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U\Báo cáo\Báo cáo năm 2021\Kiểm định chương trình đào tạo\Phần 3_II-TCCB\Phần 3_II-TCCB\"/>
    </mc:Choice>
  </mc:AlternateContent>
  <xr:revisionPtr revIDLastSave="0" documentId="8_{DD54AE38-5079-4C2C-9ED7-013E4F976826}" xr6:coauthVersionLast="47" xr6:coauthVersionMax="47" xr10:uidLastSave="{00000000-0000-0000-0000-000000000000}"/>
  <bookViews>
    <workbookView xWindow="-120" yWindow="-120" windowWidth="20730" windowHeight="11160" tabRatio="850" xr2:uid="{00000000-000D-0000-FFFF-FFFF00000000}"/>
  </bookViews>
  <sheets>
    <sheet name="CB, GV, NV" sheetId="1" r:id="rId1"/>
    <sheet name="CB, GV THEO KHOA, BM" sheetId="2" r:id="rId2"/>
    <sheet name="doi ngu (chi tiet)" sheetId="3" state="hidden" r:id="rId3"/>
    <sheet name="DAO TAO CBVC, Học hàm, Học vị" sheetId="4" r:id="rId4"/>
    <sheet name="CBHC" sheetId="6" state="hidden" r:id="rId5"/>
    <sheet name="TUYEN DUNG, Về hưu, Chuyển CQ" sheetId="7" r:id="rId6"/>
    <sheet name="CB, GV, NV khoa" sheetId="8" state="hidden" r:id="rId7"/>
    <sheet name="Sheet3" sheetId="9" state="hidden" r:id="rId8"/>
    <sheet name="Sheet1" sheetId="10" state="hidden" r:id="rId9"/>
    <sheet name="PL ĐGVC" sheetId="13" r:id="rId10"/>
    <sheet name="CB Hành chính" sheetId="14" r:id="rId11"/>
  </sheets>
  <definedNames>
    <definedName name="_xlnm._FilterDatabase" localSheetId="1" hidden="1">'CB, GV THEO KHOA, BM'!$A$6:$AD$6</definedName>
    <definedName name="_xlnm.Print_Titles" localSheetId="1">'CB, GV THEO KHOA, BM'!$4:$5</definedName>
    <definedName name="Z_13978E26_930B_47BC_B90A_30F4679FA573_.wvu.PrintTitles" localSheetId="1" hidden="1">'CB, GV THEO KHOA, BM'!$4:$5</definedName>
    <definedName name="Z_66C2294D_3636_4E52_A8C1_F66599FB03E9_.wvu.PrintTitles" localSheetId="1" hidden="1">'CB, GV THEO KHOA, BM'!$4:$5</definedName>
  </definedNames>
  <calcPr calcId="191029"/>
  <customWorkbookViews>
    <customWorkbookView name="Windows User - Personal View" guid="{13978E26-930B-47BC-B90A-30F4679FA573}" mergeInterval="0" personalView="1" maximized="1" xWindow="-8" yWindow="-8" windowWidth="1382" windowHeight="744" activeSheetId="2"/>
    <customWorkbookView name="A - Personal View" guid="{66C2294D-3636-4E52-A8C1-F66599FB03E9}" mergeInterval="0" personalView="1" maximized="1" xWindow="-8" yWindow="-8" windowWidth="1616" windowHeight="872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T7" i="2" s="1"/>
  <c r="U8" i="2"/>
  <c r="V8" i="2"/>
  <c r="W8" i="2"/>
  <c r="X8" i="2"/>
  <c r="Y8" i="2"/>
  <c r="Z8" i="2"/>
  <c r="Z7" i="2" s="1"/>
  <c r="AA8" i="2"/>
  <c r="AB8" i="2"/>
  <c r="AB7" i="2" s="1"/>
  <c r="AC8" i="2"/>
  <c r="AD8" i="2"/>
  <c r="AD7" i="2" s="1"/>
  <c r="Y83" i="2"/>
  <c r="Z83" i="2"/>
  <c r="AA83" i="2"/>
  <c r="AB83" i="2"/>
  <c r="AC83" i="2"/>
  <c r="AD83" i="2"/>
  <c r="Y73" i="2"/>
  <c r="Z73" i="2"/>
  <c r="AA73" i="2"/>
  <c r="AB73" i="2"/>
  <c r="AC73" i="2"/>
  <c r="AD73" i="2"/>
  <c r="Y67" i="2"/>
  <c r="Z67" i="2"/>
  <c r="AA67" i="2"/>
  <c r="AB67" i="2"/>
  <c r="AC67" i="2"/>
  <c r="AD67" i="2"/>
  <c r="Y57" i="2"/>
  <c r="Z57" i="2"/>
  <c r="AA57" i="2"/>
  <c r="AB57" i="2"/>
  <c r="AC57" i="2"/>
  <c r="AD57" i="2"/>
  <c r="Y51" i="2"/>
  <c r="Z51" i="2"/>
  <c r="AA51" i="2"/>
  <c r="AB51" i="2"/>
  <c r="AC51" i="2"/>
  <c r="AD51" i="2"/>
  <c r="Y43" i="2"/>
  <c r="Z43" i="2"/>
  <c r="AA43" i="2"/>
  <c r="AB43" i="2"/>
  <c r="AC43" i="2"/>
  <c r="AD43" i="2"/>
  <c r="Y34" i="2"/>
  <c r="Z34" i="2"/>
  <c r="AA34" i="2"/>
  <c r="AB34" i="2"/>
  <c r="AC34" i="2"/>
  <c r="AD34" i="2"/>
  <c r="Y18" i="2"/>
  <c r="Z18" i="2"/>
  <c r="AA18" i="2"/>
  <c r="AB18" i="2"/>
  <c r="AC18" i="2"/>
  <c r="AD18" i="2"/>
  <c r="AA7" i="2"/>
  <c r="AC7" i="2"/>
  <c r="T67" i="2"/>
  <c r="U67" i="2"/>
  <c r="V67" i="2"/>
  <c r="W67" i="2"/>
  <c r="X67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D73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X73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D57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D18" i="2"/>
  <c r="E18" i="2"/>
  <c r="E7" i="2" s="1"/>
  <c r="F18" i="2"/>
  <c r="G18" i="2"/>
  <c r="G7" i="2" s="1"/>
  <c r="H18" i="2"/>
  <c r="I18" i="2"/>
  <c r="I7" i="2" s="1"/>
  <c r="J18" i="2"/>
  <c r="K18" i="2"/>
  <c r="K7" i="2" s="1"/>
  <c r="L18" i="2"/>
  <c r="M18" i="2"/>
  <c r="M7" i="2" s="1"/>
  <c r="N18" i="2"/>
  <c r="O18" i="2"/>
  <c r="O7" i="2" s="1"/>
  <c r="P18" i="2"/>
  <c r="Q18" i="2"/>
  <c r="Q7" i="2" s="1"/>
  <c r="R18" i="2"/>
  <c r="S18" i="2"/>
  <c r="S7" i="2" s="1"/>
  <c r="T18" i="2"/>
  <c r="U18" i="2"/>
  <c r="U7" i="2" s="1"/>
  <c r="V18" i="2"/>
  <c r="W18" i="2"/>
  <c r="W7" i="2" s="1"/>
  <c r="X18" i="2"/>
  <c r="R7" i="2"/>
  <c r="V7" i="2"/>
  <c r="C83" i="2"/>
  <c r="C73" i="2"/>
  <c r="C67" i="2"/>
  <c r="D62" i="2"/>
  <c r="D7" i="2" s="1"/>
  <c r="E62" i="2"/>
  <c r="F62" i="2"/>
  <c r="F7" i="2" s="1"/>
  <c r="G62" i="2"/>
  <c r="H62" i="2"/>
  <c r="H7" i="2" s="1"/>
  <c r="I62" i="2"/>
  <c r="J62" i="2"/>
  <c r="J7" i="2" s="1"/>
  <c r="K62" i="2"/>
  <c r="L62" i="2"/>
  <c r="L7" i="2" s="1"/>
  <c r="M62" i="2"/>
  <c r="N62" i="2"/>
  <c r="N7" i="2" s="1"/>
  <c r="O62" i="2"/>
  <c r="P62" i="2"/>
  <c r="P7" i="2" s="1"/>
  <c r="C62" i="2"/>
  <c r="C57" i="2"/>
  <c r="C51" i="2"/>
  <c r="C43" i="2"/>
  <c r="C34" i="2"/>
  <c r="C26" i="2"/>
  <c r="C18" i="2"/>
  <c r="C8" i="2"/>
  <c r="C7" i="2" s="1"/>
  <c r="I68" i="7"/>
  <c r="C68" i="7" s="1"/>
  <c r="D68" i="7"/>
  <c r="I63" i="7"/>
  <c r="D63" i="7"/>
  <c r="I62" i="7"/>
  <c r="D62" i="7"/>
  <c r="I61" i="7"/>
  <c r="D61" i="7"/>
  <c r="I60" i="7"/>
  <c r="D60" i="7"/>
  <c r="C60" i="7" s="1"/>
  <c r="I59" i="7"/>
  <c r="D59" i="7"/>
  <c r="I58" i="7"/>
  <c r="D58" i="7"/>
  <c r="I57" i="7"/>
  <c r="D57" i="7"/>
  <c r="I56" i="7"/>
  <c r="D56" i="7"/>
  <c r="I55" i="7"/>
  <c r="D55" i="7"/>
  <c r="O54" i="7"/>
  <c r="N54" i="7"/>
  <c r="M54" i="7"/>
  <c r="L54" i="7"/>
  <c r="K54" i="7"/>
  <c r="J54" i="7"/>
  <c r="H54" i="7"/>
  <c r="G54" i="7"/>
  <c r="F54" i="7"/>
  <c r="E54" i="7"/>
  <c r="I40" i="7"/>
  <c r="D40" i="7"/>
  <c r="I39" i="7"/>
  <c r="D39" i="7"/>
  <c r="I38" i="7"/>
  <c r="D38" i="7"/>
  <c r="I37" i="7"/>
  <c r="D37" i="7"/>
  <c r="I36" i="7"/>
  <c r="D36" i="7"/>
  <c r="I35" i="7"/>
  <c r="D35" i="7"/>
  <c r="I34" i="7"/>
  <c r="D34" i="7"/>
  <c r="I33" i="7"/>
  <c r="D33" i="7"/>
  <c r="I32" i="7"/>
  <c r="D32" i="7"/>
  <c r="I31" i="7"/>
  <c r="D31" i="7"/>
  <c r="O30" i="7"/>
  <c r="N30" i="7"/>
  <c r="M30" i="7"/>
  <c r="L30" i="7"/>
  <c r="K30" i="7"/>
  <c r="J30" i="7"/>
  <c r="H30" i="7"/>
  <c r="G30" i="7"/>
  <c r="F30" i="7"/>
  <c r="E30" i="7"/>
  <c r="C57" i="7" l="1"/>
  <c r="C58" i="7"/>
  <c r="X7" i="2"/>
  <c r="Y7" i="2"/>
  <c r="I54" i="7"/>
  <c r="C55" i="7"/>
  <c r="D30" i="7"/>
  <c r="D54" i="7"/>
  <c r="I30" i="7"/>
  <c r="C59" i="7"/>
  <c r="C61" i="7"/>
  <c r="C63" i="7"/>
  <c r="C18" i="1"/>
  <c r="C19" i="1"/>
  <c r="C54" i="7" l="1"/>
  <c r="C30" i="7"/>
  <c r="O8" i="7"/>
  <c r="K8" i="7" l="1"/>
  <c r="L8" i="7"/>
  <c r="M8" i="7"/>
  <c r="N8" i="7"/>
  <c r="J8" i="7"/>
  <c r="I10" i="7"/>
  <c r="I11" i="7"/>
  <c r="I12" i="7"/>
  <c r="I13" i="7"/>
  <c r="I14" i="7"/>
  <c r="I15" i="7"/>
  <c r="I16" i="7"/>
  <c r="I17" i="7"/>
  <c r="I18" i="7"/>
  <c r="F8" i="7"/>
  <c r="G8" i="7"/>
  <c r="H8" i="7"/>
  <c r="E8" i="7"/>
  <c r="D9" i="7"/>
  <c r="C9" i="7" s="1"/>
  <c r="D10" i="7"/>
  <c r="D11" i="7"/>
  <c r="D12" i="7"/>
  <c r="C12" i="7" s="1"/>
  <c r="D13" i="7"/>
  <c r="D14" i="7"/>
  <c r="D15" i="7"/>
  <c r="D16" i="7"/>
  <c r="C16" i="7" s="1"/>
  <c r="D17" i="7"/>
  <c r="D18" i="7"/>
  <c r="C29" i="1"/>
  <c r="C28" i="1"/>
  <c r="F20" i="1"/>
  <c r="F16" i="1" s="1"/>
  <c r="G20" i="1"/>
  <c r="G16" i="1" s="1"/>
  <c r="H20" i="1"/>
  <c r="H16" i="1" s="1"/>
  <c r="I20" i="1"/>
  <c r="I16" i="1" s="1"/>
  <c r="J20" i="1"/>
  <c r="J16" i="1" s="1"/>
  <c r="K20" i="1"/>
  <c r="K16" i="1" s="1"/>
  <c r="L20" i="1"/>
  <c r="L16" i="1" s="1"/>
  <c r="M20" i="1"/>
  <c r="M16" i="1" s="1"/>
  <c r="N20" i="1"/>
  <c r="N16" i="1" s="1"/>
  <c r="O20" i="1"/>
  <c r="O16" i="1" s="1"/>
  <c r="P20" i="1"/>
  <c r="P16" i="1" s="1"/>
  <c r="Q20" i="1"/>
  <c r="Q16" i="1" s="1"/>
  <c r="R20" i="1"/>
  <c r="R16" i="1" s="1"/>
  <c r="S20" i="1"/>
  <c r="S16" i="1" s="1"/>
  <c r="T20" i="1"/>
  <c r="T16" i="1" s="1"/>
  <c r="U20" i="1"/>
  <c r="U16" i="1" s="1"/>
  <c r="E20" i="1"/>
  <c r="E16" i="1" s="1"/>
  <c r="D20" i="1"/>
  <c r="D16" i="1" s="1"/>
  <c r="B18" i="1"/>
  <c r="B19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E10" i="1"/>
  <c r="D10" i="1"/>
  <c r="C14" i="1"/>
  <c r="C15" i="1"/>
  <c r="B14" i="1"/>
  <c r="B15" i="1"/>
  <c r="B20" i="1" l="1"/>
  <c r="S9" i="1"/>
  <c r="C16" i="1"/>
  <c r="U9" i="1"/>
  <c r="C10" i="1"/>
  <c r="C20" i="1"/>
  <c r="B10" i="1"/>
  <c r="C11" i="7"/>
  <c r="B16" i="1"/>
  <c r="C18" i="7"/>
  <c r="C14" i="7"/>
  <c r="D8" i="7"/>
  <c r="I8" i="7"/>
  <c r="C17" i="7"/>
  <c r="C15" i="7"/>
  <c r="C13" i="7"/>
  <c r="T9" i="1"/>
  <c r="R9" i="1"/>
  <c r="P9" i="1"/>
  <c r="N9" i="1"/>
  <c r="Q9" i="1"/>
  <c r="O9" i="1"/>
  <c r="C8" i="7" l="1"/>
  <c r="K9" i="1"/>
  <c r="M9" i="1"/>
  <c r="J9" i="1"/>
  <c r="L9" i="1"/>
  <c r="C7" i="6"/>
  <c r="E7" i="6"/>
  <c r="F7" i="6"/>
  <c r="G7" i="6"/>
  <c r="H7" i="6"/>
  <c r="I7" i="6"/>
  <c r="J7" i="6"/>
  <c r="K7" i="6"/>
  <c r="L7" i="6"/>
  <c r="M7" i="6"/>
  <c r="N7" i="6"/>
  <c r="O7" i="6"/>
  <c r="P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9" i="1" l="1"/>
  <c r="H9" i="1"/>
  <c r="B9" i="1"/>
  <c r="F9" i="1"/>
  <c r="E9" i="1"/>
  <c r="I9" i="1"/>
  <c r="C9" i="1"/>
  <c r="G9" i="1"/>
  <c r="D7" i="6"/>
</calcChain>
</file>

<file path=xl/sharedStrings.xml><?xml version="1.0" encoding="utf-8"?>
<sst xmlns="http://schemas.openxmlformats.org/spreadsheetml/2006/main" count="855" uniqueCount="363">
  <si>
    <t xml:space="preserve"> </t>
  </si>
  <si>
    <t>Trong đó</t>
  </si>
  <si>
    <t>Chia theo trình độ đào tạo</t>
  </si>
  <si>
    <t>Tổng</t>
  </si>
  <si>
    <t>Dân tộc ít người</t>
  </si>
  <si>
    <t>Tr.đó: Nữ</t>
  </si>
  <si>
    <t>TSKH</t>
  </si>
  <si>
    <t>số</t>
  </si>
  <si>
    <t>Nữ</t>
  </si>
  <si>
    <t>Khác</t>
  </si>
  <si>
    <t>A</t>
  </si>
  <si>
    <t>Tổng số: (I+II)</t>
  </si>
  <si>
    <t>I- Cán bộ nhân viên:</t>
  </si>
  <si>
    <t>1- Cán bộ quản lý</t>
  </si>
  <si>
    <t>Trong đó: Kiêm nhiệm giảng dạy</t>
  </si>
  <si>
    <t>2- Cán bộ hành chính, nghiệp vụ, phục vụ (không bao gồm giảng viên )</t>
  </si>
  <si>
    <t>3- Nhân viên phục vụ</t>
  </si>
  <si>
    <t>II- Giảng viên</t>
  </si>
  <si>
    <t>Giảng viên chia theo độ tuổi:</t>
  </si>
  <si>
    <t>Dưới 30 tuổi</t>
  </si>
  <si>
    <t>Từ 31 đến 35</t>
  </si>
  <si>
    <t>Từ 36 đến 40</t>
  </si>
  <si>
    <t>Từ 41 đến 45</t>
  </si>
  <si>
    <t>Từ 46 đến 50</t>
  </si>
  <si>
    <t>Từ 51 đến 55</t>
  </si>
  <si>
    <t>Từ 56 đến 60</t>
  </si>
  <si>
    <t>Trên 60 tuổi</t>
  </si>
  <si>
    <t>III-Giảng viên thỉnh giảng</t>
  </si>
  <si>
    <t>Tổng số</t>
  </si>
  <si>
    <t>TT</t>
  </si>
  <si>
    <t>Nội dung</t>
  </si>
  <si>
    <t>Bộ môn Mạng máy tính</t>
  </si>
  <si>
    <t>Bộ môn Công nghệ phần mềm</t>
  </si>
  <si>
    <t>Bộ môn Tin học Địa chất</t>
  </si>
  <si>
    <t>Bộ môn Tin học Kinh tế</t>
  </si>
  <si>
    <t>Bộ môn Tin học Trắc địa</t>
  </si>
  <si>
    <t>Bộ môn Kỹ thuật cơ khí</t>
  </si>
  <si>
    <t>Khoa Dầu khí</t>
  </si>
  <si>
    <t>Bộ môn Địa vật lý</t>
  </si>
  <si>
    <t>Bộ môn Địa chất dầu</t>
  </si>
  <si>
    <t>Bộ môn Khoan - Khai thác</t>
  </si>
  <si>
    <t>Bộ môn Cơ lý thuyết</t>
  </si>
  <si>
    <t>Bộ môn Hóa</t>
  </si>
  <si>
    <t>Bộ môn Hình họa</t>
  </si>
  <si>
    <t>Bộ môn Giáo dục thể chất</t>
  </si>
  <si>
    <t>Bộ môn Ngoại ngữ</t>
  </si>
  <si>
    <t>Bộ môn Toán</t>
  </si>
  <si>
    <t>Bộ môn Vật lý</t>
  </si>
  <si>
    <t>Bộ môn Địa chất</t>
  </si>
  <si>
    <t>Bộ môn Địa chất công trình</t>
  </si>
  <si>
    <t>Bộ môn Tìm kiếm thăm dò</t>
  </si>
  <si>
    <t>Khoa Mỏ</t>
  </si>
  <si>
    <t>Bộ môn Khai thác lộ thiên</t>
  </si>
  <si>
    <t>Bộ môn Khai thác hầm lò</t>
  </si>
  <si>
    <t>Bộ môn Tuyển khoáng</t>
  </si>
  <si>
    <t>Bộ môn Sức bền vật liệu</t>
  </si>
  <si>
    <t>Khoa Môi trường</t>
  </si>
  <si>
    <t>Bộ môn Môi trường cơ sở</t>
  </si>
  <si>
    <t>Bộ môn Kinh tế cơ sở</t>
  </si>
  <si>
    <t>Bộ môn Kế toán doanh nghiệp</t>
  </si>
  <si>
    <t>Bộ môn Địa chính</t>
  </si>
  <si>
    <t>Tổ máy Trắc địa</t>
  </si>
  <si>
    <t>Khoa Xây dựng</t>
  </si>
  <si>
    <t>ThS</t>
  </si>
  <si>
    <t>NCS</t>
  </si>
  <si>
    <t>GS</t>
  </si>
  <si>
    <t>PGS</t>
  </si>
  <si>
    <t>ĐH</t>
  </si>
  <si>
    <t>CĐ</t>
  </si>
  <si>
    <t>SỐ CÁN BỘ, GIẢNG VIÊN, NHÂN VIÊN NĂM ……..</t>
  </si>
  <si>
    <t>SỐ CÁN BỘ, GIẢNG VIÊN CHIA THEO KHOA, BỘ MÔN NĂM ……..</t>
  </si>
  <si>
    <t>Biểu số 01-TCCB</t>
  </si>
  <si>
    <t>Biểu số 02-TCCB</t>
  </si>
  <si>
    <t>(Số liệu cập nhật đến ngày      /     /          )</t>
  </si>
  <si>
    <t>Cán bộ được cử đi đào tạo</t>
  </si>
  <si>
    <t>Trong nước</t>
  </si>
  <si>
    <t>Nước ngoài</t>
  </si>
  <si>
    <t>Ngắn hạn</t>
  </si>
  <si>
    <t>TS</t>
  </si>
  <si>
    <t>CÔNG TÁC ĐÀO TẠO, BỒI DƯỠNG CÁN BỘ NĂM ……..</t>
  </si>
  <si>
    <t>Biểu số 03-TCCB</t>
  </si>
  <si>
    <t>Cán bộ được tiếp nhận sau khi đào tạo</t>
  </si>
  <si>
    <t>Giáo sư</t>
  </si>
  <si>
    <t>Phó Giáo sư</t>
  </si>
  <si>
    <t>TSKH và TS</t>
  </si>
  <si>
    <t>Thạc sĩ</t>
  </si>
  <si>
    <t>CK Y cấp I, II</t>
  </si>
  <si>
    <t>Đại học</t>
  </si>
  <si>
    <t>Cao đẳng</t>
  </si>
  <si>
    <t xml:space="preserve">Tổng </t>
  </si>
  <si>
    <t>1. Cơ hữu</t>
  </si>
  <si>
    <t>2. Hợp đồng có thời hạn</t>
  </si>
  <si>
    <t>3. Thử việc</t>
  </si>
  <si>
    <t>(Số liệu cập nhật đến ngày      /     /         )</t>
  </si>
  <si>
    <t>Chia theo chức danh</t>
  </si>
  <si>
    <t>Chia theo chức danh nghề nghiệp</t>
  </si>
  <si>
    <t>Chia theo danh hiệu</t>
  </si>
  <si>
    <t>CVCC (hạng I)</t>
  </si>
  <si>
    <t>CVC (hạng II)</t>
  </si>
  <si>
    <t>CV             (hạng III)</t>
  </si>
  <si>
    <t>GVCC (hạng I)</t>
  </si>
  <si>
    <t>GVC (hạng II)</t>
  </si>
  <si>
    <t>GV               (hạng III)</t>
  </si>
  <si>
    <t>NGND</t>
  </si>
  <si>
    <t>NGƯT</t>
  </si>
  <si>
    <t>Văn phòng khoa</t>
  </si>
  <si>
    <t>CBQL</t>
  </si>
  <si>
    <t>PVGD</t>
  </si>
  <si>
    <t>Khoa Khoa học cơ bản</t>
  </si>
  <si>
    <t>Bảo tàng Địa chất</t>
  </si>
  <si>
    <t>PTN Dầu khí KTN</t>
  </si>
  <si>
    <t xml:space="preserve">SỐ CÁN BỘ KHỐI HÀNH CHÍNH </t>
  </si>
  <si>
    <t>Phòng Tổ chức cán bộ</t>
  </si>
  <si>
    <t>Phòng Công tác chính trị - Sinh viên</t>
  </si>
  <si>
    <t>Phòng Đào tạo Đại học</t>
  </si>
  <si>
    <t>Phòng Đào tạo Sau đại học</t>
  </si>
  <si>
    <t>Phòng Hành chính - Tổng hợp</t>
  </si>
  <si>
    <t>Phòng Hợp tác Quốc tế</t>
  </si>
  <si>
    <t>Phòng Khoa học Công nghệ</t>
  </si>
  <si>
    <t>Phòng Quản trị Thiết bị</t>
  </si>
  <si>
    <t>Phòng Tài vụ</t>
  </si>
  <si>
    <t>Phòng Bảo vệ</t>
  </si>
  <si>
    <t>Trung tâm Ngoại ngữ - Tin học</t>
  </si>
  <si>
    <t>Trung tâm Thông tin - Thư viện</t>
  </si>
  <si>
    <t>Trung tâm HN và TVVL sinh viên</t>
  </si>
  <si>
    <t>Trạm Y tế</t>
  </si>
  <si>
    <t>Ban Quản lý dự án</t>
  </si>
  <si>
    <t>Ban Quản lý Ký túc xá</t>
  </si>
  <si>
    <t>Ban Phục vụ Đào tạo</t>
  </si>
  <si>
    <t>Chia theo           chức danh</t>
  </si>
  <si>
    <t>Biểu số 04-TCCB</t>
  </si>
  <si>
    <t>(Các phòng, ban, trung tâm)</t>
  </si>
  <si>
    <t>STT</t>
  </si>
  <si>
    <t>Đơn vị</t>
  </si>
  <si>
    <t>Cán bộ hành chính</t>
  </si>
  <si>
    <t>Cán bộ giảng dạy</t>
  </si>
  <si>
    <t>Trình độ đào tạo</t>
  </si>
  <si>
    <t>Khoa Tại chức</t>
  </si>
  <si>
    <t>CV (hạng III)</t>
  </si>
  <si>
    <t>GV (hạng III)</t>
  </si>
  <si>
    <t>Bộ môn……</t>
  </si>
  <si>
    <t>Trong đó:</t>
  </si>
  <si>
    <t>Giảng viên thỉnh giảng</t>
  </si>
  <si>
    <t>CBPVGD</t>
  </si>
  <si>
    <t>Khoa………………………..</t>
  </si>
  <si>
    <t>Biểu số 01-Khoa</t>
  </si>
  <si>
    <t xml:space="preserve">SINH VIÊN ĐANG HỌC ĐẠI HỌC HỆ CHÍNH QUY THEO NGÀNH ĐÀO TẠO NĂM HỌC…….. </t>
  </si>
  <si>
    <t>Phân theo ngành đào tạo</t>
  </si>
  <si>
    <t>Mã</t>
  </si>
  <si>
    <t>Tổng số sinh viên chia theo năm đào tạo</t>
  </si>
  <si>
    <t>số (1)</t>
  </si>
  <si>
    <t>sinh viên</t>
  </si>
  <si>
    <t xml:space="preserve">Năm </t>
  </si>
  <si>
    <t>T.số</t>
  </si>
  <si>
    <t>thứ 1</t>
  </si>
  <si>
    <t>thứ 2</t>
  </si>
  <si>
    <t>thứ 3</t>
  </si>
  <si>
    <t>thứ 4</t>
  </si>
  <si>
    <t>thứ 5</t>
  </si>
  <si>
    <t>(Số liệu cập nhật đến ngày   /    /           )</t>
  </si>
  <si>
    <t xml:space="preserve">SINH VIÊN ĐANG HỌC ĐẠI HỌC HỆ CHÍNH QUY CỬ TUYỂN THEO NGÀNH ĐÀO TẠO NĂM HỌC…….. </t>
  </si>
  <si>
    <t/>
  </si>
  <si>
    <t xml:space="preserve">SINH VIÊN ĐANG HỌC LIÊN THÔNG CĐ-ĐH HỆ CHÍNH QUY THEO NGÀNH ĐÀO TẠO NĂM HỌC…….. </t>
  </si>
  <si>
    <t xml:space="preserve">SINH VIÊN ĐANG HỌC CAO ĐẰNG HỆ CHÍNH QUY CHIA THEO NGÀNH ĐÀO TẠO NĂM HỌC…….. </t>
  </si>
  <si>
    <t>Biểu số 05-ĐTĐH</t>
  </si>
  <si>
    <t xml:space="preserve">SINH VIÊN ĐANG HỌC BẰNG 2 HỆ CHÍNH QUY THEO NGÀNH ĐÀO TẠO NĂM HỌC…….. </t>
  </si>
  <si>
    <t>Biểu số 02-Khoa</t>
  </si>
  <si>
    <t>Biểu số 03-Khoa</t>
  </si>
  <si>
    <t>Biểu số 04-Khoa</t>
  </si>
  <si>
    <t>Biểu số 05-Khoa</t>
  </si>
  <si>
    <t>CVC             (hạng II)</t>
  </si>
  <si>
    <t>CV                 (hạng III)</t>
  </si>
  <si>
    <t>GVCC         (hạng I)</t>
  </si>
  <si>
    <t>GVC            (hạng II)</t>
  </si>
  <si>
    <t>GV                (hạng III)</t>
  </si>
  <si>
    <t>Khoa…………………………</t>
  </si>
  <si>
    <t>Trang 2</t>
  </si>
  <si>
    <t>Trang 1</t>
  </si>
  <si>
    <t>SỐ CÁN BỘ KHỐI HÀNH CHÍNH NĂM……..</t>
  </si>
  <si>
    <t>(Số liệu cập nhật đến ngày     /    /        )</t>
  </si>
  <si>
    <t>Khoa Khoa học và Kỹ thuật Địa chất</t>
  </si>
  <si>
    <t>Khoa Trắc địa-BĐ&amp;QLĐĐ</t>
  </si>
  <si>
    <t>Phòng Xuất bản</t>
  </si>
  <si>
    <t>Ban Quản lý các dự án</t>
  </si>
  <si>
    <t>*Ghi chú:  đối với cán bộ, giảng viên có học hàm thì phải ghi cả 2 cột: Học hàm và trình độ đào tạo TSKH và tiến sĩ</t>
  </si>
  <si>
    <t>Họ và tên</t>
  </si>
  <si>
    <t>Năm sinh</t>
  </si>
  <si>
    <t>Giới tính</t>
  </si>
  <si>
    <t>Quê quán (Huyện, Tỉnh)</t>
  </si>
  <si>
    <t>Năm bảo vệ</t>
  </si>
  <si>
    <t>Học hàm</t>
  </si>
  <si>
    <t>Năm bổ nhiệm</t>
  </si>
  <si>
    <t>Hệ số lương</t>
  </si>
  <si>
    <t>Chức vụ</t>
  </si>
  <si>
    <t>Năm xét tăng lương gần nhất</t>
  </si>
  <si>
    <t>Biểu số 01A-TCCB</t>
  </si>
  <si>
    <t>ĐỘI NGŨ CÁN BỘ, GIẢNG VIÊN NĂM…</t>
  </si>
  <si>
    <t>Bộ môn/Khoa/Phòng/Ban/Trung tâm</t>
  </si>
  <si>
    <t>Thỉnh giảng</t>
  </si>
  <si>
    <t>Biểu số 5.1-TCCB</t>
  </si>
  <si>
    <t>Biểu số 5.2-TCCB</t>
  </si>
  <si>
    <t>Biểu số 5.3-TCCB</t>
  </si>
  <si>
    <t>Biểu số 06-TCCB</t>
  </si>
  <si>
    <t>BỘ MÔN/PHÒNG/KHOA/BAN/TRUNG TÂM</t>
  </si>
  <si>
    <t>Toàn đơn vị:</t>
  </si>
  <si>
    <t>Khoa Công nghệ thông tin</t>
  </si>
  <si>
    <t>Bộ môn Hệ thống thông tin và tri thức</t>
  </si>
  <si>
    <t>Bộ môn Khoa học máy tính</t>
  </si>
  <si>
    <t>Phòng TN CN và xư lý số liệu</t>
  </si>
  <si>
    <t>Khoa Cơ - Điện</t>
  </si>
  <si>
    <t>Bộ môn Điện khí hóa</t>
  </si>
  <si>
    <t>Bộ môn Kỹ thuật Điện - Điện tử</t>
  </si>
  <si>
    <t>Bộ môn Tự động hóa XN Mỏ và Dầu khí</t>
  </si>
  <si>
    <t>Bộ môn Máy và Thiết bị Công nghiệp</t>
  </si>
  <si>
    <t>Xưởng Cơ - Điện</t>
  </si>
  <si>
    <t>Bộ môn Lọc hóa dầu</t>
  </si>
  <si>
    <t>Bộ môn Thiết bị dầu khí và công trình</t>
  </si>
  <si>
    <t>Bộ môn Địa chất Thủy văn</t>
  </si>
  <si>
    <t>Bộ môn Khoáng thạch và Địa hóa</t>
  </si>
  <si>
    <t>Bộ môn Địa sinh thái và Công nghệ môi trường</t>
  </si>
  <si>
    <t>Bộ môn Kỹ thuật Môi trường</t>
  </si>
  <si>
    <t>Khoa Lý luận chính trị</t>
  </si>
  <si>
    <t>Bộ môn Triết học và Pháp luật</t>
  </si>
  <si>
    <t>Bộ môn Tư tưởng Hồ Chí Minh và Chủ nghĩa xã hội khoa học</t>
  </si>
  <si>
    <t>Bộ môn Kinh tế chính trị và Lịch sử  đảng Cộng sản Việt Nam</t>
  </si>
  <si>
    <t>Khoa Kinh tế và quản trị kinh doanh</t>
  </si>
  <si>
    <t>Bộ môn QTKD Mỏ</t>
  </si>
  <si>
    <t>Bộ môn QTKD Địa chất - Dầu khí</t>
  </si>
  <si>
    <t>Khoa Trắc địa - Bản đồ và Quản lý đất đai</t>
  </si>
  <si>
    <t>Bộ môn Trắc địa Mỏ</t>
  </si>
  <si>
    <t>Bộ môn Trắc địa Công trình</t>
  </si>
  <si>
    <t>Bộ môn Trắc địa Cao cấp</t>
  </si>
  <si>
    <t>Bộ môn Bản đồ</t>
  </si>
  <si>
    <t>Bộ môn Trắc địa Phổ thông</t>
  </si>
  <si>
    <t>Bộ môn Đo ảnh và Viễn thám</t>
  </si>
  <si>
    <t>Bộ môn Xây dựng Công trình ngầm và Mỏ</t>
  </si>
  <si>
    <t>Bộ môn Xây dựng Hạ tầng Cơ sở</t>
  </si>
  <si>
    <t>Bộ môn Kỹ thuật Xây dựng</t>
  </si>
  <si>
    <t>Khoa Giáo dục Quốc phòng</t>
  </si>
  <si>
    <t>Mức phân loại, đánh giá năm học 2019 - 2020</t>
  </si>
  <si>
    <t>Phòng ĐTĐH</t>
  </si>
  <si>
    <t>A+</t>
  </si>
  <si>
    <t>TTDV</t>
  </si>
  <si>
    <t>B+</t>
  </si>
  <si>
    <t>P. KHTC</t>
  </si>
  <si>
    <t>Phòng Xuất Bản</t>
  </si>
  <si>
    <t>TT NNTH</t>
  </si>
  <si>
    <t>Phòng ĐT SĐH</t>
  </si>
  <si>
    <t>Văn phòng Chương trình tiên tiến</t>
  </si>
  <si>
    <t>HCTH</t>
  </si>
  <si>
    <t>Ban QLCDA</t>
  </si>
  <si>
    <t>P. HTQT</t>
  </si>
  <si>
    <t>Phòng CSVC</t>
  </si>
  <si>
    <t>Phòng Tổ chức Cán bộ</t>
  </si>
  <si>
    <t>P. QHCC&amp;DN</t>
  </si>
  <si>
    <t>TTTT-TV</t>
  </si>
  <si>
    <t>Phòng Đảm bảo CLGD</t>
  </si>
  <si>
    <t>TT Phân tích, TN công nghệ cao</t>
  </si>
  <si>
    <t>Phòng CTCTSV</t>
  </si>
  <si>
    <t>Văn phòng Đảng - Đoàn thể</t>
  </si>
  <si>
    <t>P.KHCN</t>
  </si>
  <si>
    <t xml:space="preserve"> Bộ môn Địa sinh thái và Công nghệ môi trường</t>
  </si>
  <si>
    <t xml:space="preserve"> Bộ môn Kỹ thuật Môi trường</t>
  </si>
  <si>
    <t xml:space="preserve"> Bộ môn Môi trường cơ sở</t>
  </si>
  <si>
    <t>Khoa Kinh tế - QTKD</t>
  </si>
  <si>
    <t xml:space="preserve"> Bộ môn Kế toán doanh nghiệp</t>
  </si>
  <si>
    <t xml:space="preserve"> Bộ môn Kinh tế cơ sở</t>
  </si>
  <si>
    <t xml:space="preserve"> Bộ môn QTKD Địa chất - Dầu khí</t>
  </si>
  <si>
    <t xml:space="preserve"> Bộ môn QTKD Mỏ</t>
  </si>
  <si>
    <t>Khoa KHCB</t>
  </si>
  <si>
    <t>B</t>
  </si>
  <si>
    <t xml:space="preserve"> Bộ môn Cơ lý thuyết</t>
  </si>
  <si>
    <t xml:space="preserve"> Bộ môn Giáo dục thể chất</t>
  </si>
  <si>
    <t xml:space="preserve"> Bộ môn Hình họa</t>
  </si>
  <si>
    <t xml:space="preserve"> Bộ môn Hóa</t>
  </si>
  <si>
    <t xml:space="preserve"> Bộ môn Ngoại ngữ</t>
  </si>
  <si>
    <t xml:space="preserve"> Bộ môn Toán</t>
  </si>
  <si>
    <t xml:space="preserve"> Bộ môn Vật lý</t>
  </si>
  <si>
    <t>Khoa KH&amp;KTĐC</t>
  </si>
  <si>
    <t xml:space="preserve"> Bộ môn Địa chất</t>
  </si>
  <si>
    <t xml:space="preserve"> Bộ môn Địa chất công trình</t>
  </si>
  <si>
    <t xml:space="preserve"> Bộ môn Địa chất Thủy văn</t>
  </si>
  <si>
    <t xml:space="preserve"> Bộ môn Khoáng thạch và Địa hóa</t>
  </si>
  <si>
    <t xml:space="preserve"> Bộ môn Tìm kiếm thăm dò</t>
  </si>
  <si>
    <t>Bảo tàng địa chất</t>
  </si>
  <si>
    <t>Khoa Giáo dục QP</t>
  </si>
  <si>
    <t>Bộ môn Đường lối quận sự</t>
  </si>
  <si>
    <t>Bộ môn Kỹ thuật quân sự</t>
  </si>
  <si>
    <t xml:space="preserve"> Bộ môn Kỹ thuật Xây dựng</t>
  </si>
  <si>
    <t xml:space="preserve"> Bộ môn Xây dựng Công trình ngầm và Mỏ</t>
  </si>
  <si>
    <t xml:space="preserve"> Bộ môn Xây dựng Hạ tầng Cơ sở</t>
  </si>
  <si>
    <t xml:space="preserve"> Bộ môn Bản đồ</t>
  </si>
  <si>
    <t xml:space="preserve"> Bộ môn Địa chính</t>
  </si>
  <si>
    <t xml:space="preserve"> Bộ môn Đo ảnh và Viễn thám</t>
  </si>
  <si>
    <t xml:space="preserve"> Bộ môn Trắc địa Cao cấp</t>
  </si>
  <si>
    <t xml:space="preserve"> Bộ môn Trắc địa Công trình</t>
  </si>
  <si>
    <t xml:space="preserve"> Bộ môn Trắc địa Mỏ</t>
  </si>
  <si>
    <t xml:space="preserve"> Bộ môn Trắc địa Phổ thông</t>
  </si>
  <si>
    <t>Tổ máy trắc địa</t>
  </si>
  <si>
    <t xml:space="preserve"> Bộ môn Khai thác hầm lò</t>
  </si>
  <si>
    <t xml:space="preserve"> Bộ môn Khai thác lộ thiên</t>
  </si>
  <si>
    <t xml:space="preserve"> Bộ môn Sức bền vật liệu</t>
  </si>
  <si>
    <t xml:space="preserve"> Bộ môn Tuyển khoáng</t>
  </si>
  <si>
    <t>Khoa LLCT</t>
  </si>
  <si>
    <t xml:space="preserve"> Bộ môn Địa chất dầu</t>
  </si>
  <si>
    <t xml:space="preserve"> Bộ môn Địa vật lý</t>
  </si>
  <si>
    <t xml:space="preserve"> Bộ môn Khoan - Khai thác</t>
  </si>
  <si>
    <t xml:space="preserve"> Bộ môn Lọc hóa dầu</t>
  </si>
  <si>
    <t xml:space="preserve"> Bộ môn Thiết bị dầu khí và công trình</t>
  </si>
  <si>
    <t xml:space="preserve"> Bộ môn Điện khí hóa</t>
  </si>
  <si>
    <t xml:space="preserve"> Bộ môn Kỹ thuật cơ khí</t>
  </si>
  <si>
    <t xml:space="preserve"> Bộ môn Kỹ thuật Điện - Điện tử</t>
  </si>
  <si>
    <t xml:space="preserve"> Bộ môn Máy và Thiết bị Công nghiệp</t>
  </si>
  <si>
    <t xml:space="preserve"> Bộ môn Tự động hóa XN Mỏ và Dầu khí</t>
  </si>
  <si>
    <t>Xưởng Cơ</t>
  </si>
  <si>
    <t>Khoa CNTT</t>
  </si>
  <si>
    <t xml:space="preserve"> Bộ môn Công nghệ phần mềm</t>
  </si>
  <si>
    <t xml:space="preserve"> Bộ môn Hệ thống thông tin và tri thức</t>
  </si>
  <si>
    <t xml:space="preserve"> Bộ môn Khoa học máy tính</t>
  </si>
  <si>
    <t xml:space="preserve"> Bộ môn Mạng máy tính</t>
  </si>
  <si>
    <t xml:space="preserve"> Bộ môn Tin học Địa chất</t>
  </si>
  <si>
    <t xml:space="preserve"> Bộ môn Tin học Kinh tế</t>
  </si>
  <si>
    <t xml:space="preserve"> Bộ môn Tin học Trắc địa</t>
  </si>
  <si>
    <t>Phòng Thí nghiệm Địa Tin học</t>
  </si>
  <si>
    <t>THỐNG KÊ PHÂN LOẠI, ĐÁNH GIÁ CBVC NĂM 2019 - 2020</t>
  </si>
  <si>
    <t>Phòng Quan hệ công chúng và Doanh nghiệp</t>
  </si>
  <si>
    <t>Phòng Cơ sở vật chất</t>
  </si>
  <si>
    <t>Phòng Kế hoạch Tài chính</t>
  </si>
  <si>
    <t>Phòng Tổ chức - Cán bộ</t>
  </si>
  <si>
    <t>Phòng Đào tạo Sau Đại học</t>
  </si>
  <si>
    <t>Trung tâm Dịch vụ</t>
  </si>
  <si>
    <t>Trung tâm Phân tích, Thí nghiệm Công nghệ cao</t>
  </si>
  <si>
    <t>Đảm bảo chất lượng giáo dục</t>
  </si>
  <si>
    <t>Chuyên viên các bộ môn</t>
  </si>
  <si>
    <t>Phòng Công tác Chính trị - Sinh viên</t>
  </si>
  <si>
    <t>VP khoa Cơ - Điện</t>
  </si>
  <si>
    <t>VP Khoa Công nghệ thông tin</t>
  </si>
  <si>
    <t>VP khoa Dầu khí</t>
  </si>
  <si>
    <t>VP khoa Đại học Đại cương</t>
  </si>
  <si>
    <t>VP khoa Địa chất</t>
  </si>
  <si>
    <t>VP khoa Mỏ</t>
  </si>
  <si>
    <t>VP khoa Môi trường</t>
  </si>
  <si>
    <t>VP khoa Lý luận chính trị</t>
  </si>
  <si>
    <t>VP khoa Kinh tế và quản trị kinh doanh</t>
  </si>
  <si>
    <t>VP khoa Trắc địa</t>
  </si>
  <si>
    <t>VP khoa QDQP</t>
  </si>
  <si>
    <t>VP khoa Xây dựng</t>
  </si>
  <si>
    <t>Văn phòng đảng - đoàn thể</t>
  </si>
  <si>
    <t>CÔNG TÁC TUYỂN DỤNG CBVC NĂM 2019 - 2020</t>
  </si>
  <si>
    <t>Phòng Hành Chính TH</t>
  </si>
  <si>
    <t>THỐNG KÊ CÁN BỘ NGHỈ CHẾ ĐỘ NĂM 2019 - 2020</t>
  </si>
  <si>
    <t>VP Đảng - Đoàn thể</t>
  </si>
  <si>
    <t>khoa TĐ-BĐ&amp;QLĐĐ</t>
  </si>
  <si>
    <t>Trạm Y Tế</t>
  </si>
  <si>
    <t>THỐNG KÊ CÁN BỘ CHUYỂN CÔNG TÁC NĂM 2019 - 2020</t>
  </si>
  <si>
    <t>Phòng ĐTĐT</t>
  </si>
  <si>
    <t>Phòng QHCC$DN</t>
  </si>
  <si>
    <t>Trung tâm TTTV</t>
  </si>
  <si>
    <t>Khoa Trắc địa - BĐ&amp;QLĐĐ</t>
  </si>
  <si>
    <t>Phòng HCTH</t>
  </si>
  <si>
    <t>Phòng CTSV</t>
  </si>
  <si>
    <t>Văn phòng ĐĐT</t>
  </si>
  <si>
    <t>SỐ CÁN BỘ, GIẢNG VIÊN, NHÂN VIÊN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</si>
</sst>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  <charset val="163"/>
    </font>
    <font>
      <b/>
      <sz val="9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  <charset val="163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  <charset val="163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color indexed="8"/>
      <name val="Calibri"/>
      <family val="2"/>
    </font>
    <font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2" fillId="0" borderId="0"/>
  </cellStyleXfs>
  <cellXfs count="399">
    <xf numFmtId="0" fontId="0" fillId="0" borderId="0" xfId="0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left"/>
    </xf>
    <xf numFmtId="0" fontId="5" fillId="0" borderId="1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0" fontId="3" fillId="0" borderId="4" xfId="3" applyFont="1" applyBorder="1" applyAlignment="1">
      <alignment horizontal="left"/>
    </xf>
    <xf numFmtId="0" fontId="3" fillId="0" borderId="5" xfId="3" applyFont="1" applyBorder="1" applyAlignment="1">
      <alignment horizontal="left"/>
    </xf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4" fillId="0" borderId="8" xfId="3" applyFont="1" applyBorder="1" applyAlignment="1">
      <alignment horizontal="left"/>
    </xf>
    <xf numFmtId="0" fontId="3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3" fillId="0" borderId="7" xfId="3" applyFont="1" applyBorder="1"/>
    <xf numFmtId="0" fontId="3" fillId="0" borderId="6" xfId="3" applyFont="1" applyBorder="1"/>
    <xf numFmtId="0" fontId="3" fillId="0" borderId="1" xfId="3" applyFont="1" applyBorder="1"/>
    <xf numFmtId="0" fontId="3" fillId="0" borderId="4" xfId="3" applyFont="1" applyBorder="1" applyAlignment="1">
      <alignment horizontal="left" wrapText="1"/>
    </xf>
    <xf numFmtId="0" fontId="6" fillId="0" borderId="7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3" fillId="0" borderId="4" xfId="3" applyFont="1" applyBorder="1" applyProtection="1">
      <protection locked="0"/>
    </xf>
    <xf numFmtId="0" fontId="3" fillId="0" borderId="2" xfId="3" applyFont="1" applyBorder="1" applyProtection="1">
      <protection locked="0"/>
    </xf>
    <xf numFmtId="0" fontId="3" fillId="0" borderId="11" xfId="3" applyFont="1" applyBorder="1" applyProtection="1">
      <protection locked="0"/>
    </xf>
    <xf numFmtId="0" fontId="3" fillId="0" borderId="8" xfId="3" applyFont="1" applyBorder="1" applyProtection="1">
      <protection locked="0"/>
    </xf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wrapText="1"/>
    </xf>
    <xf numFmtId="0" fontId="0" fillId="0" borderId="8" xfId="0" applyBorder="1"/>
    <xf numFmtId="0" fontId="7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0" fillId="0" borderId="10" xfId="0" applyBorder="1"/>
    <xf numFmtId="0" fontId="0" fillId="0" borderId="0" xfId="0" applyBorder="1"/>
    <xf numFmtId="0" fontId="4" fillId="2" borderId="8" xfId="3" applyFont="1" applyFill="1" applyBorder="1" applyProtection="1"/>
    <xf numFmtId="0" fontId="4" fillId="2" borderId="5" xfId="3" applyFont="1" applyFill="1" applyBorder="1" applyAlignment="1" applyProtection="1">
      <alignment horizontal="right" vertical="center"/>
    </xf>
    <xf numFmtId="0" fontId="4" fillId="2" borderId="4" xfId="3" applyFont="1" applyFill="1" applyBorder="1" applyProtection="1"/>
    <xf numFmtId="0" fontId="4" fillId="2" borderId="3" xfId="3" applyFont="1" applyFill="1" applyBorder="1" applyProtection="1"/>
    <xf numFmtId="0" fontId="4" fillId="2" borderId="2" xfId="3" applyFont="1" applyFill="1" applyBorder="1" applyProtection="1"/>
    <xf numFmtId="0" fontId="4" fillId="2" borderId="5" xfId="3" applyFont="1" applyFill="1" applyBorder="1" applyProtection="1"/>
    <xf numFmtId="0" fontId="4" fillId="2" borderId="1" xfId="3" applyFont="1" applyFill="1" applyBorder="1" applyProtection="1"/>
    <xf numFmtId="0" fontId="13" fillId="0" borderId="0" xfId="0" applyFont="1"/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wrapText="1"/>
    </xf>
    <xf numFmtId="0" fontId="11" fillId="3" borderId="8" xfId="0" applyFont="1" applyFill="1" applyBorder="1"/>
    <xf numFmtId="0" fontId="21" fillId="0" borderId="13" xfId="0" applyFont="1" applyBorder="1"/>
    <xf numFmtId="0" fontId="21" fillId="0" borderId="14" xfId="0" applyFont="1" applyBorder="1"/>
    <xf numFmtId="0" fontId="21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8" fillId="0" borderId="13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6" fillId="0" borderId="0" xfId="0" applyFont="1"/>
    <xf numFmtId="0" fontId="21" fillId="0" borderId="13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 applyFont="1"/>
    <xf numFmtId="0" fontId="21" fillId="0" borderId="14" xfId="0" applyFont="1" applyBorder="1" applyAlignment="1">
      <alignment horizontal="center"/>
    </xf>
    <xf numFmtId="0" fontId="5" fillId="0" borderId="17" xfId="3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11" xfId="0" applyBorder="1"/>
    <xf numFmtId="0" fontId="3" fillId="0" borderId="11" xfId="3" applyFont="1" applyBorder="1" applyAlignment="1">
      <alignment horizontal="left"/>
    </xf>
    <xf numFmtId="0" fontId="4" fillId="0" borderId="1" xfId="3" applyFont="1" applyBorder="1" applyAlignment="1">
      <alignment horizontal="left"/>
    </xf>
    <xf numFmtId="0" fontId="0" fillId="0" borderId="3" xfId="0" applyBorder="1"/>
    <xf numFmtId="0" fontId="0" fillId="0" borderId="1" xfId="0" applyBorder="1"/>
    <xf numFmtId="0" fontId="3" fillId="0" borderId="7" xfId="3" applyFont="1" applyBorder="1" applyAlignment="1">
      <alignment horizontal="center"/>
    </xf>
    <xf numFmtId="0" fontId="4" fillId="0" borderId="7" xfId="3" applyFont="1" applyBorder="1" applyAlignment="1">
      <alignment horizontal="center"/>
    </xf>
    <xf numFmtId="0" fontId="8" fillId="0" borderId="0" xfId="0" applyFont="1" applyAlignment="1"/>
    <xf numFmtId="0" fontId="28" fillId="0" borderId="0" xfId="3" applyFont="1"/>
    <xf numFmtId="0" fontId="29" fillId="0" borderId="21" xfId="3" applyFont="1" applyBorder="1" applyAlignment="1">
      <alignment horizontal="centerContinuous" vertical="center" wrapText="1"/>
    </xf>
    <xf numFmtId="0" fontId="4" fillId="0" borderId="21" xfId="3" applyFont="1" applyBorder="1" applyAlignment="1" applyProtection="1">
      <alignment horizontal="centerContinuous" vertical="center" wrapText="1"/>
      <protection locked="0"/>
    </xf>
    <xf numFmtId="0" fontId="27" fillId="0" borderId="0" xfId="3" applyFont="1" applyAlignment="1" applyProtection="1">
      <alignment horizontal="centerContinuous" vertical="center" wrapText="1"/>
      <protection locked="0"/>
    </xf>
    <xf numFmtId="0" fontId="4" fillId="0" borderId="22" xfId="3" applyFont="1" applyBorder="1" applyAlignment="1">
      <alignment horizontal="centerContinuous" vertical="center" wrapText="1"/>
    </xf>
    <xf numFmtId="0" fontId="4" fillId="0" borderId="16" xfId="3" applyFont="1" applyBorder="1" applyAlignment="1">
      <alignment horizontal="centerContinuous" vertical="center" wrapText="1"/>
    </xf>
    <xf numFmtId="0" fontId="4" fillId="0" borderId="19" xfId="3" applyFont="1" applyBorder="1" applyAlignment="1">
      <alignment horizontal="centerContinuous" vertical="center" wrapText="1"/>
    </xf>
    <xf numFmtId="0" fontId="3" fillId="0" borderId="6" xfId="3" applyFont="1" applyBorder="1" applyAlignment="1">
      <alignment horizontal="center"/>
    </xf>
    <xf numFmtId="0" fontId="28" fillId="0" borderId="7" xfId="3" applyFont="1" applyBorder="1"/>
    <xf numFmtId="0" fontId="5" fillId="0" borderId="8" xfId="3" applyFont="1" applyBorder="1" applyAlignment="1">
      <alignment horizontal="center"/>
    </xf>
    <xf numFmtId="0" fontId="27" fillId="0" borderId="8" xfId="3" applyFont="1" applyBorder="1" applyAlignment="1">
      <alignment horizontal="center"/>
    </xf>
    <xf numFmtId="0" fontId="28" fillId="0" borderId="8" xfId="3" applyFont="1" applyFill="1" applyBorder="1"/>
    <xf numFmtId="3" fontId="4" fillId="0" borderId="8" xfId="1" applyNumberFormat="1" applyFont="1" applyFill="1" applyBorder="1" applyAlignment="1" applyProtection="1">
      <alignment horizontal="right" vertical="center" wrapText="1"/>
    </xf>
    <xf numFmtId="0" fontId="3" fillId="0" borderId="5" xfId="3" applyFont="1" applyFill="1" applyBorder="1" applyAlignment="1" applyProtection="1">
      <alignment horizontal="left"/>
    </xf>
    <xf numFmtId="0" fontId="3" fillId="0" borderId="5" xfId="3" applyFont="1" applyBorder="1" applyAlignment="1" applyProtection="1">
      <alignment horizontal="left"/>
      <protection locked="0"/>
    </xf>
    <xf numFmtId="3" fontId="4" fillId="0" borderId="5" xfId="3" applyNumberFormat="1" applyFont="1" applyFill="1" applyBorder="1" applyAlignment="1" applyProtection="1">
      <alignment horizontal="right" vertical="center"/>
    </xf>
    <xf numFmtId="3" fontId="3" fillId="0" borderId="5" xfId="3" applyNumberFormat="1" applyFont="1" applyBorder="1" applyAlignment="1" applyProtection="1">
      <alignment horizontal="right" vertical="center"/>
      <protection locked="0"/>
    </xf>
    <xf numFmtId="3" fontId="3" fillId="0" borderId="4" xfId="3" applyNumberFormat="1" applyFont="1" applyBorder="1" applyAlignment="1" applyProtection="1">
      <alignment horizontal="right" vertical="center"/>
      <protection locked="0"/>
    </xf>
    <xf numFmtId="3" fontId="3" fillId="0" borderId="11" xfId="3" applyNumberFormat="1" applyFont="1" applyBorder="1" applyAlignment="1" applyProtection="1">
      <alignment horizontal="right" vertical="center"/>
      <protection locked="0"/>
    </xf>
    <xf numFmtId="0" fontId="3" fillId="0" borderId="7" xfId="3" applyFont="1" applyFill="1" applyBorder="1" applyAlignment="1" applyProtection="1">
      <alignment horizontal="left"/>
    </xf>
    <xf numFmtId="0" fontId="3" fillId="0" borderId="7" xfId="3" applyFont="1" applyBorder="1" applyAlignment="1" applyProtection="1">
      <alignment horizontal="left"/>
      <protection locked="0"/>
    </xf>
    <xf numFmtId="3" fontId="4" fillId="0" borderId="7" xfId="3" applyNumberFormat="1" applyFont="1" applyFill="1" applyBorder="1" applyAlignment="1" applyProtection="1">
      <alignment horizontal="right" vertical="center"/>
    </xf>
    <xf numFmtId="0" fontId="28" fillId="0" borderId="4" xfId="3" applyFont="1" applyBorder="1" applyProtection="1">
      <protection locked="0"/>
    </xf>
    <xf numFmtId="0" fontId="31" fillId="0" borderId="4" xfId="3" applyFont="1" applyBorder="1" applyAlignment="1" applyProtection="1">
      <alignment horizontal="center"/>
      <protection locked="0"/>
    </xf>
    <xf numFmtId="0" fontId="28" fillId="0" borderId="2" xfId="3" applyFont="1" applyBorder="1" applyAlignment="1">
      <alignment horizontal="left"/>
    </xf>
    <xf numFmtId="0" fontId="28" fillId="0" borderId="2" xfId="3" applyFont="1" applyBorder="1"/>
    <xf numFmtId="0" fontId="28" fillId="0" borderId="0" xfId="3" applyFont="1" applyBorder="1" applyAlignment="1">
      <alignment horizontal="left"/>
    </xf>
    <xf numFmtId="0" fontId="28" fillId="0" borderId="0" xfId="3" applyFont="1" applyBorder="1"/>
    <xf numFmtId="0" fontId="7" fillId="0" borderId="0" xfId="0" applyFont="1"/>
    <xf numFmtId="0" fontId="29" fillId="0" borderId="21" xfId="3" applyFont="1" applyBorder="1" applyAlignment="1" applyProtection="1">
      <alignment horizontal="centerContinuous" vertical="center" wrapText="1"/>
      <protection locked="0"/>
    </xf>
    <xf numFmtId="0" fontId="3" fillId="0" borderId="8" xfId="3" applyFont="1" applyFill="1" applyBorder="1"/>
    <xf numFmtId="0" fontId="3" fillId="0" borderId="5" xfId="3" applyFont="1" applyBorder="1" applyProtection="1">
      <protection locked="0"/>
    </xf>
    <xf numFmtId="0" fontId="3" fillId="0" borderId="2" xfId="3" applyFont="1" applyFill="1" applyBorder="1" applyAlignment="1" applyProtection="1">
      <alignment horizontal="left"/>
    </xf>
    <xf numFmtId="3" fontId="4" fillId="0" borderId="2" xfId="3" applyNumberFormat="1" applyFont="1" applyFill="1" applyBorder="1" applyAlignment="1" applyProtection="1">
      <alignment horizontal="right" vertical="center"/>
    </xf>
    <xf numFmtId="0" fontId="3" fillId="0" borderId="0" xfId="3" applyFont="1" applyProtection="1">
      <protection locked="0"/>
    </xf>
    <xf numFmtId="0" fontId="28" fillId="0" borderId="0" xfId="3" applyFont="1" applyProtection="1">
      <protection locked="0"/>
    </xf>
    <xf numFmtId="0" fontId="31" fillId="0" borderId="0" xfId="3" applyFont="1" applyAlignment="1" applyProtection="1">
      <alignment horizontal="center"/>
      <protection locked="0"/>
    </xf>
    <xf numFmtId="0" fontId="27" fillId="0" borderId="0" xfId="3" applyFont="1" applyAlignment="1" applyProtection="1">
      <alignment vertical="center" wrapText="1"/>
      <protection locked="0"/>
    </xf>
    <xf numFmtId="0" fontId="4" fillId="0" borderId="7" xfId="3" applyFont="1" applyBorder="1" applyAlignment="1">
      <alignment horizontal="center" vertical="center"/>
    </xf>
    <xf numFmtId="0" fontId="3" fillId="0" borderId="22" xfId="3" applyFont="1" applyBorder="1" applyAlignment="1">
      <alignment horizontal="center"/>
    </xf>
    <xf numFmtId="0" fontId="3" fillId="0" borderId="10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5" fillId="0" borderId="10" xfId="3" applyFont="1" applyBorder="1" applyAlignment="1"/>
    <xf numFmtId="0" fontId="5" fillId="0" borderId="0" xfId="3" applyFont="1" applyBorder="1" applyAlignment="1"/>
    <xf numFmtId="0" fontId="28" fillId="4" borderId="8" xfId="3" applyFont="1" applyFill="1" applyBorder="1"/>
    <xf numFmtId="3" fontId="4" fillId="4" borderId="8" xfId="1" applyNumberFormat="1" applyFont="1" applyFill="1" applyBorder="1" applyAlignment="1" applyProtection="1">
      <alignment horizontal="right" vertical="center" wrapText="1"/>
    </xf>
    <xf numFmtId="3" fontId="4" fillId="4" borderId="17" xfId="1" applyNumberFormat="1" applyFont="1" applyFill="1" applyBorder="1" applyAlignment="1" applyProtection="1">
      <alignment horizontal="right" vertical="center" wrapText="1"/>
    </xf>
    <xf numFmtId="3" fontId="4" fillId="4" borderId="5" xfId="3" applyNumberFormat="1" applyFont="1" applyFill="1" applyBorder="1" applyAlignment="1" applyProtection="1">
      <alignment horizontal="right" vertical="center"/>
    </xf>
    <xf numFmtId="0" fontId="3" fillId="0" borderId="23" xfId="3" applyFont="1" applyBorder="1" applyProtection="1">
      <protection locked="0"/>
    </xf>
    <xf numFmtId="0" fontId="3" fillId="0" borderId="10" xfId="3" applyFont="1" applyBorder="1" applyProtection="1">
      <protection locked="0"/>
    </xf>
    <xf numFmtId="3" fontId="3" fillId="0" borderId="0" xfId="3" applyNumberFormat="1" applyFont="1" applyBorder="1" applyAlignment="1" applyProtection="1">
      <alignment horizontal="right" vertical="center"/>
      <protection locked="0"/>
    </xf>
    <xf numFmtId="0" fontId="28" fillId="0" borderId="0" xfId="3" applyFont="1" applyBorder="1" applyProtection="1">
      <protection locked="0"/>
    </xf>
    <xf numFmtId="0" fontId="28" fillId="0" borderId="11" xfId="3" applyFont="1" applyBorder="1" applyProtection="1">
      <protection locked="0"/>
    </xf>
    <xf numFmtId="0" fontId="28" fillId="0" borderId="24" xfId="3" applyFont="1" applyBorder="1" applyProtection="1">
      <protection locked="0"/>
    </xf>
    <xf numFmtId="0" fontId="28" fillId="0" borderId="10" xfId="3" applyFont="1" applyBorder="1" applyProtection="1">
      <protection locked="0"/>
    </xf>
    <xf numFmtId="3" fontId="4" fillId="4" borderId="2" xfId="3" applyNumberFormat="1" applyFont="1" applyFill="1" applyBorder="1" applyAlignment="1" applyProtection="1">
      <alignment horizontal="right" vertical="center"/>
    </xf>
    <xf numFmtId="0" fontId="28" fillId="0" borderId="2" xfId="3" applyFont="1" applyBorder="1" applyProtection="1">
      <protection locked="0"/>
    </xf>
    <xf numFmtId="0" fontId="28" fillId="0" borderId="25" xfId="3" applyFont="1" applyBorder="1" applyProtection="1">
      <protection locked="0"/>
    </xf>
    <xf numFmtId="0" fontId="4" fillId="0" borderId="0" xfId="3" applyFont="1" applyProtection="1">
      <protection locked="0"/>
    </xf>
    <xf numFmtId="0" fontId="28" fillId="0" borderId="0" xfId="4" applyFont="1"/>
    <xf numFmtId="0" fontId="29" fillId="0" borderId="21" xfId="4" applyFont="1" applyBorder="1" applyAlignment="1" applyProtection="1">
      <alignment horizontal="centerContinuous" vertical="center" wrapText="1"/>
      <protection locked="0"/>
    </xf>
    <xf numFmtId="0" fontId="4" fillId="0" borderId="21" xfId="4" applyFont="1" applyBorder="1" applyAlignment="1" applyProtection="1">
      <alignment horizontal="centerContinuous" vertical="center" wrapText="1"/>
      <protection locked="0"/>
    </xf>
    <xf numFmtId="0" fontId="27" fillId="0" borderId="0" xfId="4" applyFont="1" applyAlignment="1" applyProtection="1">
      <alignment horizontal="centerContinuous" vertical="center" wrapText="1"/>
      <protection locked="0"/>
    </xf>
    <xf numFmtId="0" fontId="4" fillId="0" borderId="7" xfId="4" applyFont="1" applyBorder="1" applyAlignment="1">
      <alignment horizontal="center" vertical="center"/>
    </xf>
    <xf numFmtId="0" fontId="4" fillId="0" borderId="22" xfId="4" applyFont="1" applyBorder="1" applyAlignment="1">
      <alignment horizontal="centerContinuous" vertical="center" wrapText="1"/>
    </xf>
    <xf numFmtId="0" fontId="4" fillId="0" borderId="16" xfId="4" applyFont="1" applyBorder="1" applyAlignment="1">
      <alignment horizontal="centerContinuous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0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10" xfId="4" applyFont="1" applyBorder="1" applyAlignment="1">
      <alignment horizontal="center"/>
    </xf>
    <xf numFmtId="0" fontId="3" fillId="0" borderId="0" xfId="4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10" xfId="4" applyFont="1" applyBorder="1" applyAlignment="1"/>
    <xf numFmtId="0" fontId="5" fillId="0" borderId="0" xfId="4" applyFont="1" applyBorder="1" applyAlignment="1"/>
    <xf numFmtId="0" fontId="3" fillId="4" borderId="8" xfId="4" applyFont="1" applyFill="1" applyBorder="1"/>
    <xf numFmtId="0" fontId="3" fillId="0" borderId="5" xfId="4" applyFont="1" applyFill="1" applyBorder="1" applyAlignment="1" applyProtection="1">
      <alignment horizontal="left"/>
    </xf>
    <xf numFmtId="0" fontId="3" fillId="0" borderId="5" xfId="4" applyFont="1" applyBorder="1" applyAlignment="1" applyProtection="1">
      <alignment horizontal="left"/>
      <protection locked="0"/>
    </xf>
    <xf numFmtId="0" fontId="4" fillId="4" borderId="4" xfId="4" applyFont="1" applyFill="1" applyBorder="1" applyProtection="1"/>
    <xf numFmtId="0" fontId="3" fillId="0" borderId="4" xfId="4" applyFont="1" applyBorder="1" applyProtection="1">
      <protection locked="0"/>
    </xf>
    <xf numFmtId="0" fontId="3" fillId="0" borderId="10" xfId="4" applyFont="1" applyBorder="1" applyProtection="1">
      <protection locked="0"/>
    </xf>
    <xf numFmtId="0" fontId="3" fillId="0" borderId="0" xfId="4" applyFont="1" applyBorder="1" applyProtection="1">
      <protection locked="0"/>
    </xf>
    <xf numFmtId="0" fontId="3" fillId="0" borderId="11" xfId="4" applyFont="1" applyBorder="1" applyProtection="1">
      <protection locked="0"/>
    </xf>
    <xf numFmtId="0" fontId="3" fillId="0" borderId="5" xfId="4" applyFont="1" applyBorder="1" applyProtection="1">
      <protection locked="0"/>
    </xf>
    <xf numFmtId="0" fontId="3" fillId="0" borderId="2" xfId="4" applyFont="1" applyFill="1" applyBorder="1" applyAlignment="1" applyProtection="1">
      <alignment horizontal="left"/>
    </xf>
    <xf numFmtId="0" fontId="3" fillId="0" borderId="2" xfId="4" applyFont="1" applyBorder="1" applyProtection="1">
      <protection locked="0"/>
    </xf>
    <xf numFmtId="0" fontId="4" fillId="4" borderId="2" xfId="4" applyFont="1" applyFill="1" applyBorder="1" applyProtection="1"/>
    <xf numFmtId="0" fontId="4" fillId="3" borderId="8" xfId="3" applyFont="1" applyFill="1" applyBorder="1" applyProtection="1"/>
    <xf numFmtId="0" fontId="4" fillId="5" borderId="5" xfId="3" applyFont="1" applyFill="1" applyBorder="1" applyAlignment="1" applyProtection="1">
      <alignment horizontal="right" vertical="center"/>
    </xf>
    <xf numFmtId="0" fontId="4" fillId="2" borderId="2" xfId="3" applyFont="1" applyFill="1" applyBorder="1" applyAlignment="1" applyProtection="1">
      <alignment horizontal="right" vertical="center"/>
    </xf>
    <xf numFmtId="0" fontId="4" fillId="5" borderId="3" xfId="3" applyFont="1" applyFill="1" applyBorder="1" applyAlignment="1" applyProtection="1">
      <alignment horizontal="right" vertical="center"/>
    </xf>
    <xf numFmtId="0" fontId="4" fillId="5" borderId="5" xfId="3" applyFont="1" applyFill="1" applyBorder="1" applyProtection="1"/>
    <xf numFmtId="0" fontId="4" fillId="2" borderId="4" xfId="3" applyFont="1" applyFill="1" applyBorder="1" applyAlignment="1" applyProtection="1">
      <alignment horizontal="right" vertical="center"/>
    </xf>
    <xf numFmtId="0" fontId="4" fillId="2" borderId="8" xfId="3" applyFont="1" applyFill="1" applyBorder="1" applyAlignment="1" applyProtection="1">
      <alignment horizontal="right" vertical="center"/>
    </xf>
    <xf numFmtId="0" fontId="16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2" borderId="8" xfId="0" applyFont="1" applyFill="1" applyBorder="1" applyProtection="1"/>
    <xf numFmtId="0" fontId="33" fillId="2" borderId="8" xfId="0" applyFont="1" applyFill="1" applyBorder="1" applyProtection="1"/>
    <xf numFmtId="0" fontId="33" fillId="0" borderId="8" xfId="0" applyFont="1" applyBorder="1" applyProtection="1"/>
    <xf numFmtId="0" fontId="33" fillId="0" borderId="8" xfId="0" applyFont="1" applyBorder="1" applyProtection="1"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22" fillId="0" borderId="13" xfId="0" applyFont="1" applyBorder="1" applyProtection="1">
      <protection locked="0"/>
    </xf>
    <xf numFmtId="0" fontId="22" fillId="0" borderId="14" xfId="0" applyFont="1" applyBorder="1" applyProtection="1"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22" fillId="0" borderId="12" xfId="0" applyFont="1" applyBorder="1" applyProtection="1">
      <protection locked="0"/>
    </xf>
    <xf numFmtId="0" fontId="22" fillId="0" borderId="20" xfId="0" applyFont="1" applyBorder="1" applyProtection="1"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22" fillId="0" borderId="15" xfId="0" applyFont="1" applyBorder="1" applyProtection="1">
      <protection locked="0"/>
    </xf>
    <xf numFmtId="0" fontId="13" fillId="0" borderId="0" xfId="0" applyFont="1" applyProtection="1">
      <protection locked="0"/>
    </xf>
    <xf numFmtId="0" fontId="32" fillId="0" borderId="0" xfId="0" applyFont="1" applyBorder="1" applyAlignment="1" applyProtection="1">
      <alignment horizontal="left" indent="2"/>
      <protection locked="0"/>
    </xf>
    <xf numFmtId="0" fontId="0" fillId="0" borderId="0" xfId="0" applyProtection="1"/>
    <xf numFmtId="0" fontId="12" fillId="0" borderId="0" xfId="0" applyFont="1" applyProtection="1">
      <protection locked="0"/>
    </xf>
    <xf numFmtId="0" fontId="3" fillId="0" borderId="6" xfId="3" applyFont="1" applyBorder="1" applyProtection="1">
      <protection locked="0"/>
    </xf>
    <xf numFmtId="0" fontId="5" fillId="0" borderId="6" xfId="3" applyFont="1" applyBorder="1" applyAlignment="1" applyProtection="1">
      <alignment horizontal="center"/>
      <protection locked="0"/>
    </xf>
    <xf numFmtId="0" fontId="3" fillId="0" borderId="7" xfId="3" applyFont="1" applyBorder="1" applyProtection="1">
      <protection locked="0"/>
    </xf>
    <xf numFmtId="0" fontId="6" fillId="0" borderId="7" xfId="3" applyFont="1" applyBorder="1" applyAlignment="1" applyProtection="1">
      <alignment horizontal="center"/>
      <protection locked="0"/>
    </xf>
    <xf numFmtId="0" fontId="5" fillId="0" borderId="10" xfId="3" applyFont="1" applyBorder="1" applyAlignment="1" applyProtection="1">
      <alignment horizontal="center"/>
      <protection locked="0"/>
    </xf>
    <xf numFmtId="0" fontId="5" fillId="0" borderId="7" xfId="3" applyFont="1" applyBorder="1" applyAlignment="1" applyProtection="1">
      <alignment horizontal="center"/>
      <protection locked="0"/>
    </xf>
    <xf numFmtId="0" fontId="3" fillId="0" borderId="1" xfId="3" applyFont="1" applyBorder="1" applyProtection="1">
      <protection locked="0"/>
    </xf>
    <xf numFmtId="0" fontId="6" fillId="0" borderId="1" xfId="3" applyFont="1" applyBorder="1" applyAlignment="1" applyProtection="1">
      <alignment horizontal="center"/>
      <protection locked="0"/>
    </xf>
    <xf numFmtId="0" fontId="5" fillId="0" borderId="9" xfId="3" applyFont="1" applyBorder="1" applyAlignment="1" applyProtection="1">
      <alignment horizontal="center"/>
      <protection locked="0"/>
    </xf>
    <xf numFmtId="0" fontId="5" fillId="0" borderId="1" xfId="3" applyFont="1" applyBorder="1" applyAlignment="1" applyProtection="1">
      <alignment horizontal="center"/>
      <protection locked="0"/>
    </xf>
    <xf numFmtId="0" fontId="3" fillId="0" borderId="8" xfId="3" applyFont="1" applyBorder="1" applyAlignment="1" applyProtection="1">
      <alignment horizontal="center"/>
      <protection locked="0"/>
    </xf>
    <xf numFmtId="0" fontId="3" fillId="0" borderId="1" xfId="3" applyFont="1" applyBorder="1" applyAlignment="1" applyProtection="1">
      <alignment horizontal="center"/>
      <protection locked="0"/>
    </xf>
    <xf numFmtId="0" fontId="3" fillId="0" borderId="4" xfId="3" applyFont="1" applyBorder="1" applyAlignment="1" applyProtection="1">
      <alignment horizontal="left"/>
      <protection locked="0"/>
    </xf>
    <xf numFmtId="0" fontId="3" fillId="0" borderId="4" xfId="3" applyFont="1" applyBorder="1" applyAlignment="1" applyProtection="1">
      <alignment horizontal="left" wrapText="1"/>
      <protection locked="0"/>
    </xf>
    <xf numFmtId="0" fontId="3" fillId="0" borderId="2" xfId="3" applyFont="1" applyBorder="1" applyAlignment="1" applyProtection="1">
      <alignment horizontal="left"/>
      <protection locked="0"/>
    </xf>
    <xf numFmtId="0" fontId="4" fillId="3" borderId="8" xfId="3" applyFont="1" applyFill="1" applyBorder="1" applyAlignment="1" applyProtection="1">
      <alignment horizontal="center"/>
    </xf>
    <xf numFmtId="0" fontId="4" fillId="5" borderId="5" xfId="3" applyFont="1" applyFill="1" applyBorder="1" applyAlignment="1" applyProtection="1">
      <alignment horizontal="left"/>
    </xf>
    <xf numFmtId="0" fontId="4" fillId="5" borderId="3" xfId="3" applyFont="1" applyFill="1" applyBorder="1" applyAlignment="1" applyProtection="1">
      <alignment horizontal="left"/>
    </xf>
    <xf numFmtId="0" fontId="3" fillId="5" borderId="5" xfId="3" applyFont="1" applyFill="1" applyBorder="1" applyAlignment="1" applyProtection="1">
      <alignment horizontal="left"/>
    </xf>
    <xf numFmtId="0" fontId="4" fillId="0" borderId="8" xfId="3" applyFont="1" applyBorder="1" applyAlignment="1" applyProtection="1">
      <alignment horizontal="left"/>
    </xf>
    <xf numFmtId="0" fontId="3" fillId="0" borderId="8" xfId="3" applyFont="1" applyBorder="1" applyProtection="1"/>
    <xf numFmtId="0" fontId="0" fillId="0" borderId="8" xfId="0" applyBorder="1" applyAlignment="1" applyProtection="1">
      <alignment vertical="center" wrapText="1"/>
      <protection locked="0"/>
    </xf>
    <xf numFmtId="0" fontId="34" fillId="0" borderId="0" xfId="0" applyFont="1"/>
    <xf numFmtId="0" fontId="11" fillId="0" borderId="8" xfId="0" applyFont="1" applyFill="1" applyBorder="1" applyAlignment="1" applyProtection="1">
      <alignment horizontal="center" wrapText="1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Border="1"/>
    <xf numFmtId="0" fontId="19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 wrapText="1"/>
      <protection locked="0"/>
    </xf>
    <xf numFmtId="0" fontId="22" fillId="0" borderId="8" xfId="0" applyFont="1" applyBorder="1" applyProtection="1">
      <protection locked="0"/>
    </xf>
    <xf numFmtId="0" fontId="19" fillId="6" borderId="8" xfId="0" applyFont="1" applyFill="1" applyBorder="1" applyProtection="1">
      <protection locked="0"/>
    </xf>
    <xf numFmtId="0" fontId="10" fillId="6" borderId="8" xfId="0" applyFont="1" applyFill="1" applyBorder="1" applyAlignment="1" applyProtection="1">
      <alignment horizontal="center"/>
      <protection locked="0"/>
    </xf>
    <xf numFmtId="0" fontId="10" fillId="6" borderId="8" xfId="0" applyFont="1" applyFill="1" applyBorder="1" applyAlignment="1" applyProtection="1">
      <alignment horizontal="center" wrapText="1"/>
      <protection locked="0"/>
    </xf>
    <xf numFmtId="0" fontId="22" fillId="6" borderId="8" xfId="0" applyFont="1" applyFill="1" applyBorder="1" applyProtection="1">
      <protection locked="0"/>
    </xf>
    <xf numFmtId="0" fontId="0" fillId="6" borderId="14" xfId="0" applyFill="1" applyBorder="1" applyProtection="1">
      <protection locked="0"/>
    </xf>
    <xf numFmtId="0" fontId="0" fillId="6" borderId="0" xfId="0" applyFill="1" applyProtection="1">
      <protection locked="0"/>
    </xf>
    <xf numFmtId="0" fontId="22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6" borderId="6" xfId="0" applyFont="1" applyFill="1" applyBorder="1" applyAlignment="1" applyProtection="1">
      <alignment vertical="center" wrapText="1"/>
      <protection locked="0"/>
    </xf>
    <xf numFmtId="0" fontId="13" fillId="6" borderId="8" xfId="0" applyFont="1" applyFill="1" applyBorder="1"/>
    <xf numFmtId="0" fontId="8" fillId="6" borderId="8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19" fillId="2" borderId="8" xfId="0" applyFont="1" applyFill="1" applyBorder="1" applyProtection="1">
      <protection locked="0"/>
    </xf>
    <xf numFmtId="0" fontId="10" fillId="2" borderId="8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 wrapText="1"/>
      <protection locked="0"/>
    </xf>
    <xf numFmtId="0" fontId="22" fillId="2" borderId="8" xfId="0" applyFont="1" applyFill="1" applyBorder="1" applyProtection="1">
      <protection locked="0"/>
    </xf>
    <xf numFmtId="0" fontId="22" fillId="2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0" xfId="0" applyFill="1" applyProtection="1">
      <protection locked="0"/>
    </xf>
    <xf numFmtId="0" fontId="8" fillId="6" borderId="7" xfId="0" applyFont="1" applyFill="1" applyBorder="1" applyAlignment="1" applyProtection="1">
      <alignment vertical="center" wrapText="1"/>
      <protection locked="0"/>
    </xf>
    <xf numFmtId="0" fontId="22" fillId="6" borderId="20" xfId="0" applyFont="1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22" fillId="6" borderId="13" xfId="0" applyFont="1" applyFill="1" applyBorder="1" applyProtection="1">
      <protection locked="0"/>
    </xf>
    <xf numFmtId="0" fontId="8" fillId="6" borderId="8" xfId="0" applyFont="1" applyFill="1" applyBorder="1" applyAlignment="1" applyProtection="1">
      <alignment vertical="center" wrapText="1"/>
      <protection locked="0"/>
    </xf>
    <xf numFmtId="0" fontId="22" fillId="6" borderId="0" xfId="0" applyFont="1" applyFill="1" applyBorder="1" applyProtection="1">
      <protection locked="0"/>
    </xf>
    <xf numFmtId="0" fontId="0" fillId="6" borderId="0" xfId="0" applyFill="1" applyBorder="1" applyProtection="1">
      <protection locked="0"/>
    </xf>
    <xf numFmtId="0" fontId="22" fillId="0" borderId="0" xfId="0" applyFont="1" applyFill="1"/>
    <xf numFmtId="0" fontId="22" fillId="0" borderId="8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left"/>
    </xf>
    <xf numFmtId="0" fontId="22" fillId="2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22" fillId="2" borderId="0" xfId="0" applyFont="1" applyFill="1" applyAlignment="1">
      <alignment horizontal="center"/>
    </xf>
    <xf numFmtId="0" fontId="17" fillId="0" borderId="17" xfId="0" applyFont="1" applyBorder="1" applyAlignment="1" applyProtection="1">
      <alignment vertical="center"/>
      <protection locked="0"/>
    </xf>
    <xf numFmtId="0" fontId="17" fillId="0" borderId="18" xfId="0" applyFont="1" applyBorder="1" applyAlignment="1" applyProtection="1">
      <alignment vertical="center"/>
      <protection locked="0"/>
    </xf>
    <xf numFmtId="0" fontId="17" fillId="0" borderId="19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3" fillId="0" borderId="8" xfId="0" applyFont="1" applyBorder="1" applyProtection="1">
      <protection locked="0"/>
    </xf>
    <xf numFmtId="0" fontId="22" fillId="0" borderId="8" xfId="0" applyFont="1" applyBorder="1" applyProtection="1"/>
    <xf numFmtId="0" fontId="22" fillId="2" borderId="8" xfId="0" applyFont="1" applyFill="1" applyBorder="1" applyProtection="1"/>
    <xf numFmtId="0" fontId="22" fillId="0" borderId="0" xfId="0" applyFont="1" applyProtection="1">
      <protection locked="0"/>
    </xf>
    <xf numFmtId="0" fontId="22" fillId="0" borderId="8" xfId="0" applyFont="1" applyBorder="1" applyAlignment="1" applyProtection="1">
      <alignment horizontal="center"/>
      <protection locked="0"/>
    </xf>
    <xf numFmtId="0" fontId="5" fillId="0" borderId="17" xfId="3" applyFont="1" applyBorder="1" applyAlignment="1" applyProtection="1">
      <alignment horizontal="center"/>
      <protection locked="0"/>
    </xf>
    <xf numFmtId="0" fontId="5" fillId="0" borderId="19" xfId="3" applyFont="1" applyBorder="1" applyAlignment="1" applyProtection="1">
      <alignment horizontal="center"/>
      <protection locked="0"/>
    </xf>
    <xf numFmtId="0" fontId="5" fillId="0" borderId="17" xfId="3" applyFont="1" applyBorder="1" applyAlignment="1" applyProtection="1">
      <alignment horizontal="center" wrapText="1"/>
      <protection locked="0"/>
    </xf>
    <xf numFmtId="0" fontId="5" fillId="0" borderId="19" xfId="3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17" xfId="3" applyFont="1" applyBorder="1" applyAlignment="1" applyProtection="1">
      <alignment horizontal="center" vertical="center" wrapText="1"/>
      <protection locked="0"/>
    </xf>
    <xf numFmtId="0" fontId="5" fillId="0" borderId="18" xfId="3" applyFont="1" applyBorder="1" applyAlignment="1" applyProtection="1">
      <alignment horizontal="center" wrapText="1"/>
      <protection locked="0"/>
    </xf>
    <xf numFmtId="0" fontId="5" fillId="0" borderId="6" xfId="3" applyFont="1" applyBorder="1" applyAlignment="1" applyProtection="1">
      <alignment horizontal="center" vertical="center" wrapText="1"/>
      <protection locked="0"/>
    </xf>
    <xf numFmtId="0" fontId="5" fillId="0" borderId="1" xfId="3" applyFont="1" applyBorder="1" applyAlignment="1" applyProtection="1">
      <alignment horizontal="center" vertical="center" wrapText="1"/>
      <protection locked="0"/>
    </xf>
    <xf numFmtId="0" fontId="5" fillId="0" borderId="18" xfId="3" applyFont="1" applyBorder="1" applyAlignment="1" applyProtection="1">
      <alignment horizontal="center" vertical="center" wrapText="1"/>
      <protection locked="0"/>
    </xf>
    <xf numFmtId="0" fontId="5" fillId="0" borderId="19" xfId="3" applyFont="1" applyBorder="1" applyAlignment="1" applyProtection="1">
      <alignment horizontal="center" vertical="center" wrapText="1"/>
      <protection locked="0"/>
    </xf>
    <xf numFmtId="0" fontId="5" fillId="0" borderId="7" xfId="3" applyFont="1" applyBorder="1" applyAlignment="1" applyProtection="1">
      <alignment horizontal="center" vertical="center" wrapText="1"/>
      <protection locked="0"/>
    </xf>
    <xf numFmtId="0" fontId="18" fillId="0" borderId="17" xfId="0" applyFont="1" applyFill="1" applyBorder="1" applyAlignment="1" applyProtection="1">
      <alignment horizontal="center" vertical="center" wrapText="1"/>
      <protection locked="0"/>
    </xf>
    <xf numFmtId="0" fontId="18" fillId="0" borderId="18" xfId="0" applyFont="1" applyFill="1" applyBorder="1" applyAlignment="1" applyProtection="1">
      <alignment horizontal="center" vertical="center" wrapText="1"/>
      <protection locked="0"/>
    </xf>
    <xf numFmtId="0" fontId="18" fillId="0" borderId="19" xfId="0" applyFont="1" applyFill="1" applyBorder="1" applyAlignment="1" applyProtection="1">
      <alignment horizontal="center" vertical="center" wrapText="1"/>
      <protection locked="0"/>
    </xf>
    <xf numFmtId="0" fontId="34" fillId="0" borderId="17" xfId="0" applyFont="1" applyBorder="1" applyAlignment="1" applyProtection="1">
      <alignment horizontal="center" vertical="center"/>
      <protection locked="0"/>
    </xf>
    <xf numFmtId="0" fontId="34" fillId="0" borderId="18" xfId="0" applyFont="1" applyBorder="1" applyAlignment="1" applyProtection="1">
      <alignment horizontal="center" vertical="center"/>
      <protection locked="0"/>
    </xf>
    <xf numFmtId="0" fontId="34" fillId="0" borderId="19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 wrapText="1"/>
      <protection locked="0"/>
    </xf>
    <xf numFmtId="0" fontId="17" fillId="0" borderId="19" xfId="0" applyFont="1" applyBorder="1" applyAlignment="1" applyProtection="1">
      <alignment horizontal="center" wrapText="1"/>
      <protection locked="0"/>
    </xf>
    <xf numFmtId="0" fontId="35" fillId="0" borderId="17" xfId="0" applyFont="1" applyBorder="1" applyAlignment="1" applyProtection="1">
      <alignment horizontal="center" vertical="center"/>
      <protection locked="0"/>
    </xf>
    <xf numFmtId="0" fontId="35" fillId="0" borderId="18" xfId="0" applyFont="1" applyBorder="1" applyAlignment="1" applyProtection="1">
      <alignment horizontal="center" vertical="center"/>
      <protection locked="0"/>
    </xf>
    <xf numFmtId="0" fontId="35" fillId="0" borderId="19" xfId="0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34" fillId="0" borderId="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/>
      <protection locked="0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6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wrapText="1"/>
    </xf>
    <xf numFmtId="0" fontId="26" fillId="0" borderId="19" xfId="0" applyFont="1" applyBorder="1" applyAlignment="1">
      <alignment horizontal="center" wrapText="1"/>
    </xf>
    <xf numFmtId="0" fontId="6" fillId="0" borderId="17" xfId="3" applyFont="1" applyBorder="1" applyAlignment="1">
      <alignment horizontal="center" vertical="center" wrapText="1"/>
    </xf>
    <xf numFmtId="0" fontId="5" fillId="0" borderId="18" xfId="3" applyFont="1" applyBorder="1" applyAlignment="1">
      <alignment horizontal="center" vertical="center" wrapText="1"/>
    </xf>
    <xf numFmtId="0" fontId="5" fillId="0" borderId="19" xfId="3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5" fillId="0" borderId="18" xfId="3" applyFont="1" applyBorder="1" applyAlignment="1">
      <alignment horizontal="center" wrapText="1"/>
    </xf>
    <xf numFmtId="0" fontId="5" fillId="0" borderId="19" xfId="3" applyFont="1" applyBorder="1" applyAlignment="1">
      <alignment horizontal="center" wrapText="1"/>
    </xf>
    <xf numFmtId="0" fontId="5" fillId="0" borderId="17" xfId="3" applyFont="1" applyBorder="1" applyAlignment="1">
      <alignment horizontal="center"/>
    </xf>
    <xf numFmtId="0" fontId="5" fillId="0" borderId="19" xfId="3" applyFont="1" applyBorder="1" applyAlignment="1">
      <alignment horizontal="center"/>
    </xf>
    <xf numFmtId="0" fontId="5" fillId="0" borderId="17" xfId="3" applyFont="1" applyBorder="1" applyAlignment="1">
      <alignment horizont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4" fillId="0" borderId="0" xfId="3" applyFont="1" applyAlignment="1" applyProtection="1">
      <alignment horizontal="left" vertical="center" wrapText="1"/>
      <protection locked="0"/>
    </xf>
    <xf numFmtId="0" fontId="27" fillId="0" borderId="0" xfId="3" applyFont="1" applyAlignment="1" applyProtection="1">
      <alignment horizontal="center" vertical="center" wrapText="1"/>
      <protection locked="0"/>
    </xf>
    <xf numFmtId="0" fontId="4" fillId="0" borderId="6" xfId="3" applyFont="1" applyBorder="1" applyAlignment="1">
      <alignment horizontal="center"/>
    </xf>
    <xf numFmtId="0" fontId="30" fillId="0" borderId="7" xfId="0" applyFont="1" applyBorder="1"/>
    <xf numFmtId="0" fontId="6" fillId="0" borderId="18" xfId="3" applyFont="1" applyBorder="1" applyAlignment="1">
      <alignment horizontal="center" vertical="center" wrapText="1"/>
    </xf>
    <xf numFmtId="0" fontId="6" fillId="0" borderId="19" xfId="3" applyFont="1" applyBorder="1" applyAlignment="1">
      <alignment horizontal="center" vertical="center" wrapText="1"/>
    </xf>
    <xf numFmtId="0" fontId="3" fillId="0" borderId="17" xfId="3" applyFont="1" applyBorder="1" applyAlignment="1">
      <alignment horizontal="center" wrapText="1"/>
    </xf>
    <xf numFmtId="0" fontId="3" fillId="0" borderId="19" xfId="3" applyFont="1" applyBorder="1" applyAlignment="1">
      <alignment horizontal="center" wrapText="1"/>
    </xf>
    <xf numFmtId="0" fontId="6" fillId="0" borderId="17" xfId="4" applyFont="1" applyBorder="1" applyAlignment="1">
      <alignment horizontal="center" vertical="center" wrapText="1"/>
    </xf>
    <xf numFmtId="0" fontId="6" fillId="0" borderId="18" xfId="4" applyFont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wrapText="1"/>
    </xf>
    <xf numFmtId="0" fontId="3" fillId="0" borderId="19" xfId="4" applyFont="1" applyBorder="1" applyAlignment="1">
      <alignment horizontal="center" wrapText="1"/>
    </xf>
    <xf numFmtId="0" fontId="4" fillId="0" borderId="7" xfId="3" applyFont="1" applyBorder="1" applyAlignment="1">
      <alignment horizontal="center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4" fillId="0" borderId="0" xfId="0" applyFont="1" applyAlignment="1" applyProtection="1">
      <alignment horizontal="center"/>
      <protection locked="0"/>
    </xf>
    <xf numFmtId="0" fontId="14" fillId="0" borderId="17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 applyProtection="1">
      <alignment horizontal="center" vertical="center" wrapText="1"/>
      <protection locked="0"/>
    </xf>
  </cellXfs>
  <cellStyles count="5">
    <cellStyle name="Bình thường" xfId="0" builtinId="0"/>
    <cellStyle name="Comma 2" xfId="1" xr:uid="{00000000-0005-0000-0000-000000000000}"/>
    <cellStyle name="Currency 2" xfId="2" xr:uid="{00000000-0005-0000-0000-000001000000}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workbookViewId="0">
      <pane ySplit="8" topLeftCell="A9" activePane="bottomLeft" state="frozen"/>
      <selection pane="bottomLeft" activeCell="AC2" sqref="AC2"/>
    </sheetView>
  </sheetViews>
  <sheetFormatPr defaultColWidth="7.28515625" defaultRowHeight="15" x14ac:dyDescent="0.25"/>
  <cols>
    <col min="1" max="1" width="25.85546875" style="168" customWidth="1"/>
    <col min="2" max="2" width="6.7109375" style="168" customWidth="1"/>
    <col min="3" max="3" width="5.28515625" style="168" customWidth="1"/>
    <col min="4" max="4" width="6.5703125" style="168" customWidth="1"/>
    <col min="5" max="5" width="6.140625" style="168" customWidth="1"/>
    <col min="6" max="6" width="5.85546875" style="168" customWidth="1"/>
    <col min="7" max="7" width="5.5703125" style="168" customWidth="1"/>
    <col min="8" max="8" width="6.140625" style="168" customWidth="1"/>
    <col min="9" max="9" width="5.5703125" style="168" customWidth="1"/>
    <col min="10" max="10" width="7.28515625" style="168"/>
    <col min="11" max="11" width="5" style="168" customWidth="1"/>
    <col min="12" max="12" width="5.28515625" style="168" customWidth="1"/>
    <col min="13" max="13" width="5.7109375" style="168" customWidth="1"/>
    <col min="14" max="14" width="6.28515625" style="168" customWidth="1"/>
    <col min="15" max="15" width="5" style="168" customWidth="1"/>
    <col min="16" max="16" width="5.5703125" style="168" customWidth="1"/>
    <col min="17" max="17" width="6" style="168" customWidth="1"/>
    <col min="18" max="19" width="6.42578125" style="168" customWidth="1"/>
    <col min="20" max="20" width="5" style="168" customWidth="1"/>
    <col min="21" max="21" width="5.85546875" style="168" customWidth="1"/>
    <col min="22" max="16384" width="7.28515625" style="168"/>
  </cols>
  <sheetData>
    <row r="1" spans="1:21" x14ac:dyDescent="0.25">
      <c r="A1" s="191" t="s">
        <v>71</v>
      </c>
    </row>
    <row r="2" spans="1:21" ht="15.75" x14ac:dyDescent="0.25">
      <c r="A2" s="279" t="s">
        <v>362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</row>
    <row r="4" spans="1:21" ht="15" customHeight="1" x14ac:dyDescent="0.25">
      <c r="A4" s="192"/>
      <c r="B4" s="193" t="s">
        <v>0</v>
      </c>
      <c r="C4" s="280" t="s">
        <v>1</v>
      </c>
      <c r="D4" s="284"/>
      <c r="E4" s="284"/>
      <c r="F4" s="284"/>
      <c r="G4" s="284"/>
      <c r="H4" s="284"/>
      <c r="I4" s="285"/>
      <c r="J4" s="280" t="s">
        <v>2</v>
      </c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78"/>
    </row>
    <row r="5" spans="1:21" ht="15" customHeight="1" x14ac:dyDescent="0.25">
      <c r="A5" s="194"/>
      <c r="B5" s="195" t="s">
        <v>3</v>
      </c>
      <c r="C5" s="196"/>
      <c r="D5" s="275" t="s">
        <v>4</v>
      </c>
      <c r="E5" s="276"/>
      <c r="F5" s="275" t="s">
        <v>82</v>
      </c>
      <c r="G5" s="276"/>
      <c r="H5" s="275" t="s">
        <v>83</v>
      </c>
      <c r="I5" s="276"/>
      <c r="J5" s="275" t="s">
        <v>84</v>
      </c>
      <c r="K5" s="276"/>
      <c r="L5" s="277" t="s">
        <v>85</v>
      </c>
      <c r="M5" s="278"/>
      <c r="N5" s="277" t="s">
        <v>86</v>
      </c>
      <c r="O5" s="278"/>
      <c r="P5" s="277" t="s">
        <v>87</v>
      </c>
      <c r="Q5" s="278"/>
      <c r="R5" s="277" t="s">
        <v>88</v>
      </c>
      <c r="S5" s="278"/>
      <c r="T5" s="277" t="s">
        <v>9</v>
      </c>
      <c r="U5" s="278"/>
    </row>
    <row r="6" spans="1:21" ht="15" customHeight="1" x14ac:dyDescent="0.25">
      <c r="A6" s="194"/>
      <c r="B6" s="195" t="s">
        <v>7</v>
      </c>
      <c r="C6" s="196" t="s">
        <v>8</v>
      </c>
      <c r="D6" s="193" t="s">
        <v>3</v>
      </c>
      <c r="E6" s="282" t="s">
        <v>5</v>
      </c>
      <c r="F6" s="197" t="s">
        <v>3</v>
      </c>
      <c r="G6" s="282" t="s">
        <v>5</v>
      </c>
      <c r="H6" s="197" t="s">
        <v>89</v>
      </c>
      <c r="I6" s="282" t="s">
        <v>5</v>
      </c>
      <c r="J6" s="197" t="s">
        <v>89</v>
      </c>
      <c r="K6" s="286" t="s">
        <v>5</v>
      </c>
      <c r="L6" s="197" t="s">
        <v>3</v>
      </c>
      <c r="M6" s="286" t="s">
        <v>5</v>
      </c>
      <c r="N6" s="197" t="s">
        <v>3</v>
      </c>
      <c r="O6" s="286" t="s">
        <v>5</v>
      </c>
      <c r="P6" s="197" t="s">
        <v>3</v>
      </c>
      <c r="Q6" s="286" t="s">
        <v>5</v>
      </c>
      <c r="R6" s="197" t="s">
        <v>3</v>
      </c>
      <c r="S6" s="282" t="s">
        <v>5</v>
      </c>
      <c r="T6" s="197" t="s">
        <v>3</v>
      </c>
      <c r="U6" s="286" t="s">
        <v>5</v>
      </c>
    </row>
    <row r="7" spans="1:21" x14ac:dyDescent="0.25">
      <c r="A7" s="198"/>
      <c r="B7" s="199" t="s">
        <v>0</v>
      </c>
      <c r="C7" s="200" t="s">
        <v>0</v>
      </c>
      <c r="D7" s="201" t="s">
        <v>7</v>
      </c>
      <c r="E7" s="283"/>
      <c r="F7" s="201" t="s">
        <v>7</v>
      </c>
      <c r="G7" s="283"/>
      <c r="H7" s="201" t="s">
        <v>7</v>
      </c>
      <c r="I7" s="283"/>
      <c r="J7" s="201" t="s">
        <v>7</v>
      </c>
      <c r="K7" s="283"/>
      <c r="L7" s="201" t="s">
        <v>7</v>
      </c>
      <c r="M7" s="283"/>
      <c r="N7" s="201" t="s">
        <v>7</v>
      </c>
      <c r="O7" s="283"/>
      <c r="P7" s="201" t="s">
        <v>7</v>
      </c>
      <c r="Q7" s="283"/>
      <c r="R7" s="201" t="s">
        <v>7</v>
      </c>
      <c r="S7" s="283"/>
      <c r="T7" s="201" t="s">
        <v>7</v>
      </c>
      <c r="U7" s="283"/>
    </row>
    <row r="8" spans="1:21" x14ac:dyDescent="0.25">
      <c r="A8" s="202" t="s">
        <v>10</v>
      </c>
      <c r="B8" s="202">
        <v>1</v>
      </c>
      <c r="C8" s="202">
        <v>2</v>
      </c>
      <c r="D8" s="203">
        <v>3</v>
      </c>
      <c r="E8" s="203">
        <v>4</v>
      </c>
      <c r="F8" s="203">
        <v>5</v>
      </c>
      <c r="G8" s="203">
        <v>6</v>
      </c>
      <c r="H8" s="203">
        <v>7</v>
      </c>
      <c r="I8" s="203">
        <v>8</v>
      </c>
      <c r="J8" s="203">
        <v>9</v>
      </c>
      <c r="K8" s="203">
        <v>10</v>
      </c>
      <c r="L8" s="203">
        <v>11</v>
      </c>
      <c r="M8" s="203">
        <v>12</v>
      </c>
      <c r="N8" s="203">
        <v>13</v>
      </c>
      <c r="O8" s="203">
        <v>14</v>
      </c>
      <c r="P8" s="203">
        <v>15</v>
      </c>
      <c r="Q8" s="203">
        <v>16</v>
      </c>
      <c r="R8" s="203">
        <v>17</v>
      </c>
      <c r="S8" s="203">
        <v>18</v>
      </c>
      <c r="T8" s="203">
        <v>19</v>
      </c>
      <c r="U8" s="203">
        <v>20</v>
      </c>
    </row>
    <row r="9" spans="1:21" s="190" customFormat="1" x14ac:dyDescent="0.25">
      <c r="A9" s="207" t="s">
        <v>11</v>
      </c>
      <c r="B9" s="160">
        <f>B10+B16</f>
        <v>1350</v>
      </c>
      <c r="C9" s="160">
        <f t="shared" ref="C9:U9" si="0">C10+C16</f>
        <v>530</v>
      </c>
      <c r="D9" s="160">
        <f t="shared" si="0"/>
        <v>3</v>
      </c>
      <c r="E9" s="160">
        <f t="shared" si="0"/>
        <v>2</v>
      </c>
      <c r="F9" s="160">
        <f t="shared" si="0"/>
        <v>6</v>
      </c>
      <c r="G9" s="160">
        <f t="shared" si="0"/>
        <v>0</v>
      </c>
      <c r="H9" s="160">
        <f t="shared" si="0"/>
        <v>105</v>
      </c>
      <c r="I9" s="160">
        <f t="shared" si="0"/>
        <v>13</v>
      </c>
      <c r="J9" s="160">
        <f t="shared" si="0"/>
        <v>567</v>
      </c>
      <c r="K9" s="160">
        <f t="shared" si="0"/>
        <v>148</v>
      </c>
      <c r="L9" s="160">
        <f t="shared" si="0"/>
        <v>631</v>
      </c>
      <c r="M9" s="160">
        <f t="shared" si="0"/>
        <v>300</v>
      </c>
      <c r="N9" s="160">
        <f t="shared" si="0"/>
        <v>0</v>
      </c>
      <c r="O9" s="160">
        <f t="shared" si="0"/>
        <v>0</v>
      </c>
      <c r="P9" s="160">
        <f t="shared" si="0"/>
        <v>131</v>
      </c>
      <c r="Q9" s="160">
        <f t="shared" si="0"/>
        <v>74</v>
      </c>
      <c r="R9" s="160">
        <f t="shared" si="0"/>
        <v>3</v>
      </c>
      <c r="S9" s="160">
        <f t="shared" si="0"/>
        <v>2</v>
      </c>
      <c r="T9" s="160">
        <f t="shared" si="0"/>
        <v>18</v>
      </c>
      <c r="U9" s="160">
        <f t="shared" si="0"/>
        <v>6</v>
      </c>
    </row>
    <row r="10" spans="1:21" s="190" customFormat="1" x14ac:dyDescent="0.25">
      <c r="A10" s="208" t="s">
        <v>12</v>
      </c>
      <c r="B10" s="161">
        <f>J10+L10+N10+P10+R10+T10</f>
        <v>375</v>
      </c>
      <c r="C10" s="161">
        <f>K10+M10+O10+Q10+S10+U10</f>
        <v>187</v>
      </c>
      <c r="D10" s="161">
        <f>SUM(D11,D13,D15)</f>
        <v>1</v>
      </c>
      <c r="E10" s="161">
        <f>SUM(E11,E13,E15)</f>
        <v>0</v>
      </c>
      <c r="F10" s="161">
        <f t="shared" ref="F10:U10" si="1">SUM(F11,F13,F15)</f>
        <v>2</v>
      </c>
      <c r="G10" s="161">
        <f t="shared" si="1"/>
        <v>0</v>
      </c>
      <c r="H10" s="161">
        <f t="shared" si="1"/>
        <v>30</v>
      </c>
      <c r="I10" s="161">
        <f t="shared" si="1"/>
        <v>5</v>
      </c>
      <c r="J10" s="161">
        <f t="shared" si="1"/>
        <v>117</v>
      </c>
      <c r="K10" s="161">
        <f t="shared" si="1"/>
        <v>30</v>
      </c>
      <c r="L10" s="161">
        <f t="shared" si="1"/>
        <v>122</v>
      </c>
      <c r="M10" s="161">
        <f t="shared" si="1"/>
        <v>75</v>
      </c>
      <c r="N10" s="161">
        <f t="shared" si="1"/>
        <v>0</v>
      </c>
      <c r="O10" s="161">
        <f t="shared" si="1"/>
        <v>0</v>
      </c>
      <c r="P10" s="161">
        <f t="shared" si="1"/>
        <v>115</v>
      </c>
      <c r="Q10" s="161">
        <f t="shared" si="1"/>
        <v>74</v>
      </c>
      <c r="R10" s="161">
        <f t="shared" si="1"/>
        <v>3</v>
      </c>
      <c r="S10" s="161">
        <f t="shared" si="1"/>
        <v>2</v>
      </c>
      <c r="T10" s="161">
        <f t="shared" si="1"/>
        <v>18</v>
      </c>
      <c r="U10" s="161">
        <f t="shared" si="1"/>
        <v>6</v>
      </c>
    </row>
    <row r="11" spans="1:21" x14ac:dyDescent="0.25">
      <c r="A11" s="204" t="s">
        <v>13</v>
      </c>
      <c r="B11" s="35">
        <v>157</v>
      </c>
      <c r="C11" s="35">
        <v>50</v>
      </c>
      <c r="D11" s="20">
        <v>0</v>
      </c>
      <c r="E11" s="20">
        <v>0</v>
      </c>
      <c r="F11" s="20">
        <v>2</v>
      </c>
      <c r="G11" s="20">
        <v>0</v>
      </c>
      <c r="H11" s="20">
        <v>30</v>
      </c>
      <c r="I11" s="20">
        <v>5</v>
      </c>
      <c r="J11" s="20">
        <v>117</v>
      </c>
      <c r="K11" s="20">
        <v>30</v>
      </c>
      <c r="L11" s="20">
        <v>31</v>
      </c>
      <c r="M11" s="20">
        <v>15</v>
      </c>
      <c r="N11" s="20">
        <v>0</v>
      </c>
      <c r="O11" s="20">
        <v>0</v>
      </c>
      <c r="P11" s="20">
        <v>2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</row>
    <row r="12" spans="1:21" x14ac:dyDescent="0.25">
      <c r="A12" s="204" t="s">
        <v>14</v>
      </c>
      <c r="B12" s="35">
        <v>148</v>
      </c>
      <c r="C12" s="35">
        <v>45</v>
      </c>
      <c r="D12" s="20">
        <v>0</v>
      </c>
      <c r="E12" s="20">
        <v>0</v>
      </c>
      <c r="F12" s="20">
        <v>2</v>
      </c>
      <c r="G12" s="20">
        <v>0</v>
      </c>
      <c r="H12" s="20">
        <v>30</v>
      </c>
      <c r="I12" s="20">
        <v>5</v>
      </c>
      <c r="J12" s="20">
        <v>117</v>
      </c>
      <c r="K12" s="20">
        <v>30</v>
      </c>
      <c r="L12" s="20">
        <v>31</v>
      </c>
      <c r="M12" s="20">
        <v>15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</row>
    <row r="13" spans="1:21" ht="38.25" customHeight="1" x14ac:dyDescent="0.25">
      <c r="A13" s="205" t="s">
        <v>15</v>
      </c>
      <c r="B13" s="35">
        <v>225</v>
      </c>
      <c r="C13" s="35">
        <v>141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91</v>
      </c>
      <c r="M13" s="20">
        <v>60</v>
      </c>
      <c r="N13" s="20">
        <v>0</v>
      </c>
      <c r="O13" s="20">
        <v>0</v>
      </c>
      <c r="P13" s="20">
        <v>113</v>
      </c>
      <c r="Q13" s="20">
        <v>74</v>
      </c>
      <c r="R13" s="20">
        <v>3</v>
      </c>
      <c r="S13" s="20">
        <v>2</v>
      </c>
      <c r="T13" s="20">
        <v>18</v>
      </c>
      <c r="U13" s="20">
        <v>6</v>
      </c>
    </row>
    <row r="14" spans="1:21" x14ac:dyDescent="0.25">
      <c r="A14" s="204" t="s">
        <v>14</v>
      </c>
      <c r="B14" s="35">
        <f t="shared" ref="B14:B19" si="2">J14+L14+N14+P14+R14+T14</f>
        <v>0</v>
      </c>
      <c r="C14" s="35">
        <f t="shared" ref="C14:C16" si="3">K14+M14+O14+Q14+S14+U14</f>
        <v>0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21" x14ac:dyDescent="0.25">
      <c r="A15" s="206" t="s">
        <v>16</v>
      </c>
      <c r="B15" s="162">
        <f t="shared" si="2"/>
        <v>0</v>
      </c>
      <c r="C15" s="162">
        <f t="shared" si="3"/>
        <v>0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s="190" customFormat="1" x14ac:dyDescent="0.25">
      <c r="A16" s="209" t="s">
        <v>17</v>
      </c>
      <c r="B16" s="161">
        <f t="shared" si="2"/>
        <v>975</v>
      </c>
      <c r="C16" s="161">
        <f t="shared" si="3"/>
        <v>343</v>
      </c>
      <c r="D16" s="164">
        <f>SUM(D17:D24)</f>
        <v>2</v>
      </c>
      <c r="E16" s="164">
        <f>SUM(E17:E24)</f>
        <v>2</v>
      </c>
      <c r="F16" s="164">
        <f t="shared" ref="F16:U16" si="4">SUM(F17:F24)</f>
        <v>4</v>
      </c>
      <c r="G16" s="164">
        <f t="shared" si="4"/>
        <v>0</v>
      </c>
      <c r="H16" s="164">
        <f t="shared" si="4"/>
        <v>75</v>
      </c>
      <c r="I16" s="164">
        <f t="shared" si="4"/>
        <v>8</v>
      </c>
      <c r="J16" s="164">
        <f t="shared" si="4"/>
        <v>450</v>
      </c>
      <c r="K16" s="164">
        <f t="shared" si="4"/>
        <v>118</v>
      </c>
      <c r="L16" s="164">
        <f t="shared" si="4"/>
        <v>509</v>
      </c>
      <c r="M16" s="164">
        <f t="shared" si="4"/>
        <v>225</v>
      </c>
      <c r="N16" s="164">
        <f t="shared" si="4"/>
        <v>0</v>
      </c>
      <c r="O16" s="164">
        <f t="shared" si="4"/>
        <v>0</v>
      </c>
      <c r="P16" s="164">
        <f t="shared" si="4"/>
        <v>16</v>
      </c>
      <c r="Q16" s="164">
        <f t="shared" si="4"/>
        <v>0</v>
      </c>
      <c r="R16" s="164">
        <f t="shared" si="4"/>
        <v>0</v>
      </c>
      <c r="S16" s="164">
        <f t="shared" si="4"/>
        <v>0</v>
      </c>
      <c r="T16" s="164">
        <f t="shared" si="4"/>
        <v>0</v>
      </c>
      <c r="U16" s="164">
        <f t="shared" si="4"/>
        <v>0</v>
      </c>
    </row>
    <row r="17" spans="1:21" x14ac:dyDescent="0.25">
      <c r="A17" s="204" t="s">
        <v>90</v>
      </c>
      <c r="B17" s="35">
        <v>531</v>
      </c>
      <c r="C17" s="36">
        <v>185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 x14ac:dyDescent="0.25">
      <c r="A18" s="204" t="s">
        <v>91</v>
      </c>
      <c r="B18" s="35">
        <f t="shared" si="2"/>
        <v>0</v>
      </c>
      <c r="C18" s="36">
        <f t="shared" ref="C18:C19" si="5">K18+M18+O18+Q18+S18+U18</f>
        <v>0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x14ac:dyDescent="0.25">
      <c r="A19" s="206" t="s">
        <v>92</v>
      </c>
      <c r="B19" s="162">
        <f t="shared" si="2"/>
        <v>0</v>
      </c>
      <c r="C19" s="36">
        <f t="shared" si="5"/>
        <v>0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s="190" customFormat="1" x14ac:dyDescent="0.25">
      <c r="A20" s="210" t="s">
        <v>18</v>
      </c>
      <c r="B20" s="163">
        <f>J20+L20+N20+P20+R20+T20</f>
        <v>531</v>
      </c>
      <c r="C20" s="163">
        <f>K20+M20+O20+Q20+S20+U20</f>
        <v>185</v>
      </c>
      <c r="D20" s="164">
        <f>SUM(D21:D28)</f>
        <v>1</v>
      </c>
      <c r="E20" s="164">
        <f>SUM(E21:E28)</f>
        <v>1</v>
      </c>
      <c r="F20" s="164">
        <f t="shared" ref="F20:U20" si="6">SUM(F21:F28)</f>
        <v>4</v>
      </c>
      <c r="G20" s="164">
        <f t="shared" si="6"/>
        <v>0</v>
      </c>
      <c r="H20" s="164">
        <f t="shared" si="6"/>
        <v>51</v>
      </c>
      <c r="I20" s="164">
        <f t="shared" si="6"/>
        <v>7</v>
      </c>
      <c r="J20" s="164">
        <f t="shared" si="6"/>
        <v>256</v>
      </c>
      <c r="K20" s="164">
        <f t="shared" si="6"/>
        <v>67</v>
      </c>
      <c r="L20" s="164">
        <f t="shared" si="6"/>
        <v>267</v>
      </c>
      <c r="M20" s="164">
        <f t="shared" si="6"/>
        <v>118</v>
      </c>
      <c r="N20" s="164">
        <f t="shared" si="6"/>
        <v>0</v>
      </c>
      <c r="O20" s="164">
        <f t="shared" si="6"/>
        <v>0</v>
      </c>
      <c r="P20" s="164">
        <f t="shared" si="6"/>
        <v>8</v>
      </c>
      <c r="Q20" s="164">
        <f t="shared" si="6"/>
        <v>0</v>
      </c>
      <c r="R20" s="164">
        <f t="shared" si="6"/>
        <v>0</v>
      </c>
      <c r="S20" s="164">
        <f t="shared" si="6"/>
        <v>0</v>
      </c>
      <c r="T20" s="164">
        <f t="shared" si="6"/>
        <v>0</v>
      </c>
      <c r="U20" s="164">
        <f t="shared" si="6"/>
        <v>0</v>
      </c>
    </row>
    <row r="21" spans="1:21" x14ac:dyDescent="0.25">
      <c r="A21" s="204" t="s">
        <v>19</v>
      </c>
      <c r="B21" s="165">
        <v>13</v>
      </c>
      <c r="C21" s="165">
        <v>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1</v>
      </c>
      <c r="K21" s="20">
        <v>0</v>
      </c>
      <c r="L21" s="20">
        <v>10</v>
      </c>
      <c r="M21" s="20">
        <v>2</v>
      </c>
      <c r="N21" s="20"/>
      <c r="O21" s="20"/>
      <c r="P21" s="20">
        <v>2</v>
      </c>
      <c r="Q21" s="20"/>
      <c r="R21" s="20"/>
      <c r="S21" s="20"/>
      <c r="T21" s="20"/>
      <c r="U21" s="20"/>
    </row>
    <row r="22" spans="1:21" x14ac:dyDescent="0.25">
      <c r="A22" s="204" t="s">
        <v>20</v>
      </c>
      <c r="B22" s="165">
        <v>135</v>
      </c>
      <c r="C22" s="165">
        <v>46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32</v>
      </c>
      <c r="K22" s="20">
        <v>7</v>
      </c>
      <c r="L22" s="20">
        <v>100</v>
      </c>
      <c r="M22" s="20">
        <v>39</v>
      </c>
      <c r="N22" s="20"/>
      <c r="O22" s="20"/>
      <c r="P22" s="20">
        <v>3</v>
      </c>
      <c r="Q22" s="20"/>
      <c r="R22" s="20"/>
      <c r="S22" s="20"/>
      <c r="T22" s="20"/>
      <c r="U22" s="20"/>
    </row>
    <row r="23" spans="1:21" x14ac:dyDescent="0.25">
      <c r="A23" s="204" t="s">
        <v>21</v>
      </c>
      <c r="B23" s="165">
        <v>154</v>
      </c>
      <c r="C23" s="165">
        <v>45</v>
      </c>
      <c r="D23" s="20">
        <v>1</v>
      </c>
      <c r="E23" s="20">
        <v>1</v>
      </c>
      <c r="F23" s="20">
        <v>0</v>
      </c>
      <c r="G23" s="20">
        <v>0</v>
      </c>
      <c r="H23" s="20">
        <v>5</v>
      </c>
      <c r="I23" s="20">
        <v>0</v>
      </c>
      <c r="J23" s="20">
        <v>76</v>
      </c>
      <c r="K23" s="20">
        <v>13</v>
      </c>
      <c r="L23" s="20">
        <v>76</v>
      </c>
      <c r="M23" s="20">
        <v>32</v>
      </c>
      <c r="N23" s="20"/>
      <c r="O23" s="20"/>
      <c r="P23" s="20">
        <v>2</v>
      </c>
      <c r="Q23" s="20"/>
      <c r="R23" s="20"/>
      <c r="S23" s="20"/>
      <c r="T23" s="20"/>
      <c r="U23" s="20"/>
    </row>
    <row r="24" spans="1:21" x14ac:dyDescent="0.25">
      <c r="A24" s="204" t="s">
        <v>22</v>
      </c>
      <c r="B24" s="165">
        <v>142</v>
      </c>
      <c r="C24" s="165">
        <v>65</v>
      </c>
      <c r="D24" s="20">
        <v>0</v>
      </c>
      <c r="E24" s="20">
        <v>0</v>
      </c>
      <c r="F24" s="20">
        <v>0</v>
      </c>
      <c r="G24" s="20">
        <v>0</v>
      </c>
      <c r="H24" s="20">
        <v>19</v>
      </c>
      <c r="I24" s="20">
        <v>1</v>
      </c>
      <c r="J24" s="20">
        <v>85</v>
      </c>
      <c r="K24" s="20">
        <v>31</v>
      </c>
      <c r="L24" s="20">
        <v>56</v>
      </c>
      <c r="M24" s="20">
        <v>34</v>
      </c>
      <c r="N24" s="20"/>
      <c r="O24" s="20"/>
      <c r="P24" s="20">
        <v>1</v>
      </c>
      <c r="Q24" s="20"/>
      <c r="R24" s="20"/>
      <c r="S24" s="20"/>
      <c r="T24" s="20"/>
      <c r="U24" s="20"/>
    </row>
    <row r="25" spans="1:21" x14ac:dyDescent="0.25">
      <c r="A25" s="204" t="s">
        <v>23</v>
      </c>
      <c r="B25" s="165">
        <v>35</v>
      </c>
      <c r="C25" s="165">
        <v>17</v>
      </c>
      <c r="D25" s="20">
        <v>0</v>
      </c>
      <c r="E25" s="20">
        <v>0</v>
      </c>
      <c r="F25" s="20">
        <v>1</v>
      </c>
      <c r="G25" s="20">
        <v>0</v>
      </c>
      <c r="H25" s="20">
        <v>8</v>
      </c>
      <c r="I25" s="20">
        <v>5</v>
      </c>
      <c r="J25" s="20">
        <v>20</v>
      </c>
      <c r="K25" s="20">
        <v>8</v>
      </c>
      <c r="L25" s="20">
        <v>15</v>
      </c>
      <c r="M25" s="20">
        <v>9</v>
      </c>
      <c r="N25" s="20"/>
      <c r="O25" s="20"/>
      <c r="P25" s="20">
        <v>0</v>
      </c>
      <c r="Q25" s="20"/>
      <c r="R25" s="20"/>
      <c r="S25" s="20"/>
      <c r="T25" s="20"/>
      <c r="U25" s="20"/>
    </row>
    <row r="26" spans="1:21" x14ac:dyDescent="0.25">
      <c r="A26" s="204" t="s">
        <v>24</v>
      </c>
      <c r="B26" s="165">
        <v>15</v>
      </c>
      <c r="C26" s="165">
        <v>8</v>
      </c>
      <c r="D26" s="20">
        <v>0</v>
      </c>
      <c r="E26" s="20">
        <v>0</v>
      </c>
      <c r="F26" s="20">
        <v>1</v>
      </c>
      <c r="G26" s="20">
        <v>0</v>
      </c>
      <c r="H26" s="20">
        <v>2</v>
      </c>
      <c r="I26" s="20">
        <v>0</v>
      </c>
      <c r="J26" s="20">
        <v>11</v>
      </c>
      <c r="K26" s="20">
        <v>6</v>
      </c>
      <c r="L26" s="20">
        <v>4</v>
      </c>
      <c r="M26" s="20">
        <v>2</v>
      </c>
      <c r="N26" s="20"/>
      <c r="O26" s="20"/>
      <c r="P26" s="20">
        <v>0</v>
      </c>
      <c r="Q26" s="20"/>
      <c r="R26" s="20"/>
      <c r="S26" s="20"/>
      <c r="T26" s="20"/>
      <c r="U26" s="20"/>
    </row>
    <row r="27" spans="1:21" x14ac:dyDescent="0.25">
      <c r="A27" s="204" t="s">
        <v>25</v>
      </c>
      <c r="B27" s="165">
        <v>13</v>
      </c>
      <c r="C27" s="165">
        <v>2</v>
      </c>
      <c r="D27" s="22">
        <v>0</v>
      </c>
      <c r="E27" s="22">
        <v>0</v>
      </c>
      <c r="F27" s="22">
        <v>0</v>
      </c>
      <c r="G27" s="22">
        <v>0</v>
      </c>
      <c r="H27" s="22">
        <v>4</v>
      </c>
      <c r="I27" s="22">
        <v>1</v>
      </c>
      <c r="J27" s="22">
        <v>8</v>
      </c>
      <c r="K27" s="22">
        <v>2</v>
      </c>
      <c r="L27" s="22">
        <v>5</v>
      </c>
      <c r="M27" s="22">
        <v>0</v>
      </c>
      <c r="N27" s="22"/>
      <c r="O27" s="22"/>
      <c r="P27" s="22">
        <v>0</v>
      </c>
      <c r="Q27" s="22"/>
      <c r="R27" s="22"/>
      <c r="S27" s="22"/>
      <c r="T27" s="22"/>
      <c r="U27" s="22"/>
    </row>
    <row r="28" spans="1:21" x14ac:dyDescent="0.25">
      <c r="A28" s="206" t="s">
        <v>26</v>
      </c>
      <c r="B28" s="162">
        <v>26</v>
      </c>
      <c r="C28" s="162">
        <f t="shared" ref="C28" si="7">K28+M28+O28+Q28+S28+U28</f>
        <v>0</v>
      </c>
      <c r="D28" s="21">
        <v>0</v>
      </c>
      <c r="E28" s="21">
        <v>0</v>
      </c>
      <c r="F28" s="21">
        <v>2</v>
      </c>
      <c r="G28" s="21">
        <v>0</v>
      </c>
      <c r="H28" s="21">
        <v>13</v>
      </c>
      <c r="I28" s="21">
        <v>0</v>
      </c>
      <c r="J28" s="21">
        <v>23</v>
      </c>
      <c r="K28" s="21">
        <v>0</v>
      </c>
      <c r="L28" s="21">
        <v>1</v>
      </c>
      <c r="M28" s="21">
        <v>0</v>
      </c>
      <c r="N28" s="21"/>
      <c r="O28" s="21"/>
      <c r="P28" s="21">
        <v>0</v>
      </c>
      <c r="Q28" s="21"/>
      <c r="R28" s="21"/>
      <c r="S28" s="21"/>
      <c r="T28" s="21"/>
      <c r="U28" s="21"/>
    </row>
    <row r="29" spans="1:21" s="190" customFormat="1" x14ac:dyDescent="0.25">
      <c r="A29" s="211" t="s">
        <v>27</v>
      </c>
      <c r="B29" s="162">
        <v>33</v>
      </c>
      <c r="C29" s="166">
        <f>K29+M29+O29+Q29+S29+U29</f>
        <v>1</v>
      </c>
      <c r="D29" s="212"/>
      <c r="E29" s="212"/>
      <c r="F29" s="212">
        <v>5</v>
      </c>
      <c r="G29" s="212">
        <v>0</v>
      </c>
      <c r="H29" s="212">
        <v>12</v>
      </c>
      <c r="I29" s="212">
        <v>0</v>
      </c>
      <c r="J29" s="212">
        <v>25</v>
      </c>
      <c r="K29" s="212">
        <v>1</v>
      </c>
      <c r="L29" s="212">
        <v>7</v>
      </c>
      <c r="M29" s="212">
        <v>0</v>
      </c>
      <c r="N29" s="212"/>
      <c r="O29" s="212"/>
      <c r="P29" s="212">
        <v>1</v>
      </c>
      <c r="Q29" s="212">
        <v>0</v>
      </c>
      <c r="R29" s="212"/>
      <c r="S29" s="212"/>
      <c r="T29" s="212"/>
      <c r="U29" s="212"/>
    </row>
    <row r="30" spans="1:21" x14ac:dyDescent="0.25">
      <c r="L30" s="188" t="s">
        <v>93</v>
      </c>
    </row>
    <row r="32" spans="1:21" ht="15.75" x14ac:dyDescent="0.25">
      <c r="A32" s="189" t="s">
        <v>184</v>
      </c>
    </row>
  </sheetData>
  <customSheetViews>
    <customSheetView guid="{13978E26-930B-47BC-B90A-30F4679FA573}">
      <pane ySplit="8" topLeftCell="A9" activePane="bottomLeft" state="frozen"/>
      <selection pane="bottomLeft" activeCell="P21" sqref="P21"/>
      <pageMargins left="0.1" right="0.1" top="0.75" bottom="0.75" header="0.3" footer="0.3"/>
      <pageSetup paperSize="9" orientation="landscape" r:id="rId1"/>
    </customSheetView>
    <customSheetView guid="{66C2294D-3636-4E52-A8C1-F66599FB03E9}">
      <pane ySplit="8" topLeftCell="A9" activePane="bottomLeft" state="frozen"/>
      <selection pane="bottomLeft" activeCell="P21" sqref="P21"/>
      <pageMargins left="0.1" right="0.1" top="0.75" bottom="0.75" header="0.3" footer="0.3"/>
      <pageSetup paperSize="9" orientation="landscape" r:id="rId2"/>
    </customSheetView>
  </customSheetViews>
  <mergeCells count="21">
    <mergeCell ref="A2:U2"/>
    <mergeCell ref="J4:U4"/>
    <mergeCell ref="E6:E7"/>
    <mergeCell ref="D5:E5"/>
    <mergeCell ref="C4:I4"/>
    <mergeCell ref="F5:G5"/>
    <mergeCell ref="H5:I5"/>
    <mergeCell ref="T5:U5"/>
    <mergeCell ref="G6:G7"/>
    <mergeCell ref="K6:K7"/>
    <mergeCell ref="M6:M7"/>
    <mergeCell ref="O6:O7"/>
    <mergeCell ref="Q6:Q7"/>
    <mergeCell ref="S6:S7"/>
    <mergeCell ref="U6:U7"/>
    <mergeCell ref="I6:I7"/>
    <mergeCell ref="J5:K5"/>
    <mergeCell ref="L5:M5"/>
    <mergeCell ref="N5:O5"/>
    <mergeCell ref="P5:Q5"/>
    <mergeCell ref="R5:S5"/>
  </mergeCells>
  <phoneticPr fontId="0" type="noConversion"/>
  <pageMargins left="0.1" right="0.1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93"/>
  <sheetViews>
    <sheetView zoomScale="115" zoomScaleNormal="115" workbookViewId="0">
      <pane ySplit="6" topLeftCell="A82" activePane="bottomLeft" state="frozen"/>
      <selection activeCell="A6" sqref="A6"/>
      <selection pane="bottomLeft" activeCell="Q14" sqref="Q14"/>
    </sheetView>
  </sheetViews>
  <sheetFormatPr defaultRowHeight="15" x14ac:dyDescent="0.25"/>
  <cols>
    <col min="1" max="1" width="3.7109375" style="168" customWidth="1"/>
    <col min="2" max="2" width="32.5703125" style="168" customWidth="1"/>
    <col min="3" max="3" width="8" style="168" customWidth="1"/>
    <col min="4" max="5" width="5.140625" style="168" customWidth="1"/>
    <col min="6" max="6" width="5.42578125" style="168" customWidth="1"/>
    <col min="7" max="7" width="6.5703125" style="168" customWidth="1"/>
    <col min="8" max="8" width="4.85546875" style="168" customWidth="1"/>
    <col min="9" max="10" width="4.7109375" style="168" customWidth="1"/>
    <col min="11" max="11" width="5.85546875" style="168" customWidth="1"/>
    <col min="12" max="12" width="6.85546875" style="168" customWidth="1"/>
    <col min="13" max="13" width="7.28515625" style="168" customWidth="1"/>
    <col min="14" max="14" width="5.5703125" style="168" customWidth="1"/>
    <col min="15" max="15" width="6.85546875" style="168" customWidth="1"/>
    <col min="16" max="16" width="7.42578125" style="168" customWidth="1"/>
    <col min="17" max="17" width="8.140625" style="168" customWidth="1"/>
    <col min="18" max="18" width="6" style="168" customWidth="1"/>
    <col min="19" max="19" width="6.140625" style="168" customWidth="1"/>
    <col min="20" max="24" width="5.5703125" style="168" customWidth="1"/>
    <col min="25" max="25" width="9.42578125" style="168" customWidth="1"/>
    <col min="26" max="26" width="6.42578125" style="168" customWidth="1"/>
    <col min="27" max="27" width="6.140625" style="168" customWidth="1"/>
    <col min="28" max="28" width="9.42578125" style="168" customWidth="1"/>
    <col min="29" max="29" width="6.140625" style="168" customWidth="1"/>
    <col min="30" max="30" width="5.7109375" style="168" customWidth="1"/>
    <col min="31" max="16384" width="9.140625" style="168"/>
  </cols>
  <sheetData>
    <row r="1" spans="1:30" x14ac:dyDescent="0.25">
      <c r="A1" s="293" t="s">
        <v>72</v>
      </c>
      <c r="B1" s="293"/>
    </row>
    <row r="2" spans="1:30" ht="15.75" x14ac:dyDescent="0.25">
      <c r="A2" s="279" t="s">
        <v>70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</row>
    <row r="4" spans="1:30" ht="25.5" customHeight="1" x14ac:dyDescent="0.25">
      <c r="A4" s="304" t="s">
        <v>29</v>
      </c>
      <c r="B4" s="307" t="s">
        <v>30</v>
      </c>
      <c r="C4" s="310" t="s">
        <v>28</v>
      </c>
      <c r="D4" s="310" t="s">
        <v>8</v>
      </c>
      <c r="E4" s="294" t="s">
        <v>94</v>
      </c>
      <c r="F4" s="295"/>
      <c r="G4" s="301" t="s">
        <v>2</v>
      </c>
      <c r="H4" s="302"/>
      <c r="I4" s="302"/>
      <c r="J4" s="303"/>
      <c r="K4" s="298" t="s">
        <v>95</v>
      </c>
      <c r="L4" s="299"/>
      <c r="M4" s="299"/>
      <c r="N4" s="299"/>
      <c r="O4" s="299"/>
      <c r="P4" s="299"/>
      <c r="Q4" s="300"/>
      <c r="R4" s="296" t="s">
        <v>96</v>
      </c>
      <c r="S4" s="297"/>
      <c r="T4" s="290" t="s">
        <v>198</v>
      </c>
      <c r="U4" s="291"/>
      <c r="V4" s="291"/>
      <c r="W4" s="291"/>
      <c r="X4" s="291"/>
      <c r="Y4" s="290" t="s">
        <v>74</v>
      </c>
      <c r="Z4" s="291"/>
      <c r="AA4" s="291"/>
      <c r="AB4" s="291"/>
      <c r="AC4" s="291"/>
      <c r="AD4" s="292"/>
    </row>
    <row r="5" spans="1:30" ht="25.5" customHeight="1" x14ac:dyDescent="0.25">
      <c r="A5" s="305"/>
      <c r="B5" s="308"/>
      <c r="C5" s="311"/>
      <c r="D5" s="311"/>
      <c r="E5" s="219" t="s">
        <v>65</v>
      </c>
      <c r="F5" s="219" t="s">
        <v>66</v>
      </c>
      <c r="G5" s="219" t="s">
        <v>84</v>
      </c>
      <c r="H5" s="219" t="s">
        <v>63</v>
      </c>
      <c r="I5" s="219" t="s">
        <v>67</v>
      </c>
      <c r="J5" s="219" t="s">
        <v>68</v>
      </c>
      <c r="K5" s="220" t="s">
        <v>107</v>
      </c>
      <c r="L5" s="220" t="s">
        <v>97</v>
      </c>
      <c r="M5" s="220" t="s">
        <v>98</v>
      </c>
      <c r="N5" s="220" t="s">
        <v>99</v>
      </c>
      <c r="O5" s="220" t="s">
        <v>100</v>
      </c>
      <c r="P5" s="220" t="s">
        <v>101</v>
      </c>
      <c r="Q5" s="220" t="s">
        <v>102</v>
      </c>
      <c r="R5" s="220" t="s">
        <v>103</v>
      </c>
      <c r="S5" s="220" t="s">
        <v>104</v>
      </c>
      <c r="T5" s="220" t="s">
        <v>65</v>
      </c>
      <c r="U5" s="220" t="s">
        <v>66</v>
      </c>
      <c r="V5" s="220" t="s">
        <v>84</v>
      </c>
      <c r="W5" s="220" t="s">
        <v>63</v>
      </c>
      <c r="X5" s="220" t="s">
        <v>67</v>
      </c>
      <c r="Y5" s="287" t="s">
        <v>75</v>
      </c>
      <c r="Z5" s="288"/>
      <c r="AA5" s="289"/>
      <c r="AB5" s="287" t="s">
        <v>76</v>
      </c>
      <c r="AC5" s="288"/>
      <c r="AD5" s="289"/>
    </row>
    <row r="6" spans="1:30" ht="18" customHeight="1" x14ac:dyDescent="0.25">
      <c r="A6" s="306"/>
      <c r="B6" s="309"/>
      <c r="C6" s="312"/>
      <c r="D6" s="312"/>
      <c r="E6" s="221"/>
      <c r="F6" s="221"/>
      <c r="G6" s="221"/>
      <c r="H6" s="221"/>
      <c r="I6" s="221"/>
      <c r="J6" s="221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180" t="s">
        <v>77</v>
      </c>
      <c r="Z6" s="180" t="s">
        <v>63</v>
      </c>
      <c r="AA6" s="180" t="s">
        <v>78</v>
      </c>
      <c r="AB6" s="180" t="s">
        <v>77</v>
      </c>
      <c r="AC6" s="180" t="s">
        <v>63</v>
      </c>
      <c r="AD6" s="180" t="s">
        <v>78</v>
      </c>
    </row>
    <row r="7" spans="1:30" ht="15.75" x14ac:dyDescent="0.25">
      <c r="A7" s="215"/>
      <c r="B7" s="223" t="s">
        <v>204</v>
      </c>
      <c r="C7" s="223">
        <f>C8+C18+C26+C34+C43+C51+C57+C62+C67+C73+AB82+C83+C89</f>
        <v>600</v>
      </c>
      <c r="D7" s="223">
        <f t="shared" ref="D7:W7" si="0">D8+D18+D26+D34+D43+D51+D57+D62+D67+D73+AC82+D83+D89</f>
        <v>233</v>
      </c>
      <c r="E7" s="223">
        <f t="shared" si="0"/>
        <v>4</v>
      </c>
      <c r="F7" s="223">
        <f t="shared" si="0"/>
        <v>51</v>
      </c>
      <c r="G7" s="223">
        <f t="shared" si="0"/>
        <v>255</v>
      </c>
      <c r="H7" s="223">
        <f t="shared" si="0"/>
        <v>309</v>
      </c>
      <c r="I7" s="223">
        <f t="shared" si="0"/>
        <v>37</v>
      </c>
      <c r="J7" s="223">
        <f t="shared" si="0"/>
        <v>0</v>
      </c>
      <c r="K7" s="223">
        <f t="shared" si="0"/>
        <v>48</v>
      </c>
      <c r="L7" s="223">
        <f t="shared" si="0"/>
        <v>0</v>
      </c>
      <c r="M7" s="223">
        <f t="shared" si="0"/>
        <v>0</v>
      </c>
      <c r="N7" s="223">
        <f t="shared" si="0"/>
        <v>21</v>
      </c>
      <c r="O7" s="223">
        <f t="shared" si="0"/>
        <v>55</v>
      </c>
      <c r="P7" s="223">
        <f t="shared" si="0"/>
        <v>144</v>
      </c>
      <c r="Q7" s="223">
        <f t="shared" si="0"/>
        <v>332</v>
      </c>
      <c r="R7" s="223">
        <f t="shared" si="0"/>
        <v>2</v>
      </c>
      <c r="S7" s="223">
        <f t="shared" si="0"/>
        <v>6</v>
      </c>
      <c r="T7" s="223">
        <f t="shared" si="0"/>
        <v>5</v>
      </c>
      <c r="U7" s="223">
        <f t="shared" si="0"/>
        <v>12</v>
      </c>
      <c r="V7" s="223">
        <f t="shared" si="0"/>
        <v>25</v>
      </c>
      <c r="W7" s="223">
        <f t="shared" si="0"/>
        <v>7</v>
      </c>
      <c r="X7" s="223">
        <f t="shared" ref="X7" si="1">X8+X18+X26+X34+X43+X51+X57+X62+X67+X73+AW82+X83+X89</f>
        <v>1</v>
      </c>
      <c r="Y7" s="223">
        <f t="shared" ref="Y7" si="2">Y8+Y18+Y26+Y34+Y43+Y51+Y57+Y62+Y67+Y73+AX82+Y83+Y89</f>
        <v>239</v>
      </c>
      <c r="Z7" s="223">
        <f t="shared" ref="Z7" si="3">Z8+Z18+Z26+Z34+Z43+Z51+Z57+Z62+Z67+Z73+AY82+Z83+Z89</f>
        <v>0</v>
      </c>
      <c r="AA7" s="223">
        <f t="shared" ref="AA7" si="4">AA8+AA18+AA26+AA34+AA43+AA51+AA57+AA62+AA67+AA73+AZ82+AA83+AA89</f>
        <v>4</v>
      </c>
      <c r="AB7" s="223">
        <f t="shared" ref="AB7" si="5">AB8+AB18+AB26+AB34+AB43+AB51+AB57+AB62+AB67+AB73+BA82+AB83+AB89</f>
        <v>0</v>
      </c>
      <c r="AC7" s="223">
        <f t="shared" ref="AC7" si="6">AC8+AC18+AC26+AC34+AC43+AC51+AC57+AC62+AC67+AC73+BB82+AC83+AC89</f>
        <v>1</v>
      </c>
      <c r="AD7" s="223">
        <f t="shared" ref="AD7" si="7">AD8+AD18+AD26+AD34+AD43+AD51+AD57+AD62+AD67+AD73+BC82+AD83+AD89</f>
        <v>2</v>
      </c>
    </row>
    <row r="8" spans="1:30" s="233" customFormat="1" ht="15.75" x14ac:dyDescent="0.25">
      <c r="A8" s="237"/>
      <c r="B8" s="238" t="s">
        <v>205</v>
      </c>
      <c r="C8" s="238">
        <f>SUM(C9:C17)</f>
        <v>65</v>
      </c>
      <c r="D8" s="238">
        <f t="shared" ref="D8:AD8" si="8">SUM(D9:D17)</f>
        <v>32</v>
      </c>
      <c r="E8" s="238">
        <f t="shared" si="8"/>
        <v>0</v>
      </c>
      <c r="F8" s="238">
        <f t="shared" si="8"/>
        <v>2</v>
      </c>
      <c r="G8" s="238">
        <f t="shared" si="8"/>
        <v>15</v>
      </c>
      <c r="H8" s="238">
        <f t="shared" si="8"/>
        <v>45</v>
      </c>
      <c r="I8" s="238">
        <f t="shared" si="8"/>
        <v>5</v>
      </c>
      <c r="J8" s="238">
        <f t="shared" si="8"/>
        <v>0</v>
      </c>
      <c r="K8" s="238">
        <f t="shared" si="8"/>
        <v>10</v>
      </c>
      <c r="L8" s="238">
        <f t="shared" si="8"/>
        <v>0</v>
      </c>
      <c r="M8" s="238">
        <f t="shared" si="8"/>
        <v>0</v>
      </c>
      <c r="N8" s="238">
        <f t="shared" si="8"/>
        <v>2</v>
      </c>
      <c r="O8" s="238">
        <f t="shared" si="8"/>
        <v>2</v>
      </c>
      <c r="P8" s="238">
        <f t="shared" si="8"/>
        <v>8</v>
      </c>
      <c r="Q8" s="238">
        <f t="shared" si="8"/>
        <v>43</v>
      </c>
      <c r="R8" s="238">
        <f t="shared" si="8"/>
        <v>0</v>
      </c>
      <c r="S8" s="238">
        <f t="shared" si="8"/>
        <v>0</v>
      </c>
      <c r="T8" s="238">
        <f t="shared" si="8"/>
        <v>0</v>
      </c>
      <c r="U8" s="238">
        <f t="shared" si="8"/>
        <v>0</v>
      </c>
      <c r="V8" s="238">
        <f t="shared" si="8"/>
        <v>0</v>
      </c>
      <c r="W8" s="238">
        <f t="shared" si="8"/>
        <v>0</v>
      </c>
      <c r="X8" s="238">
        <f t="shared" si="8"/>
        <v>0</v>
      </c>
      <c r="Y8" s="238">
        <f t="shared" si="8"/>
        <v>35</v>
      </c>
      <c r="Z8" s="238">
        <f t="shared" si="8"/>
        <v>0</v>
      </c>
      <c r="AA8" s="238">
        <f t="shared" si="8"/>
        <v>0</v>
      </c>
      <c r="AB8" s="238">
        <f t="shared" si="8"/>
        <v>0</v>
      </c>
      <c r="AC8" s="238">
        <f t="shared" si="8"/>
        <v>0</v>
      </c>
      <c r="AD8" s="238">
        <f t="shared" si="8"/>
        <v>0</v>
      </c>
    </row>
    <row r="9" spans="1:30" ht="15.75" x14ac:dyDescent="0.25">
      <c r="A9" s="183"/>
      <c r="B9" s="223" t="s">
        <v>31</v>
      </c>
      <c r="C9" s="223">
        <v>8</v>
      </c>
      <c r="D9" s="223">
        <v>3</v>
      </c>
      <c r="E9" s="223">
        <v>0</v>
      </c>
      <c r="F9" s="223">
        <v>0</v>
      </c>
      <c r="G9" s="223">
        <v>1</v>
      </c>
      <c r="H9" s="223">
        <v>6</v>
      </c>
      <c r="I9" s="223">
        <v>1</v>
      </c>
      <c r="J9" s="223"/>
      <c r="K9" s="223">
        <v>1</v>
      </c>
      <c r="L9" s="223"/>
      <c r="M9" s="223"/>
      <c r="N9" s="223"/>
      <c r="O9" s="223">
        <v>0</v>
      </c>
      <c r="P9" s="223">
        <v>0</v>
      </c>
      <c r="Q9" s="223">
        <v>7</v>
      </c>
      <c r="R9" s="184"/>
      <c r="S9" s="184"/>
      <c r="T9" s="216"/>
      <c r="U9" s="216"/>
      <c r="V9" s="216"/>
      <c r="W9" s="216"/>
      <c r="X9" s="216"/>
      <c r="Y9" s="216">
        <v>7</v>
      </c>
      <c r="Z9" s="216"/>
      <c r="AA9" s="216"/>
      <c r="AB9" s="216"/>
      <c r="AC9" s="216"/>
      <c r="AD9" s="216"/>
    </row>
    <row r="10" spans="1:30" ht="15.75" x14ac:dyDescent="0.25">
      <c r="A10" s="183"/>
      <c r="B10" s="223" t="s">
        <v>32</v>
      </c>
      <c r="C10" s="223">
        <v>9</v>
      </c>
      <c r="D10" s="223">
        <v>3</v>
      </c>
      <c r="E10" s="223">
        <v>0</v>
      </c>
      <c r="F10" s="223">
        <v>1</v>
      </c>
      <c r="G10" s="223">
        <v>3</v>
      </c>
      <c r="H10" s="223">
        <v>6</v>
      </c>
      <c r="I10" s="223">
        <v>0</v>
      </c>
      <c r="J10" s="223"/>
      <c r="K10" s="223">
        <v>1</v>
      </c>
      <c r="L10" s="223"/>
      <c r="M10" s="223"/>
      <c r="N10" s="223"/>
      <c r="O10" s="223">
        <v>1</v>
      </c>
      <c r="P10" s="223">
        <v>0</v>
      </c>
      <c r="Q10" s="223">
        <v>7</v>
      </c>
      <c r="R10" s="181"/>
      <c r="S10" s="181"/>
      <c r="T10" s="217"/>
      <c r="U10" s="217"/>
      <c r="V10" s="217"/>
      <c r="W10" s="217"/>
      <c r="X10" s="217"/>
      <c r="Y10" s="217">
        <v>8</v>
      </c>
      <c r="Z10" s="217"/>
      <c r="AA10" s="217"/>
      <c r="AB10" s="217"/>
      <c r="AC10" s="217"/>
      <c r="AD10" s="217"/>
    </row>
    <row r="11" spans="1:30" ht="15.75" x14ac:dyDescent="0.25">
      <c r="A11" s="183"/>
      <c r="B11" s="223" t="s">
        <v>206</v>
      </c>
      <c r="C11" s="223">
        <v>9</v>
      </c>
      <c r="D11" s="223">
        <v>4</v>
      </c>
      <c r="E11" s="223">
        <v>0</v>
      </c>
      <c r="F11" s="223">
        <v>0</v>
      </c>
      <c r="G11" s="223">
        <v>2</v>
      </c>
      <c r="H11" s="223">
        <v>7</v>
      </c>
      <c r="I11" s="223">
        <v>0</v>
      </c>
      <c r="J11" s="223"/>
      <c r="K11" s="223">
        <v>1</v>
      </c>
      <c r="L11" s="223"/>
      <c r="M11" s="223"/>
      <c r="N11" s="223"/>
      <c r="O11" s="223">
        <v>0</v>
      </c>
      <c r="P11" s="223">
        <v>5</v>
      </c>
      <c r="Q11" s="223">
        <v>3</v>
      </c>
      <c r="R11" s="181"/>
      <c r="S11" s="181"/>
      <c r="T11" s="217"/>
      <c r="U11" s="217"/>
      <c r="V11" s="217"/>
      <c r="W11" s="217"/>
      <c r="X11" s="217"/>
      <c r="Y11" s="217">
        <v>3</v>
      </c>
      <c r="Z11" s="217"/>
      <c r="AA11" s="217"/>
      <c r="AB11" s="217"/>
      <c r="AC11" s="217"/>
      <c r="AD11" s="217"/>
    </row>
    <row r="12" spans="1:30" ht="15.75" x14ac:dyDescent="0.25">
      <c r="A12" s="183">
        <v>1</v>
      </c>
      <c r="B12" s="223" t="s">
        <v>33</v>
      </c>
      <c r="C12" s="223">
        <v>6</v>
      </c>
      <c r="D12" s="223">
        <v>3</v>
      </c>
      <c r="E12" s="223">
        <v>0</v>
      </c>
      <c r="F12" s="223">
        <v>0</v>
      </c>
      <c r="G12" s="223">
        <v>0</v>
      </c>
      <c r="H12" s="223">
        <v>6</v>
      </c>
      <c r="I12" s="223">
        <v>0</v>
      </c>
      <c r="J12" s="223"/>
      <c r="K12" s="223">
        <v>1</v>
      </c>
      <c r="L12" s="223"/>
      <c r="M12" s="223"/>
      <c r="N12" s="223"/>
      <c r="O12" s="223">
        <v>0</v>
      </c>
      <c r="P12" s="223">
        <v>0</v>
      </c>
      <c r="Q12" s="223">
        <v>5</v>
      </c>
      <c r="R12" s="181"/>
      <c r="S12" s="181"/>
      <c r="T12" s="217"/>
      <c r="U12" s="217"/>
      <c r="V12" s="217"/>
      <c r="W12" s="217"/>
      <c r="X12" s="217"/>
      <c r="Y12" s="217">
        <v>4</v>
      </c>
      <c r="Z12" s="217"/>
      <c r="AA12" s="217"/>
      <c r="AB12" s="217"/>
      <c r="AC12" s="217"/>
      <c r="AD12" s="217"/>
    </row>
    <row r="13" spans="1:30" ht="15.75" x14ac:dyDescent="0.25">
      <c r="A13" s="183"/>
      <c r="B13" s="223" t="s">
        <v>207</v>
      </c>
      <c r="C13" s="223">
        <v>6</v>
      </c>
      <c r="D13" s="223">
        <v>3</v>
      </c>
      <c r="E13" s="223">
        <v>0</v>
      </c>
      <c r="F13" s="223">
        <v>0</v>
      </c>
      <c r="G13" s="223">
        <v>2</v>
      </c>
      <c r="H13" s="223">
        <v>4</v>
      </c>
      <c r="I13" s="223">
        <v>0</v>
      </c>
      <c r="J13" s="223"/>
      <c r="K13" s="223">
        <v>0</v>
      </c>
      <c r="L13" s="223"/>
      <c r="M13" s="223"/>
      <c r="N13" s="223"/>
      <c r="O13" s="223">
        <v>0</v>
      </c>
      <c r="P13" s="223">
        <v>0</v>
      </c>
      <c r="Q13" s="223">
        <v>6</v>
      </c>
      <c r="R13" s="181"/>
      <c r="S13" s="181"/>
      <c r="T13" s="217"/>
      <c r="U13" s="217"/>
      <c r="V13" s="217"/>
      <c r="W13" s="217"/>
      <c r="X13" s="217"/>
      <c r="Y13" s="217">
        <v>3</v>
      </c>
      <c r="Z13" s="217"/>
      <c r="AA13" s="217"/>
      <c r="AB13" s="217"/>
      <c r="AC13" s="217"/>
      <c r="AD13" s="217"/>
    </row>
    <row r="14" spans="1:30" ht="15.75" x14ac:dyDescent="0.25">
      <c r="A14" s="183"/>
      <c r="B14" s="223" t="s">
        <v>34</v>
      </c>
      <c r="C14" s="223">
        <v>8</v>
      </c>
      <c r="D14" s="223">
        <v>6</v>
      </c>
      <c r="E14" s="223">
        <v>0</v>
      </c>
      <c r="F14" s="223">
        <v>1</v>
      </c>
      <c r="G14" s="223">
        <v>2</v>
      </c>
      <c r="H14" s="223">
        <v>5</v>
      </c>
      <c r="I14" s="223">
        <v>1</v>
      </c>
      <c r="J14" s="223"/>
      <c r="K14" s="223">
        <v>1</v>
      </c>
      <c r="L14" s="223"/>
      <c r="M14" s="223"/>
      <c r="N14" s="223"/>
      <c r="O14" s="223">
        <v>1</v>
      </c>
      <c r="P14" s="223">
        <v>2</v>
      </c>
      <c r="Q14" s="223">
        <v>4</v>
      </c>
      <c r="R14" s="181"/>
      <c r="S14" s="181"/>
      <c r="T14" s="217"/>
      <c r="U14" s="217"/>
      <c r="V14" s="217"/>
      <c r="W14" s="217"/>
      <c r="X14" s="217"/>
      <c r="Y14" s="217">
        <v>4</v>
      </c>
      <c r="Z14" s="217"/>
      <c r="AA14" s="217"/>
      <c r="AB14" s="217"/>
      <c r="AC14" s="217"/>
      <c r="AD14" s="217"/>
    </row>
    <row r="15" spans="1:30" ht="15.75" x14ac:dyDescent="0.25">
      <c r="A15" s="183"/>
      <c r="B15" s="223" t="s">
        <v>35</v>
      </c>
      <c r="C15" s="223">
        <v>14</v>
      </c>
      <c r="D15" s="223">
        <v>6</v>
      </c>
      <c r="E15" s="223">
        <v>0</v>
      </c>
      <c r="F15" s="223">
        <v>0</v>
      </c>
      <c r="G15" s="223">
        <v>5</v>
      </c>
      <c r="H15" s="223">
        <v>8</v>
      </c>
      <c r="I15" s="223">
        <v>1</v>
      </c>
      <c r="J15" s="223"/>
      <c r="K15" s="223">
        <v>2</v>
      </c>
      <c r="L15" s="223"/>
      <c r="M15" s="223"/>
      <c r="N15" s="223"/>
      <c r="O15" s="223">
        <v>0</v>
      </c>
      <c r="P15" s="223">
        <v>1</v>
      </c>
      <c r="Q15" s="223">
        <v>11</v>
      </c>
      <c r="R15" s="185"/>
      <c r="S15" s="185"/>
      <c r="T15" s="217"/>
      <c r="U15" s="217"/>
      <c r="V15" s="217"/>
      <c r="W15" s="217"/>
      <c r="X15" s="217"/>
      <c r="Y15" s="217">
        <v>5</v>
      </c>
      <c r="Z15" s="217"/>
      <c r="AA15" s="217"/>
      <c r="AB15" s="217"/>
      <c r="AC15" s="217"/>
      <c r="AD15" s="217"/>
    </row>
    <row r="16" spans="1:30" ht="15.75" x14ac:dyDescent="0.25">
      <c r="A16" s="183"/>
      <c r="B16" s="223" t="s">
        <v>208</v>
      </c>
      <c r="C16" s="223">
        <v>3</v>
      </c>
      <c r="D16" s="223">
        <v>2</v>
      </c>
      <c r="E16" s="223">
        <v>0</v>
      </c>
      <c r="F16" s="223">
        <v>0</v>
      </c>
      <c r="G16" s="223">
        <v>0</v>
      </c>
      <c r="H16" s="223">
        <v>3</v>
      </c>
      <c r="I16" s="223">
        <v>0</v>
      </c>
      <c r="J16" s="223"/>
      <c r="K16" s="223">
        <v>3</v>
      </c>
      <c r="L16" s="223"/>
      <c r="M16" s="223"/>
      <c r="N16" s="223"/>
      <c r="O16" s="223">
        <v>0</v>
      </c>
      <c r="P16" s="223">
        <v>0</v>
      </c>
      <c r="Q16" s="223">
        <v>0</v>
      </c>
      <c r="R16" s="185"/>
      <c r="S16" s="185"/>
      <c r="T16" s="217"/>
      <c r="U16" s="217"/>
      <c r="V16" s="217"/>
      <c r="W16" s="217"/>
      <c r="X16" s="217"/>
      <c r="Y16" s="217">
        <v>1</v>
      </c>
      <c r="Z16" s="217"/>
      <c r="AA16" s="217"/>
      <c r="AB16" s="217"/>
      <c r="AC16" s="217"/>
      <c r="AD16" s="217"/>
    </row>
    <row r="17" spans="1:30" s="247" customFormat="1" ht="15.75" x14ac:dyDescent="0.25">
      <c r="A17" s="240"/>
      <c r="B17" s="241" t="s">
        <v>105</v>
      </c>
      <c r="C17" s="242">
        <v>2</v>
      </c>
      <c r="D17" s="242">
        <v>2</v>
      </c>
      <c r="E17" s="243"/>
      <c r="F17" s="243"/>
      <c r="G17" s="243"/>
      <c r="H17" s="243"/>
      <c r="I17" s="243">
        <v>2</v>
      </c>
      <c r="J17" s="243"/>
      <c r="K17" s="244"/>
      <c r="L17" s="244"/>
      <c r="M17" s="244"/>
      <c r="N17" s="244">
        <v>2</v>
      </c>
      <c r="O17" s="244"/>
      <c r="P17" s="244"/>
      <c r="Q17" s="244"/>
      <c r="R17" s="245"/>
      <c r="S17" s="245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</row>
    <row r="18" spans="1:30" s="233" customFormat="1" ht="15.75" x14ac:dyDescent="0.25">
      <c r="A18" s="237"/>
      <c r="B18" s="238" t="s">
        <v>209</v>
      </c>
      <c r="C18" s="238">
        <f>SUM(C19:C25)</f>
        <v>58</v>
      </c>
      <c r="D18" s="238">
        <f t="shared" ref="D18:X18" si="9">SUM(D19:D25)</f>
        <v>12</v>
      </c>
      <c r="E18" s="238">
        <f t="shared" si="9"/>
        <v>0</v>
      </c>
      <c r="F18" s="238">
        <f t="shared" si="9"/>
        <v>6</v>
      </c>
      <c r="G18" s="238">
        <f t="shared" si="9"/>
        <v>20</v>
      </c>
      <c r="H18" s="238">
        <f t="shared" si="9"/>
        <v>34</v>
      </c>
      <c r="I18" s="238">
        <f t="shared" si="9"/>
        <v>4</v>
      </c>
      <c r="J18" s="238">
        <f t="shared" si="9"/>
        <v>0</v>
      </c>
      <c r="K18" s="238">
        <f t="shared" si="9"/>
        <v>7</v>
      </c>
      <c r="L18" s="238">
        <f t="shared" si="9"/>
        <v>0</v>
      </c>
      <c r="M18" s="238">
        <f t="shared" si="9"/>
        <v>0</v>
      </c>
      <c r="N18" s="238">
        <f t="shared" si="9"/>
        <v>2</v>
      </c>
      <c r="O18" s="238">
        <f t="shared" si="9"/>
        <v>6</v>
      </c>
      <c r="P18" s="238">
        <f t="shared" si="9"/>
        <v>6</v>
      </c>
      <c r="Q18" s="238">
        <f t="shared" si="9"/>
        <v>37</v>
      </c>
      <c r="R18" s="238">
        <f t="shared" si="9"/>
        <v>0</v>
      </c>
      <c r="S18" s="238">
        <f t="shared" si="9"/>
        <v>0</v>
      </c>
      <c r="T18" s="238">
        <f t="shared" si="9"/>
        <v>0</v>
      </c>
      <c r="U18" s="238">
        <f t="shared" si="9"/>
        <v>4</v>
      </c>
      <c r="V18" s="238">
        <f t="shared" si="9"/>
        <v>7</v>
      </c>
      <c r="W18" s="238">
        <f t="shared" si="9"/>
        <v>1</v>
      </c>
      <c r="X18" s="238">
        <f t="shared" si="9"/>
        <v>0</v>
      </c>
      <c r="Y18" s="238">
        <f t="shared" ref="Y18" si="10">SUM(Y19:Y25)</f>
        <v>26</v>
      </c>
      <c r="Z18" s="238">
        <f t="shared" ref="Z18" si="11">SUM(Z19:Z25)</f>
        <v>0</v>
      </c>
      <c r="AA18" s="238">
        <f t="shared" ref="AA18" si="12">SUM(AA19:AA25)</f>
        <v>0</v>
      </c>
      <c r="AB18" s="238">
        <f t="shared" ref="AB18" si="13">SUM(AB19:AB25)</f>
        <v>0</v>
      </c>
      <c r="AC18" s="238">
        <f t="shared" ref="AC18" si="14">SUM(AC19:AC25)</f>
        <v>0</v>
      </c>
      <c r="AD18" s="238">
        <f t="shared" ref="AD18" si="15">SUM(AD19:AD25)</f>
        <v>0</v>
      </c>
    </row>
    <row r="19" spans="1:30" ht="15.75" x14ac:dyDescent="0.25">
      <c r="A19" s="183"/>
      <c r="B19" s="223" t="s">
        <v>210</v>
      </c>
      <c r="C19" s="223">
        <v>8</v>
      </c>
      <c r="D19" s="223">
        <v>2</v>
      </c>
      <c r="E19" s="223">
        <v>0</v>
      </c>
      <c r="F19" s="223">
        <v>2</v>
      </c>
      <c r="G19" s="223">
        <v>5</v>
      </c>
      <c r="H19" s="223">
        <v>3</v>
      </c>
      <c r="I19" s="223">
        <v>0</v>
      </c>
      <c r="J19" s="223"/>
      <c r="K19" s="223">
        <v>1</v>
      </c>
      <c r="L19" s="223"/>
      <c r="M19" s="223"/>
      <c r="N19" s="223"/>
      <c r="O19" s="223">
        <v>2</v>
      </c>
      <c r="P19" s="223">
        <v>3</v>
      </c>
      <c r="Q19" s="223">
        <v>2</v>
      </c>
      <c r="R19" s="184"/>
      <c r="S19" s="184"/>
      <c r="T19" s="216"/>
      <c r="U19" s="216">
        <v>1</v>
      </c>
      <c r="V19" s="216">
        <v>1</v>
      </c>
      <c r="W19" s="216"/>
      <c r="X19" s="216"/>
      <c r="Y19" s="216">
        <v>6</v>
      </c>
      <c r="Z19" s="216"/>
      <c r="AA19" s="216"/>
      <c r="AB19" s="216"/>
      <c r="AC19" s="216"/>
      <c r="AD19" s="216"/>
    </row>
    <row r="20" spans="1:30" ht="15.75" x14ac:dyDescent="0.25">
      <c r="A20" s="183"/>
      <c r="B20" s="223" t="s">
        <v>36</v>
      </c>
      <c r="C20" s="223">
        <v>10</v>
      </c>
      <c r="D20" s="223">
        <v>2</v>
      </c>
      <c r="E20" s="223">
        <v>0</v>
      </c>
      <c r="F20" s="223">
        <v>0</v>
      </c>
      <c r="G20" s="223">
        <v>3</v>
      </c>
      <c r="H20" s="223">
        <v>7</v>
      </c>
      <c r="I20" s="223">
        <v>0</v>
      </c>
      <c r="J20" s="223"/>
      <c r="K20" s="223">
        <v>0</v>
      </c>
      <c r="L20" s="223"/>
      <c r="M20" s="223"/>
      <c r="N20" s="223"/>
      <c r="O20" s="223">
        <v>0</v>
      </c>
      <c r="P20" s="223">
        <v>0</v>
      </c>
      <c r="Q20" s="223">
        <v>10</v>
      </c>
      <c r="R20" s="181"/>
      <c r="S20" s="181"/>
      <c r="T20" s="217"/>
      <c r="U20" s="217"/>
      <c r="V20" s="217"/>
      <c r="W20" s="217">
        <v>1</v>
      </c>
      <c r="X20" s="217"/>
      <c r="Y20" s="217">
        <v>8</v>
      </c>
      <c r="Z20" s="217"/>
      <c r="AA20" s="217"/>
      <c r="AB20" s="217"/>
      <c r="AC20" s="217"/>
      <c r="AD20" s="217"/>
    </row>
    <row r="21" spans="1:30" ht="15.75" x14ac:dyDescent="0.25">
      <c r="A21" s="183">
        <v>2</v>
      </c>
      <c r="B21" s="223" t="s">
        <v>211</v>
      </c>
      <c r="C21" s="223">
        <v>11</v>
      </c>
      <c r="D21" s="223">
        <v>2</v>
      </c>
      <c r="E21" s="223">
        <v>0</v>
      </c>
      <c r="F21" s="223">
        <v>2</v>
      </c>
      <c r="G21" s="223">
        <v>3</v>
      </c>
      <c r="H21" s="223">
        <v>8</v>
      </c>
      <c r="I21" s="223">
        <v>0</v>
      </c>
      <c r="J21" s="223"/>
      <c r="K21" s="223">
        <v>0</v>
      </c>
      <c r="L21" s="223"/>
      <c r="M21" s="223"/>
      <c r="N21" s="223"/>
      <c r="O21" s="223">
        <v>2</v>
      </c>
      <c r="P21" s="223">
        <v>2</v>
      </c>
      <c r="Q21" s="223">
        <v>7</v>
      </c>
      <c r="R21" s="181"/>
      <c r="S21" s="181"/>
      <c r="T21" s="217"/>
      <c r="U21" s="217"/>
      <c r="V21" s="217"/>
      <c r="W21" s="217"/>
      <c r="X21" s="217"/>
      <c r="Y21" s="217">
        <v>4</v>
      </c>
      <c r="Z21" s="217"/>
      <c r="AA21" s="217"/>
      <c r="AB21" s="217"/>
      <c r="AC21" s="217"/>
      <c r="AD21" s="217"/>
    </row>
    <row r="22" spans="1:30" ht="15.75" x14ac:dyDescent="0.25">
      <c r="A22" s="183"/>
      <c r="B22" s="223" t="s">
        <v>212</v>
      </c>
      <c r="C22" s="223">
        <v>12</v>
      </c>
      <c r="D22" s="223">
        <v>2</v>
      </c>
      <c r="E22" s="223">
        <v>0</v>
      </c>
      <c r="F22" s="223">
        <v>2</v>
      </c>
      <c r="G22" s="223">
        <v>5</v>
      </c>
      <c r="H22" s="223">
        <v>7</v>
      </c>
      <c r="I22" s="223">
        <v>0</v>
      </c>
      <c r="J22" s="223"/>
      <c r="K22" s="223">
        <v>1</v>
      </c>
      <c r="L22" s="223"/>
      <c r="M22" s="223"/>
      <c r="N22" s="223"/>
      <c r="O22" s="223">
        <v>2</v>
      </c>
      <c r="P22" s="223">
        <v>1</v>
      </c>
      <c r="Q22" s="223">
        <v>8</v>
      </c>
      <c r="R22" s="181"/>
      <c r="S22" s="181"/>
      <c r="T22" s="217"/>
      <c r="U22" s="217">
        <v>1</v>
      </c>
      <c r="V22" s="217">
        <v>1</v>
      </c>
      <c r="W22" s="217"/>
      <c r="X22" s="217"/>
      <c r="Y22" s="217">
        <v>4</v>
      </c>
      <c r="Z22" s="217"/>
      <c r="AA22" s="217"/>
      <c r="AB22" s="217"/>
      <c r="AC22" s="217"/>
      <c r="AD22" s="217"/>
    </row>
    <row r="23" spans="1:30" ht="15.75" x14ac:dyDescent="0.25">
      <c r="A23" s="183"/>
      <c r="B23" s="223" t="s">
        <v>213</v>
      </c>
      <c r="C23" s="223">
        <v>11</v>
      </c>
      <c r="D23" s="223">
        <v>1</v>
      </c>
      <c r="E23" s="223">
        <v>0</v>
      </c>
      <c r="F23" s="223">
        <v>0</v>
      </c>
      <c r="G23" s="223">
        <v>4</v>
      </c>
      <c r="H23" s="223">
        <v>6</v>
      </c>
      <c r="I23" s="223">
        <v>1</v>
      </c>
      <c r="J23" s="223"/>
      <c r="K23" s="223">
        <v>1</v>
      </c>
      <c r="L23" s="223"/>
      <c r="M23" s="223"/>
      <c r="N23" s="223"/>
      <c r="O23" s="223">
        <v>0</v>
      </c>
      <c r="P23" s="223">
        <v>0</v>
      </c>
      <c r="Q23" s="223">
        <v>10</v>
      </c>
      <c r="R23" s="181"/>
      <c r="S23" s="181"/>
      <c r="T23" s="217"/>
      <c r="U23" s="217">
        <v>2</v>
      </c>
      <c r="V23" s="217">
        <v>5</v>
      </c>
      <c r="W23" s="217"/>
      <c r="X23" s="217"/>
      <c r="Y23" s="217">
        <v>4</v>
      </c>
      <c r="Z23" s="217"/>
      <c r="AA23" s="217"/>
      <c r="AB23" s="217"/>
      <c r="AC23" s="217"/>
      <c r="AD23" s="217"/>
    </row>
    <row r="24" spans="1:30" s="233" customFormat="1" ht="15.75" x14ac:dyDescent="0.25">
      <c r="A24" s="248"/>
      <c r="B24" s="238" t="s">
        <v>214</v>
      </c>
      <c r="C24" s="238">
        <v>4</v>
      </c>
      <c r="D24" s="238">
        <v>1</v>
      </c>
      <c r="E24" s="238">
        <v>0</v>
      </c>
      <c r="F24" s="238">
        <v>0</v>
      </c>
      <c r="G24" s="238">
        <v>0</v>
      </c>
      <c r="H24" s="238">
        <v>3</v>
      </c>
      <c r="I24" s="238">
        <v>1</v>
      </c>
      <c r="J24" s="238"/>
      <c r="K24" s="238">
        <v>4</v>
      </c>
      <c r="L24" s="238"/>
      <c r="M24" s="238"/>
      <c r="N24" s="238"/>
      <c r="O24" s="238">
        <v>0</v>
      </c>
      <c r="P24" s="238">
        <v>0</v>
      </c>
      <c r="Q24" s="238">
        <v>0</v>
      </c>
      <c r="R24" s="249"/>
      <c r="S24" s="249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</row>
    <row r="25" spans="1:30" ht="15.75" x14ac:dyDescent="0.25">
      <c r="A25" s="186"/>
      <c r="B25" s="224" t="s">
        <v>105</v>
      </c>
      <c r="C25" s="225">
        <v>2</v>
      </c>
      <c r="D25" s="225">
        <v>2</v>
      </c>
      <c r="E25" s="226"/>
      <c r="F25" s="226"/>
      <c r="G25" s="226"/>
      <c r="H25" s="226"/>
      <c r="I25" s="226">
        <v>2</v>
      </c>
      <c r="J25" s="226"/>
      <c r="K25" s="227"/>
      <c r="L25" s="227"/>
      <c r="M25" s="227"/>
      <c r="N25" s="227">
        <v>2</v>
      </c>
      <c r="O25" s="227"/>
      <c r="P25" s="227"/>
      <c r="Q25" s="227"/>
      <c r="R25" s="182"/>
      <c r="S25" s="182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</row>
    <row r="26" spans="1:30" s="233" customFormat="1" ht="15.75" x14ac:dyDescent="0.25">
      <c r="A26" s="237"/>
      <c r="B26" s="238" t="s">
        <v>37</v>
      </c>
      <c r="C26" s="238">
        <f>SUM(C27:C33)</f>
        <v>54</v>
      </c>
      <c r="D26" s="238">
        <f t="shared" ref="D26:AD26" si="16">SUM(D27:D33)</f>
        <v>17</v>
      </c>
      <c r="E26" s="238">
        <f t="shared" si="16"/>
        <v>0</v>
      </c>
      <c r="F26" s="238">
        <f t="shared" si="16"/>
        <v>6</v>
      </c>
      <c r="G26" s="238">
        <f t="shared" si="16"/>
        <v>31</v>
      </c>
      <c r="H26" s="238">
        <f t="shared" si="16"/>
        <v>18</v>
      </c>
      <c r="I26" s="238">
        <f t="shared" si="16"/>
        <v>5</v>
      </c>
      <c r="J26" s="238">
        <f t="shared" si="16"/>
        <v>0</v>
      </c>
      <c r="K26" s="238">
        <f t="shared" si="16"/>
        <v>5</v>
      </c>
      <c r="L26" s="238">
        <f t="shared" si="16"/>
        <v>0</v>
      </c>
      <c r="M26" s="238">
        <f t="shared" si="16"/>
        <v>0</v>
      </c>
      <c r="N26" s="238">
        <f t="shared" si="16"/>
        <v>2</v>
      </c>
      <c r="O26" s="238">
        <f t="shared" si="16"/>
        <v>6</v>
      </c>
      <c r="P26" s="238">
        <f t="shared" si="16"/>
        <v>11</v>
      </c>
      <c r="Q26" s="238">
        <f t="shared" si="16"/>
        <v>30</v>
      </c>
      <c r="R26" s="238">
        <f t="shared" si="16"/>
        <v>0</v>
      </c>
      <c r="S26" s="238">
        <f t="shared" si="16"/>
        <v>0</v>
      </c>
      <c r="T26" s="238">
        <f t="shared" si="16"/>
        <v>2</v>
      </c>
      <c r="U26" s="238">
        <f t="shared" si="16"/>
        <v>3</v>
      </c>
      <c r="V26" s="238">
        <f t="shared" si="16"/>
        <v>7</v>
      </c>
      <c r="W26" s="238">
        <f t="shared" si="16"/>
        <v>2</v>
      </c>
      <c r="X26" s="238">
        <f t="shared" si="16"/>
        <v>1</v>
      </c>
      <c r="Y26" s="238">
        <f t="shared" si="16"/>
        <v>17</v>
      </c>
      <c r="Z26" s="238">
        <f t="shared" si="16"/>
        <v>0</v>
      </c>
      <c r="AA26" s="238">
        <f t="shared" si="16"/>
        <v>0</v>
      </c>
      <c r="AB26" s="238">
        <f t="shared" si="16"/>
        <v>0</v>
      </c>
      <c r="AC26" s="238">
        <f t="shared" si="16"/>
        <v>0</v>
      </c>
      <c r="AD26" s="238">
        <f t="shared" si="16"/>
        <v>0</v>
      </c>
    </row>
    <row r="27" spans="1:30" ht="15.75" x14ac:dyDescent="0.25">
      <c r="A27" s="183"/>
      <c r="B27" s="223" t="s">
        <v>38</v>
      </c>
      <c r="C27" s="223">
        <v>9</v>
      </c>
      <c r="D27" s="223">
        <v>3</v>
      </c>
      <c r="E27" s="223">
        <v>0</v>
      </c>
      <c r="F27" s="223">
        <v>1</v>
      </c>
      <c r="G27" s="223">
        <v>4</v>
      </c>
      <c r="H27" s="223">
        <v>4</v>
      </c>
      <c r="I27" s="223">
        <v>1</v>
      </c>
      <c r="J27" s="223"/>
      <c r="K27" s="223">
        <v>1</v>
      </c>
      <c r="L27" s="223"/>
      <c r="M27" s="223"/>
      <c r="N27" s="223"/>
      <c r="O27" s="223">
        <v>1</v>
      </c>
      <c r="P27" s="223">
        <v>0</v>
      </c>
      <c r="Q27" s="223">
        <v>7</v>
      </c>
      <c r="R27" s="184"/>
      <c r="S27" s="184"/>
      <c r="T27" s="216">
        <v>1</v>
      </c>
      <c r="U27" s="216"/>
      <c r="V27" s="216">
        <v>2</v>
      </c>
      <c r="W27" s="216"/>
      <c r="X27" s="216"/>
      <c r="Y27" s="216">
        <v>3</v>
      </c>
      <c r="Z27" s="216"/>
      <c r="AA27" s="216"/>
      <c r="AB27" s="216"/>
      <c r="AC27" s="216"/>
      <c r="AD27" s="216"/>
    </row>
    <row r="28" spans="1:30" ht="15.75" x14ac:dyDescent="0.25">
      <c r="A28" s="183"/>
      <c r="B28" s="223" t="s">
        <v>39</v>
      </c>
      <c r="C28" s="223">
        <v>6</v>
      </c>
      <c r="D28" s="223">
        <v>3</v>
      </c>
      <c r="E28" s="223">
        <v>0</v>
      </c>
      <c r="F28" s="223">
        <v>0</v>
      </c>
      <c r="G28" s="223">
        <v>4</v>
      </c>
      <c r="H28" s="223">
        <v>2</v>
      </c>
      <c r="I28" s="223">
        <v>0</v>
      </c>
      <c r="J28" s="223"/>
      <c r="K28" s="223">
        <v>0</v>
      </c>
      <c r="L28" s="223"/>
      <c r="M28" s="223"/>
      <c r="N28" s="223"/>
      <c r="O28" s="223">
        <v>0</v>
      </c>
      <c r="P28" s="223">
        <v>3</v>
      </c>
      <c r="Q28" s="223">
        <v>3</v>
      </c>
      <c r="R28" s="187"/>
      <c r="S28" s="187"/>
      <c r="T28" s="217">
        <v>1</v>
      </c>
      <c r="U28" s="217"/>
      <c r="V28" s="217">
        <v>1</v>
      </c>
      <c r="W28" s="217"/>
      <c r="X28" s="217"/>
      <c r="Y28" s="217">
        <v>2</v>
      </c>
      <c r="Z28" s="217"/>
      <c r="AA28" s="217"/>
      <c r="AB28" s="217"/>
      <c r="AC28" s="217"/>
      <c r="AD28" s="217"/>
    </row>
    <row r="29" spans="1:30" ht="15.75" x14ac:dyDescent="0.25">
      <c r="A29" s="183">
        <v>3</v>
      </c>
      <c r="B29" s="223" t="s">
        <v>215</v>
      </c>
      <c r="C29" s="223">
        <v>12</v>
      </c>
      <c r="D29" s="223">
        <v>3</v>
      </c>
      <c r="E29" s="223">
        <v>0</v>
      </c>
      <c r="F29" s="223">
        <v>3</v>
      </c>
      <c r="G29" s="223">
        <v>11</v>
      </c>
      <c r="H29" s="223">
        <v>0</v>
      </c>
      <c r="I29" s="223">
        <v>1</v>
      </c>
      <c r="J29" s="223"/>
      <c r="K29" s="223">
        <v>1</v>
      </c>
      <c r="L29" s="223"/>
      <c r="M29" s="223"/>
      <c r="N29" s="223"/>
      <c r="O29" s="223">
        <v>3</v>
      </c>
      <c r="P29" s="223">
        <v>2</v>
      </c>
      <c r="Q29" s="223">
        <v>6</v>
      </c>
      <c r="R29" s="181"/>
      <c r="S29" s="181"/>
      <c r="T29" s="217"/>
      <c r="U29" s="217"/>
      <c r="V29" s="217">
        <v>1</v>
      </c>
      <c r="W29" s="217"/>
      <c r="X29" s="217"/>
      <c r="Y29" s="217">
        <v>3</v>
      </c>
      <c r="Z29" s="217"/>
      <c r="AA29" s="217"/>
      <c r="AB29" s="217"/>
      <c r="AC29" s="217"/>
      <c r="AD29" s="217"/>
    </row>
    <row r="30" spans="1:30" ht="15.75" x14ac:dyDescent="0.25">
      <c r="A30" s="183"/>
      <c r="B30" s="223" t="s">
        <v>40</v>
      </c>
      <c r="C30" s="223">
        <v>15</v>
      </c>
      <c r="D30" s="223">
        <v>2</v>
      </c>
      <c r="E30" s="223">
        <v>0</v>
      </c>
      <c r="F30" s="223">
        <v>1</v>
      </c>
      <c r="G30" s="223">
        <v>6</v>
      </c>
      <c r="H30" s="223">
        <v>8</v>
      </c>
      <c r="I30" s="223">
        <v>1</v>
      </c>
      <c r="J30" s="223"/>
      <c r="K30" s="223">
        <v>2</v>
      </c>
      <c r="L30" s="223"/>
      <c r="M30" s="223"/>
      <c r="N30" s="223"/>
      <c r="O30" s="223">
        <v>1</v>
      </c>
      <c r="P30" s="223">
        <v>2</v>
      </c>
      <c r="Q30" s="223">
        <v>10</v>
      </c>
      <c r="R30" s="181"/>
      <c r="S30" s="181"/>
      <c r="T30" s="217"/>
      <c r="U30" s="217">
        <v>3</v>
      </c>
      <c r="V30" s="217">
        <v>3</v>
      </c>
      <c r="W30" s="217">
        <v>2</v>
      </c>
      <c r="X30" s="217"/>
      <c r="Y30" s="217">
        <v>5</v>
      </c>
      <c r="Z30" s="217"/>
      <c r="AA30" s="217"/>
      <c r="AB30" s="217"/>
      <c r="AC30" s="217"/>
      <c r="AD30" s="217"/>
    </row>
    <row r="31" spans="1:30" ht="15.75" x14ac:dyDescent="0.25">
      <c r="A31" s="183"/>
      <c r="B31" s="223" t="s">
        <v>216</v>
      </c>
      <c r="C31" s="223">
        <v>10</v>
      </c>
      <c r="D31" s="223">
        <v>4</v>
      </c>
      <c r="E31" s="223">
        <v>0</v>
      </c>
      <c r="F31" s="223">
        <v>1</v>
      </c>
      <c r="G31" s="223">
        <v>6</v>
      </c>
      <c r="H31" s="223">
        <v>4</v>
      </c>
      <c r="I31" s="223">
        <v>0</v>
      </c>
      <c r="J31" s="223"/>
      <c r="K31" s="223">
        <v>1</v>
      </c>
      <c r="L31" s="223"/>
      <c r="M31" s="223"/>
      <c r="N31" s="223"/>
      <c r="O31" s="223">
        <v>1</v>
      </c>
      <c r="P31" s="223">
        <v>4</v>
      </c>
      <c r="Q31" s="223">
        <v>4</v>
      </c>
      <c r="R31" s="181"/>
      <c r="S31" s="181"/>
      <c r="T31" s="217"/>
      <c r="U31" s="217"/>
      <c r="V31" s="217"/>
      <c r="W31" s="217"/>
      <c r="X31" s="217">
        <v>1</v>
      </c>
      <c r="Y31" s="217">
        <v>4</v>
      </c>
      <c r="Z31" s="217"/>
      <c r="AA31" s="217"/>
      <c r="AB31" s="217"/>
      <c r="AC31" s="217"/>
      <c r="AD31" s="217"/>
    </row>
    <row r="32" spans="1:30" ht="15.75" x14ac:dyDescent="0.25">
      <c r="A32" s="183"/>
      <c r="B32" s="224" t="s">
        <v>110</v>
      </c>
      <c r="C32" s="225"/>
      <c r="D32" s="225"/>
      <c r="E32" s="226"/>
      <c r="F32" s="226"/>
      <c r="G32" s="226"/>
      <c r="H32" s="226"/>
      <c r="I32" s="226"/>
      <c r="J32" s="226"/>
      <c r="K32" s="227"/>
      <c r="L32" s="227"/>
      <c r="M32" s="227"/>
      <c r="N32" s="227"/>
      <c r="O32" s="227"/>
      <c r="P32" s="227"/>
      <c r="Q32" s="227"/>
      <c r="R32" s="185"/>
      <c r="S32" s="185"/>
      <c r="T32" s="217"/>
      <c r="U32" s="217"/>
      <c r="V32" s="217"/>
      <c r="W32" s="217"/>
      <c r="X32" s="217"/>
      <c r="Y32" s="217"/>
      <c r="Z32" s="217"/>
      <c r="AA32" s="217"/>
      <c r="AB32" s="217"/>
      <c r="AC32" s="217"/>
      <c r="AD32" s="217"/>
    </row>
    <row r="33" spans="1:30" ht="15.75" x14ac:dyDescent="0.25">
      <c r="A33" s="186"/>
      <c r="B33" s="224" t="s">
        <v>105</v>
      </c>
      <c r="C33" s="225">
        <v>2</v>
      </c>
      <c r="D33" s="225">
        <v>2</v>
      </c>
      <c r="E33" s="226"/>
      <c r="F33" s="226"/>
      <c r="G33" s="226"/>
      <c r="H33" s="226"/>
      <c r="I33" s="226">
        <v>2</v>
      </c>
      <c r="J33" s="226"/>
      <c r="K33" s="227"/>
      <c r="L33" s="227"/>
      <c r="M33" s="227"/>
      <c r="N33" s="227">
        <v>2</v>
      </c>
      <c r="O33" s="227"/>
      <c r="P33" s="227"/>
      <c r="Q33" s="227"/>
      <c r="R33" s="182"/>
      <c r="S33" s="182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</row>
    <row r="34" spans="1:30" s="233" customFormat="1" ht="15.75" x14ac:dyDescent="0.25">
      <c r="A34" s="237"/>
      <c r="B34" s="238" t="s">
        <v>108</v>
      </c>
      <c r="C34" s="238">
        <f>SUM(C35:C42)</f>
        <v>81</v>
      </c>
      <c r="D34" s="238">
        <f t="shared" ref="D34:X34" si="17">SUM(D35:D42)</f>
        <v>42</v>
      </c>
      <c r="E34" s="238">
        <f t="shared" si="17"/>
        <v>0</v>
      </c>
      <c r="F34" s="238">
        <f t="shared" si="17"/>
        <v>2</v>
      </c>
      <c r="G34" s="238">
        <f t="shared" si="17"/>
        <v>26</v>
      </c>
      <c r="H34" s="238">
        <f t="shared" si="17"/>
        <v>53</v>
      </c>
      <c r="I34" s="238">
        <f t="shared" si="17"/>
        <v>2</v>
      </c>
      <c r="J34" s="238">
        <f t="shared" si="17"/>
        <v>0</v>
      </c>
      <c r="K34" s="238">
        <f t="shared" si="17"/>
        <v>1</v>
      </c>
      <c r="L34" s="238">
        <f t="shared" si="17"/>
        <v>0</v>
      </c>
      <c r="M34" s="238">
        <f t="shared" si="17"/>
        <v>0</v>
      </c>
      <c r="N34" s="238">
        <f t="shared" si="17"/>
        <v>1</v>
      </c>
      <c r="O34" s="238">
        <f t="shared" si="17"/>
        <v>2</v>
      </c>
      <c r="P34" s="238">
        <f t="shared" si="17"/>
        <v>34</v>
      </c>
      <c r="Q34" s="238">
        <f t="shared" si="17"/>
        <v>43</v>
      </c>
      <c r="R34" s="238">
        <f t="shared" si="17"/>
        <v>0</v>
      </c>
      <c r="S34" s="238">
        <f t="shared" si="17"/>
        <v>0</v>
      </c>
      <c r="T34" s="238">
        <f t="shared" si="17"/>
        <v>0</v>
      </c>
      <c r="U34" s="238">
        <f t="shared" si="17"/>
        <v>0</v>
      </c>
      <c r="V34" s="238">
        <f t="shared" si="17"/>
        <v>1</v>
      </c>
      <c r="W34" s="238">
        <f t="shared" si="17"/>
        <v>1</v>
      </c>
      <c r="X34" s="238">
        <f t="shared" si="17"/>
        <v>0</v>
      </c>
      <c r="Y34" s="238">
        <f t="shared" ref="Y34" si="18">SUM(Y35:Y42)</f>
        <v>34</v>
      </c>
      <c r="Z34" s="238">
        <f t="shared" ref="Z34" si="19">SUM(Z35:Z42)</f>
        <v>0</v>
      </c>
      <c r="AA34" s="238">
        <f t="shared" ref="AA34" si="20">SUM(AA35:AA42)</f>
        <v>1</v>
      </c>
      <c r="AB34" s="238">
        <f t="shared" ref="AB34" si="21">SUM(AB35:AB42)</f>
        <v>0</v>
      </c>
      <c r="AC34" s="238">
        <f t="shared" ref="AC34" si="22">SUM(AC35:AC42)</f>
        <v>0</v>
      </c>
      <c r="AD34" s="238">
        <f t="shared" ref="AD34" si="23">SUM(AD35:AD42)</f>
        <v>0</v>
      </c>
    </row>
    <row r="35" spans="1:30" ht="15.75" x14ac:dyDescent="0.25">
      <c r="A35" s="183"/>
      <c r="B35" s="223" t="s">
        <v>41</v>
      </c>
      <c r="C35" s="223">
        <v>4</v>
      </c>
      <c r="D35" s="223">
        <v>2</v>
      </c>
      <c r="E35" s="223">
        <v>0</v>
      </c>
      <c r="F35" s="223">
        <v>0</v>
      </c>
      <c r="G35" s="223">
        <v>2</v>
      </c>
      <c r="H35" s="223">
        <v>2</v>
      </c>
      <c r="I35" s="223">
        <v>0</v>
      </c>
      <c r="J35" s="223"/>
      <c r="K35" s="223">
        <v>0</v>
      </c>
      <c r="L35" s="223"/>
      <c r="M35" s="223"/>
      <c r="N35" s="223"/>
      <c r="O35" s="223">
        <v>0</v>
      </c>
      <c r="P35" s="223">
        <v>2</v>
      </c>
      <c r="Q35" s="223">
        <v>2</v>
      </c>
      <c r="R35" s="184"/>
      <c r="S35" s="184"/>
      <c r="T35" s="216"/>
      <c r="U35" s="216"/>
      <c r="V35" s="216"/>
      <c r="W35" s="216"/>
      <c r="X35" s="216"/>
      <c r="Y35" s="216">
        <v>2</v>
      </c>
      <c r="Z35" s="216"/>
      <c r="AA35" s="216"/>
      <c r="AB35" s="216"/>
      <c r="AC35" s="216"/>
      <c r="AD35" s="216"/>
    </row>
    <row r="36" spans="1:30" ht="15.75" x14ac:dyDescent="0.25">
      <c r="A36" s="183"/>
      <c r="B36" s="223" t="s">
        <v>42</v>
      </c>
      <c r="C36" s="223">
        <v>17</v>
      </c>
      <c r="D36" s="223">
        <v>10</v>
      </c>
      <c r="E36" s="223">
        <v>0</v>
      </c>
      <c r="F36" s="223">
        <v>0</v>
      </c>
      <c r="G36" s="223">
        <v>10</v>
      </c>
      <c r="H36" s="223">
        <v>7</v>
      </c>
      <c r="I36" s="223">
        <v>0</v>
      </c>
      <c r="J36" s="223"/>
      <c r="K36" s="223">
        <v>0</v>
      </c>
      <c r="L36" s="223"/>
      <c r="M36" s="223"/>
      <c r="N36" s="223"/>
      <c r="O36" s="223">
        <v>0</v>
      </c>
      <c r="P36" s="223">
        <v>13</v>
      </c>
      <c r="Q36" s="223">
        <v>4</v>
      </c>
      <c r="R36" s="181"/>
      <c r="S36" s="181"/>
      <c r="T36" s="217"/>
      <c r="U36" s="217"/>
      <c r="V36" s="217"/>
      <c r="W36" s="217"/>
      <c r="X36" s="217"/>
      <c r="Y36" s="217">
        <v>8</v>
      </c>
      <c r="Z36" s="217"/>
      <c r="AA36" s="217"/>
      <c r="AB36" s="217"/>
      <c r="AC36" s="217"/>
      <c r="AD36" s="217"/>
    </row>
    <row r="37" spans="1:30" ht="15.75" x14ac:dyDescent="0.25">
      <c r="A37" s="183">
        <v>4</v>
      </c>
      <c r="B37" s="223" t="s">
        <v>43</v>
      </c>
      <c r="C37" s="223">
        <v>6</v>
      </c>
      <c r="D37" s="223">
        <v>2</v>
      </c>
      <c r="E37" s="223">
        <v>0</v>
      </c>
      <c r="F37" s="223">
        <v>0</v>
      </c>
      <c r="G37" s="223">
        <v>4</v>
      </c>
      <c r="H37" s="223">
        <v>2</v>
      </c>
      <c r="I37" s="223">
        <v>0</v>
      </c>
      <c r="J37" s="223"/>
      <c r="K37" s="223">
        <v>0</v>
      </c>
      <c r="L37" s="223"/>
      <c r="M37" s="223"/>
      <c r="N37" s="223"/>
      <c r="O37" s="223">
        <v>0</v>
      </c>
      <c r="P37" s="223">
        <v>3</v>
      </c>
      <c r="Q37" s="223">
        <v>3</v>
      </c>
      <c r="R37" s="181"/>
      <c r="S37" s="181"/>
      <c r="T37" s="217"/>
      <c r="U37" s="217"/>
      <c r="V37" s="217"/>
      <c r="W37" s="217"/>
      <c r="X37" s="217"/>
      <c r="Y37" s="217">
        <v>4</v>
      </c>
      <c r="Z37" s="217"/>
      <c r="AA37" s="217"/>
      <c r="AB37" s="217"/>
      <c r="AC37" s="217"/>
      <c r="AD37" s="217"/>
    </row>
    <row r="38" spans="1:30" ht="15.75" x14ac:dyDescent="0.25">
      <c r="A38" s="183"/>
      <c r="B38" s="223" t="s">
        <v>44</v>
      </c>
      <c r="C38" s="223">
        <v>12</v>
      </c>
      <c r="D38" s="223">
        <v>4</v>
      </c>
      <c r="E38" s="223">
        <v>0</v>
      </c>
      <c r="F38" s="223">
        <v>0</v>
      </c>
      <c r="G38" s="223">
        <v>0</v>
      </c>
      <c r="H38" s="223">
        <v>12</v>
      </c>
      <c r="I38" s="223">
        <v>0</v>
      </c>
      <c r="J38" s="223"/>
      <c r="K38" s="223">
        <v>0</v>
      </c>
      <c r="L38" s="223"/>
      <c r="M38" s="223"/>
      <c r="N38" s="223"/>
      <c r="O38" s="223">
        <v>0</v>
      </c>
      <c r="P38" s="223">
        <v>3</v>
      </c>
      <c r="Q38" s="223">
        <v>9</v>
      </c>
      <c r="R38" s="181"/>
      <c r="S38" s="181"/>
      <c r="T38" s="217"/>
      <c r="U38" s="217"/>
      <c r="V38" s="217"/>
      <c r="W38" s="217"/>
      <c r="X38" s="217"/>
      <c r="Y38" s="217">
        <v>6</v>
      </c>
      <c r="Z38" s="217"/>
      <c r="AA38" s="217"/>
      <c r="AB38" s="217"/>
      <c r="AC38" s="217"/>
      <c r="AD38" s="217"/>
    </row>
    <row r="39" spans="1:30" ht="15.75" x14ac:dyDescent="0.25">
      <c r="A39" s="183"/>
      <c r="B39" s="223" t="s">
        <v>45</v>
      </c>
      <c r="C39" s="223">
        <v>13</v>
      </c>
      <c r="D39" s="223">
        <v>11</v>
      </c>
      <c r="E39" s="223">
        <v>0</v>
      </c>
      <c r="F39" s="223">
        <v>0</v>
      </c>
      <c r="G39" s="223">
        <v>0</v>
      </c>
      <c r="H39" s="223">
        <v>13</v>
      </c>
      <c r="I39" s="223">
        <v>0</v>
      </c>
      <c r="J39" s="223"/>
      <c r="K39" s="223">
        <v>0</v>
      </c>
      <c r="L39" s="223"/>
      <c r="M39" s="223"/>
      <c r="N39" s="223"/>
      <c r="O39" s="223">
        <v>0</v>
      </c>
      <c r="P39" s="223">
        <v>3</v>
      </c>
      <c r="Q39" s="223">
        <v>10</v>
      </c>
      <c r="R39" s="181"/>
      <c r="S39" s="181"/>
      <c r="T39" s="217"/>
      <c r="U39" s="217"/>
      <c r="V39" s="217"/>
      <c r="W39" s="217">
        <v>1</v>
      </c>
      <c r="X39" s="217"/>
      <c r="Y39" s="217">
        <v>4</v>
      </c>
      <c r="Z39" s="217"/>
      <c r="AA39" s="217"/>
      <c r="AB39" s="217"/>
      <c r="AC39" s="217"/>
      <c r="AD39" s="217"/>
    </row>
    <row r="40" spans="1:30" ht="15.75" x14ac:dyDescent="0.25">
      <c r="A40" s="183"/>
      <c r="B40" s="223" t="s">
        <v>46</v>
      </c>
      <c r="C40" s="223">
        <v>15</v>
      </c>
      <c r="D40" s="223">
        <v>8</v>
      </c>
      <c r="E40" s="223">
        <v>0</v>
      </c>
      <c r="F40" s="223">
        <v>0</v>
      </c>
      <c r="G40" s="223">
        <v>4</v>
      </c>
      <c r="H40" s="223">
        <v>10</v>
      </c>
      <c r="I40" s="223">
        <v>1</v>
      </c>
      <c r="J40" s="223"/>
      <c r="K40" s="223">
        <v>0</v>
      </c>
      <c r="L40" s="223"/>
      <c r="M40" s="223"/>
      <c r="N40" s="223"/>
      <c r="O40" s="223">
        <v>0</v>
      </c>
      <c r="P40" s="223">
        <v>5</v>
      </c>
      <c r="Q40" s="223">
        <v>10</v>
      </c>
      <c r="R40" s="181"/>
      <c r="S40" s="181"/>
      <c r="T40" s="217"/>
      <c r="U40" s="217"/>
      <c r="V40" s="217">
        <v>1</v>
      </c>
      <c r="W40" s="217"/>
      <c r="X40" s="217"/>
      <c r="Y40" s="217">
        <v>6</v>
      </c>
      <c r="Z40" s="217"/>
      <c r="AA40" s="217"/>
      <c r="AB40" s="217"/>
      <c r="AC40" s="217"/>
      <c r="AD40" s="217"/>
    </row>
    <row r="41" spans="1:30" ht="15.75" x14ac:dyDescent="0.25">
      <c r="A41" s="183"/>
      <c r="B41" s="223" t="s">
        <v>47</v>
      </c>
      <c r="C41" s="223">
        <v>13</v>
      </c>
      <c r="D41" s="223">
        <v>4</v>
      </c>
      <c r="E41" s="223">
        <v>0</v>
      </c>
      <c r="F41" s="223">
        <v>2</v>
      </c>
      <c r="G41" s="223">
        <v>6</v>
      </c>
      <c r="H41" s="223">
        <v>6</v>
      </c>
      <c r="I41" s="223">
        <v>1</v>
      </c>
      <c r="J41" s="223"/>
      <c r="K41" s="223">
        <v>1</v>
      </c>
      <c r="L41" s="223"/>
      <c r="M41" s="223"/>
      <c r="N41" s="223"/>
      <c r="O41" s="223">
        <v>2</v>
      </c>
      <c r="P41" s="223">
        <v>5</v>
      </c>
      <c r="Q41" s="223">
        <v>5</v>
      </c>
      <c r="R41" s="181"/>
      <c r="S41" s="181"/>
      <c r="T41" s="217"/>
      <c r="U41" s="217"/>
      <c r="V41" s="217"/>
      <c r="W41" s="217"/>
      <c r="X41" s="217"/>
      <c r="Y41" s="217">
        <v>4</v>
      </c>
      <c r="Z41" s="217"/>
      <c r="AA41" s="217">
        <v>1</v>
      </c>
      <c r="AB41" s="217"/>
      <c r="AC41" s="217"/>
      <c r="AD41" s="217"/>
    </row>
    <row r="42" spans="1:30" ht="15.75" x14ac:dyDescent="0.25">
      <c r="A42" s="186"/>
      <c r="B42" s="224" t="s">
        <v>105</v>
      </c>
      <c r="C42" s="225">
        <v>1</v>
      </c>
      <c r="D42" s="225">
        <v>1</v>
      </c>
      <c r="E42" s="226"/>
      <c r="F42" s="226"/>
      <c r="G42" s="226"/>
      <c r="H42" s="226">
        <v>1</v>
      </c>
      <c r="I42" s="226"/>
      <c r="J42" s="226"/>
      <c r="K42" s="227"/>
      <c r="L42" s="227"/>
      <c r="M42" s="227"/>
      <c r="N42" s="227">
        <v>1</v>
      </c>
      <c r="O42" s="227"/>
      <c r="P42" s="227"/>
      <c r="Q42" s="227"/>
      <c r="R42" s="182"/>
      <c r="S42" s="182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</row>
    <row r="43" spans="1:30" s="233" customFormat="1" ht="15.75" x14ac:dyDescent="0.25">
      <c r="A43" s="237"/>
      <c r="B43" s="238" t="s">
        <v>180</v>
      </c>
      <c r="C43" s="238">
        <f>SUM(C44:C50)</f>
        <v>71</v>
      </c>
      <c r="D43" s="238">
        <f t="shared" ref="D43:X43" si="24">SUM(D44:D50)</f>
        <v>21</v>
      </c>
      <c r="E43" s="238">
        <f t="shared" si="24"/>
        <v>1</v>
      </c>
      <c r="F43" s="238">
        <f t="shared" si="24"/>
        <v>6</v>
      </c>
      <c r="G43" s="238">
        <f t="shared" si="24"/>
        <v>31</v>
      </c>
      <c r="H43" s="238">
        <f t="shared" si="24"/>
        <v>33</v>
      </c>
      <c r="I43" s="238">
        <f t="shared" si="24"/>
        <v>8</v>
      </c>
      <c r="J43" s="238">
        <f t="shared" si="24"/>
        <v>0</v>
      </c>
      <c r="K43" s="238">
        <f t="shared" si="24"/>
        <v>7</v>
      </c>
      <c r="L43" s="238">
        <f t="shared" si="24"/>
        <v>0</v>
      </c>
      <c r="M43" s="238">
        <f t="shared" si="24"/>
        <v>0</v>
      </c>
      <c r="N43" s="238">
        <f t="shared" si="24"/>
        <v>2</v>
      </c>
      <c r="O43" s="238">
        <f t="shared" si="24"/>
        <v>7</v>
      </c>
      <c r="P43" s="238">
        <f t="shared" si="24"/>
        <v>13</v>
      </c>
      <c r="Q43" s="238">
        <f t="shared" si="24"/>
        <v>42</v>
      </c>
      <c r="R43" s="238">
        <f t="shared" si="24"/>
        <v>0</v>
      </c>
      <c r="S43" s="238">
        <f t="shared" si="24"/>
        <v>2</v>
      </c>
      <c r="T43" s="238">
        <f t="shared" si="24"/>
        <v>1</v>
      </c>
      <c r="U43" s="238">
        <f t="shared" si="24"/>
        <v>2</v>
      </c>
      <c r="V43" s="238">
        <f t="shared" si="24"/>
        <v>3</v>
      </c>
      <c r="W43" s="238">
        <f t="shared" si="24"/>
        <v>0</v>
      </c>
      <c r="X43" s="238">
        <f t="shared" si="24"/>
        <v>0</v>
      </c>
      <c r="Y43" s="238">
        <f t="shared" ref="Y43" si="25">SUM(Y44:Y50)</f>
        <v>46</v>
      </c>
      <c r="Z43" s="238">
        <f t="shared" ref="Z43" si="26">SUM(Z44:Z50)</f>
        <v>0</v>
      </c>
      <c r="AA43" s="238">
        <f t="shared" ref="AA43" si="27">SUM(AA44:AA50)</f>
        <v>0</v>
      </c>
      <c r="AB43" s="238">
        <f t="shared" ref="AB43" si="28">SUM(AB44:AB50)</f>
        <v>0</v>
      </c>
      <c r="AC43" s="238">
        <f t="shared" ref="AC43" si="29">SUM(AC44:AC50)</f>
        <v>0</v>
      </c>
      <c r="AD43" s="238">
        <f t="shared" ref="AD43" si="30">SUM(AD44:AD50)</f>
        <v>1</v>
      </c>
    </row>
    <row r="44" spans="1:30" ht="15.75" x14ac:dyDescent="0.25">
      <c r="A44" s="183"/>
      <c r="B44" s="223" t="s">
        <v>48</v>
      </c>
      <c r="C44" s="223">
        <v>14</v>
      </c>
      <c r="D44" s="223">
        <v>3</v>
      </c>
      <c r="E44" s="223">
        <v>1</v>
      </c>
      <c r="F44" s="223">
        <v>1</v>
      </c>
      <c r="G44" s="223">
        <v>7</v>
      </c>
      <c r="H44" s="223">
        <v>5</v>
      </c>
      <c r="I44" s="223">
        <v>2</v>
      </c>
      <c r="J44" s="223"/>
      <c r="K44" s="223">
        <v>1</v>
      </c>
      <c r="L44" s="223"/>
      <c r="M44" s="223"/>
      <c r="N44" s="223"/>
      <c r="O44" s="223">
        <v>2</v>
      </c>
      <c r="P44" s="223">
        <v>0</v>
      </c>
      <c r="Q44" s="223">
        <v>11</v>
      </c>
      <c r="R44" s="184"/>
      <c r="S44" s="184"/>
      <c r="T44" s="216"/>
      <c r="U44" s="216"/>
      <c r="V44" s="216"/>
      <c r="W44" s="216"/>
      <c r="X44" s="216"/>
      <c r="Y44" s="216">
        <v>9</v>
      </c>
      <c r="Z44" s="216"/>
      <c r="AA44" s="216"/>
      <c r="AB44" s="216"/>
      <c r="AC44" s="216"/>
      <c r="AD44" s="216"/>
    </row>
    <row r="45" spans="1:30" ht="15.75" x14ac:dyDescent="0.25">
      <c r="A45" s="183"/>
      <c r="B45" s="223" t="s">
        <v>49</v>
      </c>
      <c r="C45" s="223">
        <v>14</v>
      </c>
      <c r="D45" s="223">
        <v>4</v>
      </c>
      <c r="E45" s="223">
        <v>0</v>
      </c>
      <c r="F45" s="223">
        <v>0</v>
      </c>
      <c r="G45" s="223">
        <v>6</v>
      </c>
      <c r="H45" s="223">
        <v>8</v>
      </c>
      <c r="I45" s="223">
        <v>0</v>
      </c>
      <c r="J45" s="223"/>
      <c r="K45" s="223">
        <v>2</v>
      </c>
      <c r="L45" s="223"/>
      <c r="M45" s="223"/>
      <c r="N45" s="223"/>
      <c r="O45" s="223">
        <v>0</v>
      </c>
      <c r="P45" s="223">
        <v>5</v>
      </c>
      <c r="Q45" s="223">
        <v>7</v>
      </c>
      <c r="R45" s="181"/>
      <c r="S45" s="181"/>
      <c r="T45" s="217">
        <v>1</v>
      </c>
      <c r="U45" s="217">
        <v>2</v>
      </c>
      <c r="V45" s="217">
        <v>3</v>
      </c>
      <c r="W45" s="217"/>
      <c r="X45" s="217"/>
      <c r="Y45" s="217">
        <v>8</v>
      </c>
      <c r="Z45" s="217"/>
      <c r="AA45" s="217"/>
      <c r="AB45" s="217"/>
      <c r="AC45" s="217"/>
      <c r="AD45" s="217">
        <v>1</v>
      </c>
    </row>
    <row r="46" spans="1:30" ht="15.75" x14ac:dyDescent="0.25">
      <c r="A46" s="183"/>
      <c r="B46" s="223" t="s">
        <v>217</v>
      </c>
      <c r="C46" s="223">
        <v>11</v>
      </c>
      <c r="D46" s="223">
        <v>4</v>
      </c>
      <c r="E46" s="223">
        <v>0</v>
      </c>
      <c r="F46" s="223">
        <v>1</v>
      </c>
      <c r="G46" s="223">
        <v>5</v>
      </c>
      <c r="H46" s="223">
        <v>5</v>
      </c>
      <c r="I46" s="223">
        <v>1</v>
      </c>
      <c r="J46" s="223"/>
      <c r="K46" s="223">
        <v>1</v>
      </c>
      <c r="L46" s="223"/>
      <c r="M46" s="223"/>
      <c r="N46" s="223"/>
      <c r="O46" s="223">
        <v>1</v>
      </c>
      <c r="P46" s="223">
        <v>3</v>
      </c>
      <c r="Q46" s="223">
        <v>6</v>
      </c>
      <c r="R46" s="181"/>
      <c r="S46" s="181">
        <v>1</v>
      </c>
      <c r="T46" s="217"/>
      <c r="U46" s="217"/>
      <c r="V46" s="217"/>
      <c r="W46" s="217"/>
      <c r="X46" s="217"/>
      <c r="Y46" s="217">
        <v>8</v>
      </c>
      <c r="Z46" s="217"/>
      <c r="AA46" s="217"/>
      <c r="AB46" s="217"/>
      <c r="AC46" s="217"/>
      <c r="AD46" s="217"/>
    </row>
    <row r="47" spans="1:30" ht="15.75" x14ac:dyDescent="0.25">
      <c r="A47" s="183"/>
      <c r="B47" s="223" t="s">
        <v>218</v>
      </c>
      <c r="C47" s="223">
        <v>10</v>
      </c>
      <c r="D47" s="223">
        <v>3</v>
      </c>
      <c r="E47" s="223">
        <v>0</v>
      </c>
      <c r="F47" s="223">
        <v>2</v>
      </c>
      <c r="G47" s="223">
        <v>5</v>
      </c>
      <c r="H47" s="223">
        <v>4</v>
      </c>
      <c r="I47" s="223">
        <v>1</v>
      </c>
      <c r="J47" s="223"/>
      <c r="K47" s="223">
        <v>1</v>
      </c>
      <c r="L47" s="223"/>
      <c r="M47" s="223"/>
      <c r="N47" s="223"/>
      <c r="O47" s="223">
        <v>2</v>
      </c>
      <c r="P47" s="223">
        <v>1</v>
      </c>
      <c r="Q47" s="223">
        <v>6</v>
      </c>
      <c r="R47" s="181"/>
      <c r="S47" s="181">
        <v>1</v>
      </c>
      <c r="T47" s="217"/>
      <c r="U47" s="217"/>
      <c r="V47" s="217"/>
      <c r="W47" s="217"/>
      <c r="X47" s="217"/>
      <c r="Y47" s="217">
        <v>9</v>
      </c>
      <c r="Z47" s="217"/>
      <c r="AA47" s="217"/>
      <c r="AB47" s="217"/>
      <c r="AC47" s="217"/>
      <c r="AD47" s="217"/>
    </row>
    <row r="48" spans="1:30" ht="15.75" x14ac:dyDescent="0.25">
      <c r="A48" s="183"/>
      <c r="B48" s="223" t="s">
        <v>50</v>
      </c>
      <c r="C48" s="223">
        <v>19</v>
      </c>
      <c r="D48" s="223">
        <v>5</v>
      </c>
      <c r="E48" s="223">
        <v>0</v>
      </c>
      <c r="F48" s="223">
        <v>2</v>
      </c>
      <c r="G48" s="223">
        <v>8</v>
      </c>
      <c r="H48" s="223">
        <v>10</v>
      </c>
      <c r="I48" s="223">
        <v>1</v>
      </c>
      <c r="J48" s="223"/>
      <c r="K48" s="223">
        <v>1</v>
      </c>
      <c r="L48" s="223"/>
      <c r="M48" s="223"/>
      <c r="N48" s="223"/>
      <c r="O48" s="223">
        <v>2</v>
      </c>
      <c r="P48" s="223">
        <v>4</v>
      </c>
      <c r="Q48" s="223">
        <v>12</v>
      </c>
      <c r="R48" s="181"/>
      <c r="S48" s="181"/>
      <c r="T48" s="217"/>
      <c r="U48" s="217"/>
      <c r="V48" s="217"/>
      <c r="W48" s="217"/>
      <c r="X48" s="217"/>
      <c r="Y48" s="217">
        <v>12</v>
      </c>
      <c r="Z48" s="217"/>
      <c r="AA48" s="217"/>
      <c r="AB48" s="217"/>
      <c r="AC48" s="217"/>
      <c r="AD48" s="217"/>
    </row>
    <row r="49" spans="1:30" ht="15.75" x14ac:dyDescent="0.25">
      <c r="A49" s="183"/>
      <c r="B49" s="223" t="s">
        <v>109</v>
      </c>
      <c r="C49" s="223">
        <v>1</v>
      </c>
      <c r="D49" s="223">
        <v>1</v>
      </c>
      <c r="E49" s="223">
        <v>0</v>
      </c>
      <c r="F49" s="223">
        <v>0</v>
      </c>
      <c r="G49" s="223">
        <v>0</v>
      </c>
      <c r="H49" s="223">
        <v>0</v>
      </c>
      <c r="I49" s="223">
        <v>1</v>
      </c>
      <c r="J49" s="223"/>
      <c r="K49" s="223">
        <v>1</v>
      </c>
      <c r="L49" s="223"/>
      <c r="M49" s="223"/>
      <c r="N49" s="223"/>
      <c r="O49" s="223">
        <v>0</v>
      </c>
      <c r="P49" s="223">
        <v>0</v>
      </c>
      <c r="Q49" s="223">
        <v>0</v>
      </c>
      <c r="R49" s="185"/>
      <c r="S49" s="185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</row>
    <row r="50" spans="1:30" ht="15.75" x14ac:dyDescent="0.25">
      <c r="A50" s="186"/>
      <c r="B50" s="224" t="s">
        <v>105</v>
      </c>
      <c r="C50" s="225">
        <v>2</v>
      </c>
      <c r="D50" s="225">
        <v>1</v>
      </c>
      <c r="E50" s="226"/>
      <c r="F50" s="226"/>
      <c r="G50" s="226"/>
      <c r="H50" s="226">
        <v>1</v>
      </c>
      <c r="I50" s="226">
        <v>2</v>
      </c>
      <c r="J50" s="226"/>
      <c r="K50" s="227"/>
      <c r="L50" s="227"/>
      <c r="M50" s="227"/>
      <c r="N50" s="227">
        <v>2</v>
      </c>
      <c r="O50" s="227"/>
      <c r="P50" s="227"/>
      <c r="Q50" s="227"/>
      <c r="R50" s="182"/>
      <c r="S50" s="182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</row>
    <row r="51" spans="1:30" s="233" customFormat="1" ht="15.75" x14ac:dyDescent="0.25">
      <c r="A51" s="237"/>
      <c r="B51" s="238" t="s">
        <v>51</v>
      </c>
      <c r="C51" s="238">
        <f>SUM(C52:C56)</f>
        <v>49</v>
      </c>
      <c r="D51" s="238">
        <f t="shared" ref="D51:X51" si="31">SUM(D52:D56)</f>
        <v>13</v>
      </c>
      <c r="E51" s="238">
        <f t="shared" si="31"/>
        <v>1</v>
      </c>
      <c r="F51" s="238">
        <f t="shared" si="31"/>
        <v>3</v>
      </c>
      <c r="G51" s="238">
        <f t="shared" si="31"/>
        <v>22</v>
      </c>
      <c r="H51" s="238">
        <f t="shared" si="31"/>
        <v>24</v>
      </c>
      <c r="I51" s="238">
        <f t="shared" si="31"/>
        <v>3</v>
      </c>
      <c r="J51" s="238">
        <f t="shared" si="31"/>
        <v>0</v>
      </c>
      <c r="K51" s="238">
        <f t="shared" si="31"/>
        <v>5</v>
      </c>
      <c r="L51" s="238">
        <f t="shared" si="31"/>
        <v>0</v>
      </c>
      <c r="M51" s="238">
        <f t="shared" si="31"/>
        <v>0</v>
      </c>
      <c r="N51" s="238">
        <f t="shared" si="31"/>
        <v>2</v>
      </c>
      <c r="O51" s="238">
        <f t="shared" si="31"/>
        <v>4</v>
      </c>
      <c r="P51" s="238">
        <f t="shared" si="31"/>
        <v>12</v>
      </c>
      <c r="Q51" s="238">
        <f t="shared" si="31"/>
        <v>26</v>
      </c>
      <c r="R51" s="238">
        <f t="shared" si="31"/>
        <v>0</v>
      </c>
      <c r="S51" s="238">
        <f t="shared" si="31"/>
        <v>0</v>
      </c>
      <c r="T51" s="238">
        <f t="shared" si="31"/>
        <v>2</v>
      </c>
      <c r="U51" s="238">
        <f t="shared" si="31"/>
        <v>0</v>
      </c>
      <c r="V51" s="238">
        <f t="shared" si="31"/>
        <v>4</v>
      </c>
      <c r="W51" s="238">
        <f t="shared" si="31"/>
        <v>0</v>
      </c>
      <c r="X51" s="238">
        <f t="shared" si="31"/>
        <v>0</v>
      </c>
      <c r="Y51" s="238">
        <f t="shared" ref="Y51" si="32">SUM(Y52:Y56)</f>
        <v>18</v>
      </c>
      <c r="Z51" s="238">
        <f t="shared" ref="Z51" si="33">SUM(Z52:Z56)</f>
        <v>0</v>
      </c>
      <c r="AA51" s="238">
        <f t="shared" ref="AA51" si="34">SUM(AA52:AA56)</f>
        <v>1</v>
      </c>
      <c r="AB51" s="238">
        <f t="shared" ref="AB51" si="35">SUM(AB52:AB56)</f>
        <v>0</v>
      </c>
      <c r="AC51" s="238">
        <f t="shared" ref="AC51" si="36">SUM(AC52:AC56)</f>
        <v>0</v>
      </c>
      <c r="AD51" s="238">
        <f t="shared" ref="AD51" si="37">SUM(AD52:AD56)</f>
        <v>0</v>
      </c>
    </row>
    <row r="52" spans="1:30" ht="15.75" x14ac:dyDescent="0.25">
      <c r="A52" s="183"/>
      <c r="B52" s="223" t="s">
        <v>52</v>
      </c>
      <c r="C52" s="223">
        <v>14</v>
      </c>
      <c r="D52" s="223">
        <v>3</v>
      </c>
      <c r="E52" s="223">
        <v>1</v>
      </c>
      <c r="F52" s="223">
        <v>1</v>
      </c>
      <c r="G52" s="223">
        <v>7</v>
      </c>
      <c r="H52" s="223">
        <v>6</v>
      </c>
      <c r="I52" s="223">
        <v>1</v>
      </c>
      <c r="J52" s="223"/>
      <c r="K52" s="223">
        <v>2</v>
      </c>
      <c r="L52" s="223"/>
      <c r="M52" s="223"/>
      <c r="N52" s="223"/>
      <c r="O52" s="223">
        <v>2</v>
      </c>
      <c r="P52" s="223">
        <v>5</v>
      </c>
      <c r="Q52" s="223">
        <v>5</v>
      </c>
      <c r="R52" s="184"/>
      <c r="S52" s="184"/>
      <c r="T52" s="216">
        <v>1</v>
      </c>
      <c r="U52" s="216"/>
      <c r="V52" s="216">
        <v>3</v>
      </c>
      <c r="W52" s="216"/>
      <c r="X52" s="216"/>
      <c r="Y52" s="216">
        <v>6</v>
      </c>
      <c r="Z52" s="216"/>
      <c r="AA52" s="216">
        <v>1</v>
      </c>
      <c r="AB52" s="216"/>
      <c r="AC52" s="216"/>
      <c r="AD52" s="216"/>
    </row>
    <row r="53" spans="1:30" ht="15.75" x14ac:dyDescent="0.25">
      <c r="A53" s="183">
        <v>6</v>
      </c>
      <c r="B53" s="223" t="s">
        <v>53</v>
      </c>
      <c r="C53" s="223">
        <v>16</v>
      </c>
      <c r="D53" s="223">
        <v>2</v>
      </c>
      <c r="E53" s="223">
        <v>0</v>
      </c>
      <c r="F53" s="223">
        <v>0</v>
      </c>
      <c r="G53" s="223">
        <v>9</v>
      </c>
      <c r="H53" s="223">
        <v>7</v>
      </c>
      <c r="I53" s="223">
        <v>0</v>
      </c>
      <c r="J53" s="223"/>
      <c r="K53" s="223">
        <v>1</v>
      </c>
      <c r="L53" s="223"/>
      <c r="M53" s="223"/>
      <c r="N53" s="223"/>
      <c r="O53" s="223">
        <v>0</v>
      </c>
      <c r="P53" s="223">
        <v>5</v>
      </c>
      <c r="Q53" s="223">
        <v>10</v>
      </c>
      <c r="R53" s="181"/>
      <c r="S53" s="181"/>
      <c r="T53" s="217">
        <v>1</v>
      </c>
      <c r="U53" s="217"/>
      <c r="V53" s="217">
        <v>1</v>
      </c>
      <c r="W53" s="217"/>
      <c r="X53" s="217"/>
      <c r="Y53" s="217">
        <v>5</v>
      </c>
      <c r="Z53" s="217"/>
      <c r="AA53" s="217"/>
      <c r="AB53" s="217"/>
      <c r="AC53" s="217"/>
      <c r="AD53" s="217"/>
    </row>
    <row r="54" spans="1:30" ht="15.75" x14ac:dyDescent="0.25">
      <c r="A54" s="183"/>
      <c r="B54" s="223" t="s">
        <v>54</v>
      </c>
      <c r="C54" s="223">
        <v>11</v>
      </c>
      <c r="D54" s="223">
        <v>4</v>
      </c>
      <c r="E54" s="223">
        <v>0</v>
      </c>
      <c r="F54" s="223">
        <v>2</v>
      </c>
      <c r="G54" s="223">
        <v>4</v>
      </c>
      <c r="H54" s="223">
        <v>7</v>
      </c>
      <c r="I54" s="223">
        <v>0</v>
      </c>
      <c r="J54" s="223"/>
      <c r="K54" s="223">
        <v>1</v>
      </c>
      <c r="L54" s="223"/>
      <c r="M54" s="223"/>
      <c r="N54" s="223"/>
      <c r="O54" s="223">
        <v>2</v>
      </c>
      <c r="P54" s="223">
        <v>2</v>
      </c>
      <c r="Q54" s="223">
        <v>6</v>
      </c>
      <c r="R54" s="181"/>
      <c r="S54" s="181"/>
      <c r="T54" s="217"/>
      <c r="U54" s="217"/>
      <c r="V54" s="217"/>
      <c r="W54" s="217"/>
      <c r="X54" s="217"/>
      <c r="Y54" s="217">
        <v>4</v>
      </c>
      <c r="Z54" s="217"/>
      <c r="AA54" s="217"/>
      <c r="AB54" s="217"/>
      <c r="AC54" s="217"/>
      <c r="AD54" s="217"/>
    </row>
    <row r="55" spans="1:30" ht="15.75" x14ac:dyDescent="0.25">
      <c r="A55" s="183"/>
      <c r="B55" s="223" t="s">
        <v>55</v>
      </c>
      <c r="C55" s="223">
        <v>6</v>
      </c>
      <c r="D55" s="223">
        <v>2</v>
      </c>
      <c r="E55" s="223">
        <v>0</v>
      </c>
      <c r="F55" s="223">
        <v>0</v>
      </c>
      <c r="G55" s="223">
        <v>2</v>
      </c>
      <c r="H55" s="223">
        <v>4</v>
      </c>
      <c r="I55" s="223">
        <v>0</v>
      </c>
      <c r="J55" s="223"/>
      <c r="K55" s="223">
        <v>1</v>
      </c>
      <c r="L55" s="223"/>
      <c r="M55" s="223"/>
      <c r="N55" s="223"/>
      <c r="O55" s="223">
        <v>0</v>
      </c>
      <c r="P55" s="223">
        <v>0</v>
      </c>
      <c r="Q55" s="223">
        <v>5</v>
      </c>
      <c r="R55" s="181"/>
      <c r="S55" s="181"/>
      <c r="T55" s="217"/>
      <c r="U55" s="217"/>
      <c r="V55" s="217"/>
      <c r="W55" s="217"/>
      <c r="X55" s="217"/>
      <c r="Y55" s="217">
        <v>3</v>
      </c>
      <c r="Z55" s="217"/>
      <c r="AA55" s="217"/>
      <c r="AB55" s="217"/>
      <c r="AC55" s="217"/>
      <c r="AD55" s="217"/>
    </row>
    <row r="56" spans="1:30" ht="15.75" x14ac:dyDescent="0.25">
      <c r="A56" s="186"/>
      <c r="B56" s="224" t="s">
        <v>105</v>
      </c>
      <c r="C56" s="225">
        <v>2</v>
      </c>
      <c r="D56" s="225">
        <v>2</v>
      </c>
      <c r="E56" s="226"/>
      <c r="F56" s="226"/>
      <c r="G56" s="226"/>
      <c r="H56" s="226"/>
      <c r="I56" s="226">
        <v>2</v>
      </c>
      <c r="J56" s="226"/>
      <c r="K56" s="227"/>
      <c r="L56" s="227"/>
      <c r="M56" s="227"/>
      <c r="N56" s="227">
        <v>2</v>
      </c>
      <c r="O56" s="227"/>
      <c r="P56" s="227"/>
      <c r="Q56" s="227"/>
      <c r="R56" s="182"/>
      <c r="S56" s="182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</row>
    <row r="57" spans="1:30" s="233" customFormat="1" ht="15.75" x14ac:dyDescent="0.25">
      <c r="A57" s="237"/>
      <c r="B57" s="238" t="s">
        <v>56</v>
      </c>
      <c r="C57" s="238">
        <f>SUM(C58:C61)</f>
        <v>33</v>
      </c>
      <c r="D57" s="238">
        <f t="shared" ref="D57:X57" si="38">SUM(D58:D61)</f>
        <v>16</v>
      </c>
      <c r="E57" s="238">
        <f t="shared" si="38"/>
        <v>0</v>
      </c>
      <c r="F57" s="238">
        <f t="shared" si="38"/>
        <v>3</v>
      </c>
      <c r="G57" s="238">
        <f t="shared" si="38"/>
        <v>13</v>
      </c>
      <c r="H57" s="238">
        <f t="shared" si="38"/>
        <v>19</v>
      </c>
      <c r="I57" s="238">
        <f t="shared" si="38"/>
        <v>1</v>
      </c>
      <c r="J57" s="238">
        <f t="shared" si="38"/>
        <v>0</v>
      </c>
      <c r="K57" s="238">
        <f t="shared" si="38"/>
        <v>1</v>
      </c>
      <c r="L57" s="238">
        <f t="shared" si="38"/>
        <v>0</v>
      </c>
      <c r="M57" s="238">
        <f t="shared" si="38"/>
        <v>0</v>
      </c>
      <c r="N57" s="238">
        <f t="shared" si="38"/>
        <v>1</v>
      </c>
      <c r="O57" s="238">
        <f t="shared" si="38"/>
        <v>3</v>
      </c>
      <c r="P57" s="238">
        <f t="shared" si="38"/>
        <v>11</v>
      </c>
      <c r="Q57" s="238">
        <f t="shared" si="38"/>
        <v>17</v>
      </c>
      <c r="R57" s="238">
        <f t="shared" si="38"/>
        <v>0</v>
      </c>
      <c r="S57" s="238">
        <f t="shared" si="38"/>
        <v>1</v>
      </c>
      <c r="T57" s="238">
        <f t="shared" si="38"/>
        <v>0</v>
      </c>
      <c r="U57" s="238">
        <f t="shared" si="38"/>
        <v>0</v>
      </c>
      <c r="V57" s="238">
        <f t="shared" si="38"/>
        <v>0</v>
      </c>
      <c r="W57" s="238">
        <f t="shared" si="38"/>
        <v>0</v>
      </c>
      <c r="X57" s="238">
        <f t="shared" si="38"/>
        <v>0</v>
      </c>
      <c r="Y57" s="238">
        <f t="shared" ref="Y57" si="39">SUM(Y58:Y61)</f>
        <v>10</v>
      </c>
      <c r="Z57" s="238">
        <f t="shared" ref="Z57" si="40">SUM(Z58:Z61)</f>
        <v>0</v>
      </c>
      <c r="AA57" s="238">
        <f t="shared" ref="AA57" si="41">SUM(AA58:AA61)</f>
        <v>1</v>
      </c>
      <c r="AB57" s="238">
        <f t="shared" ref="AB57" si="42">SUM(AB58:AB61)</f>
        <v>0</v>
      </c>
      <c r="AC57" s="238">
        <f t="shared" ref="AC57" si="43">SUM(AC58:AC61)</f>
        <v>0</v>
      </c>
      <c r="AD57" s="238">
        <f t="shared" ref="AD57" si="44">SUM(AD58:AD61)</f>
        <v>0</v>
      </c>
    </row>
    <row r="58" spans="1:30" ht="15.75" x14ac:dyDescent="0.25">
      <c r="A58" s="183"/>
      <c r="B58" s="223" t="s">
        <v>57</v>
      </c>
      <c r="C58" s="223">
        <v>10</v>
      </c>
      <c r="D58" s="223">
        <v>4</v>
      </c>
      <c r="E58" s="223">
        <v>0</v>
      </c>
      <c r="F58" s="223">
        <v>1</v>
      </c>
      <c r="G58" s="223">
        <v>3</v>
      </c>
      <c r="H58" s="223">
        <v>7</v>
      </c>
      <c r="I58" s="223">
        <v>0</v>
      </c>
      <c r="J58" s="223"/>
      <c r="K58" s="223">
        <v>0</v>
      </c>
      <c r="L58" s="223"/>
      <c r="M58" s="223"/>
      <c r="N58" s="223"/>
      <c r="O58" s="223">
        <v>1</v>
      </c>
      <c r="P58" s="223">
        <v>3</v>
      </c>
      <c r="Q58" s="223">
        <v>6</v>
      </c>
      <c r="R58" s="184"/>
      <c r="S58" s="184">
        <v>1</v>
      </c>
      <c r="T58" s="216"/>
      <c r="U58" s="216"/>
      <c r="V58" s="216"/>
      <c r="W58" s="216"/>
      <c r="X58" s="216"/>
      <c r="Y58" s="216">
        <v>3</v>
      </c>
      <c r="Z58" s="216"/>
      <c r="AA58" s="216">
        <v>1</v>
      </c>
      <c r="AB58" s="216"/>
      <c r="AC58" s="216"/>
      <c r="AD58" s="216"/>
    </row>
    <row r="59" spans="1:30" ht="15.75" x14ac:dyDescent="0.25">
      <c r="A59" s="183">
        <v>7</v>
      </c>
      <c r="B59" s="223" t="s">
        <v>219</v>
      </c>
      <c r="C59" s="223">
        <v>12</v>
      </c>
      <c r="D59" s="223">
        <v>6</v>
      </c>
      <c r="E59" s="223">
        <v>0</v>
      </c>
      <c r="F59" s="223">
        <v>1</v>
      </c>
      <c r="G59" s="223">
        <v>5</v>
      </c>
      <c r="H59" s="223">
        <v>7</v>
      </c>
      <c r="I59" s="223">
        <v>0</v>
      </c>
      <c r="J59" s="223"/>
      <c r="K59" s="223">
        <v>0</v>
      </c>
      <c r="L59" s="223"/>
      <c r="M59" s="223"/>
      <c r="N59" s="223"/>
      <c r="O59" s="223">
        <v>1</v>
      </c>
      <c r="P59" s="223">
        <v>6</v>
      </c>
      <c r="Q59" s="223">
        <v>5</v>
      </c>
      <c r="R59" s="187"/>
      <c r="S59" s="187"/>
      <c r="T59" s="217"/>
      <c r="U59" s="217"/>
      <c r="V59" s="217"/>
      <c r="W59" s="217"/>
      <c r="X59" s="217"/>
      <c r="Y59" s="217">
        <v>3</v>
      </c>
      <c r="Z59" s="217"/>
      <c r="AA59" s="217"/>
      <c r="AB59" s="217"/>
      <c r="AC59" s="217"/>
      <c r="AD59" s="217"/>
    </row>
    <row r="60" spans="1:30" ht="15.75" x14ac:dyDescent="0.25">
      <c r="A60" s="183"/>
      <c r="B60" s="223" t="s">
        <v>220</v>
      </c>
      <c r="C60" s="223">
        <v>10</v>
      </c>
      <c r="D60" s="223">
        <v>5</v>
      </c>
      <c r="E60" s="223">
        <v>0</v>
      </c>
      <c r="F60" s="223">
        <v>1</v>
      </c>
      <c r="G60" s="223">
        <v>5</v>
      </c>
      <c r="H60" s="223">
        <v>5</v>
      </c>
      <c r="I60" s="223">
        <v>0</v>
      </c>
      <c r="J60" s="223"/>
      <c r="K60" s="223">
        <v>1</v>
      </c>
      <c r="L60" s="223"/>
      <c r="M60" s="223"/>
      <c r="N60" s="223"/>
      <c r="O60" s="223">
        <v>1</v>
      </c>
      <c r="P60" s="223">
        <v>2</v>
      </c>
      <c r="Q60" s="223">
        <v>6</v>
      </c>
      <c r="R60" s="181"/>
      <c r="S60" s="181"/>
      <c r="T60" s="217"/>
      <c r="U60" s="217"/>
      <c r="V60" s="217"/>
      <c r="W60" s="217"/>
      <c r="X60" s="217"/>
      <c r="Y60" s="217">
        <v>4</v>
      </c>
      <c r="Z60" s="217"/>
      <c r="AA60" s="217"/>
      <c r="AB60" s="217"/>
      <c r="AC60" s="217"/>
      <c r="AD60" s="217"/>
    </row>
    <row r="61" spans="1:30" ht="15.75" x14ac:dyDescent="0.25">
      <c r="A61" s="186"/>
      <c r="B61" s="224" t="s">
        <v>105</v>
      </c>
      <c r="C61" s="225">
        <v>1</v>
      </c>
      <c r="D61" s="225">
        <v>1</v>
      </c>
      <c r="E61" s="226"/>
      <c r="F61" s="226"/>
      <c r="G61" s="226"/>
      <c r="H61" s="226"/>
      <c r="I61" s="226">
        <v>1</v>
      </c>
      <c r="J61" s="226"/>
      <c r="K61" s="227"/>
      <c r="L61" s="227"/>
      <c r="M61" s="227"/>
      <c r="N61" s="227">
        <v>1</v>
      </c>
      <c r="O61" s="227"/>
      <c r="P61" s="227"/>
      <c r="Q61" s="227"/>
      <c r="R61" s="182"/>
      <c r="S61" s="182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</row>
    <row r="62" spans="1:30" s="233" customFormat="1" ht="15.75" x14ac:dyDescent="0.25">
      <c r="A62" s="237"/>
      <c r="B62" s="238" t="s">
        <v>221</v>
      </c>
      <c r="C62" s="238">
        <f>SUM(C63:C66)</f>
        <v>18</v>
      </c>
      <c r="D62" s="238">
        <f t="shared" ref="D62:P62" si="45">SUM(D63:D66)</f>
        <v>13</v>
      </c>
      <c r="E62" s="238">
        <f t="shared" si="45"/>
        <v>0</v>
      </c>
      <c r="F62" s="238">
        <f t="shared" si="45"/>
        <v>0</v>
      </c>
      <c r="G62" s="238">
        <f t="shared" si="45"/>
        <v>6</v>
      </c>
      <c r="H62" s="238">
        <f t="shared" si="45"/>
        <v>11</v>
      </c>
      <c r="I62" s="238">
        <f t="shared" si="45"/>
        <v>1</v>
      </c>
      <c r="J62" s="238">
        <f t="shared" si="45"/>
        <v>0</v>
      </c>
      <c r="K62" s="238">
        <f t="shared" si="45"/>
        <v>0</v>
      </c>
      <c r="L62" s="238">
        <f t="shared" si="45"/>
        <v>0</v>
      </c>
      <c r="M62" s="238">
        <f t="shared" si="45"/>
        <v>0</v>
      </c>
      <c r="N62" s="238">
        <f t="shared" si="45"/>
        <v>1</v>
      </c>
      <c r="O62" s="238">
        <f t="shared" si="45"/>
        <v>0</v>
      </c>
      <c r="P62" s="238">
        <f t="shared" si="45"/>
        <v>7</v>
      </c>
      <c r="Q62" s="238">
        <v>10</v>
      </c>
      <c r="R62" s="239"/>
      <c r="S62" s="239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</row>
    <row r="63" spans="1:30" ht="15.75" x14ac:dyDescent="0.25">
      <c r="A63" s="183"/>
      <c r="B63" s="223" t="s">
        <v>222</v>
      </c>
      <c r="C63" s="223">
        <v>7</v>
      </c>
      <c r="D63" s="223">
        <v>5</v>
      </c>
      <c r="E63" s="223">
        <v>0</v>
      </c>
      <c r="F63" s="223">
        <v>0</v>
      </c>
      <c r="G63" s="223">
        <v>3</v>
      </c>
      <c r="H63" s="223">
        <v>4</v>
      </c>
      <c r="I63" s="223">
        <v>0</v>
      </c>
      <c r="J63" s="223"/>
      <c r="K63" s="223">
        <v>0</v>
      </c>
      <c r="L63" s="223"/>
      <c r="M63" s="223"/>
      <c r="N63" s="223"/>
      <c r="O63" s="223">
        <v>0</v>
      </c>
      <c r="P63" s="223">
        <v>2</v>
      </c>
      <c r="Q63" s="223">
        <v>5</v>
      </c>
      <c r="R63" s="184"/>
      <c r="S63" s="184"/>
      <c r="T63" s="216"/>
      <c r="U63" s="216"/>
      <c r="V63" s="216"/>
      <c r="W63" s="216"/>
      <c r="X63" s="216"/>
      <c r="Y63" s="216">
        <v>2</v>
      </c>
      <c r="Z63" s="216"/>
      <c r="AA63" s="216"/>
      <c r="AB63" s="216"/>
      <c r="AC63" s="216"/>
      <c r="AD63" s="216"/>
    </row>
    <row r="64" spans="1:30" ht="15.75" x14ac:dyDescent="0.25">
      <c r="A64" s="183">
        <v>8</v>
      </c>
      <c r="B64" s="223" t="s">
        <v>223</v>
      </c>
      <c r="C64" s="223">
        <v>4</v>
      </c>
      <c r="D64" s="223">
        <v>4</v>
      </c>
      <c r="E64" s="223">
        <v>0</v>
      </c>
      <c r="F64" s="223">
        <v>0</v>
      </c>
      <c r="G64" s="223">
        <v>1</v>
      </c>
      <c r="H64" s="223">
        <v>3</v>
      </c>
      <c r="I64" s="223">
        <v>0</v>
      </c>
      <c r="J64" s="223"/>
      <c r="K64" s="223">
        <v>0</v>
      </c>
      <c r="L64" s="223"/>
      <c r="M64" s="223"/>
      <c r="N64" s="223"/>
      <c r="O64" s="223">
        <v>0</v>
      </c>
      <c r="P64" s="223">
        <v>2</v>
      </c>
      <c r="Q64" s="223">
        <v>2</v>
      </c>
      <c r="R64" s="187"/>
      <c r="S64" s="187"/>
      <c r="T64" s="217"/>
      <c r="U64" s="217"/>
      <c r="V64" s="217"/>
      <c r="W64" s="217"/>
      <c r="X64" s="217"/>
      <c r="Y64" s="217">
        <v>2</v>
      </c>
      <c r="Z64" s="217"/>
      <c r="AA64" s="217"/>
      <c r="AB64" s="217"/>
      <c r="AC64" s="217"/>
      <c r="AD64" s="217"/>
    </row>
    <row r="65" spans="1:30" ht="15.75" x14ac:dyDescent="0.25">
      <c r="A65" s="183"/>
      <c r="B65" s="223" t="s">
        <v>224</v>
      </c>
      <c r="C65" s="223">
        <v>6</v>
      </c>
      <c r="D65" s="223">
        <v>3</v>
      </c>
      <c r="E65" s="223">
        <v>0</v>
      </c>
      <c r="F65" s="223">
        <v>0</v>
      </c>
      <c r="G65" s="223">
        <v>2</v>
      </c>
      <c r="H65" s="223">
        <v>4</v>
      </c>
      <c r="I65" s="223">
        <v>0</v>
      </c>
      <c r="J65" s="223"/>
      <c r="K65" s="223">
        <v>0</v>
      </c>
      <c r="L65" s="223"/>
      <c r="M65" s="223"/>
      <c r="N65" s="223"/>
      <c r="O65" s="223">
        <v>0</v>
      </c>
      <c r="P65" s="223">
        <v>3</v>
      </c>
      <c r="Q65" s="223">
        <v>3</v>
      </c>
      <c r="R65" s="187"/>
      <c r="S65" s="187"/>
      <c r="T65" s="217"/>
      <c r="U65" s="217"/>
      <c r="V65" s="217"/>
      <c r="W65" s="217">
        <v>2</v>
      </c>
      <c r="X65" s="217"/>
      <c r="Y65" s="217">
        <v>3</v>
      </c>
      <c r="Z65" s="217"/>
      <c r="AA65" s="217"/>
      <c r="AB65" s="217"/>
      <c r="AC65" s="217"/>
      <c r="AD65" s="217"/>
    </row>
    <row r="66" spans="1:30" ht="15.75" x14ac:dyDescent="0.25">
      <c r="A66" s="186"/>
      <c r="B66" s="224" t="s">
        <v>105</v>
      </c>
      <c r="C66" s="225">
        <v>1</v>
      </c>
      <c r="D66" s="225">
        <v>1</v>
      </c>
      <c r="E66" s="226"/>
      <c r="F66" s="226"/>
      <c r="G66" s="226"/>
      <c r="H66" s="226"/>
      <c r="I66" s="226">
        <v>1</v>
      </c>
      <c r="J66" s="226"/>
      <c r="K66" s="227"/>
      <c r="L66" s="227"/>
      <c r="M66" s="227"/>
      <c r="N66" s="227">
        <v>1</v>
      </c>
      <c r="O66" s="227"/>
      <c r="P66" s="227"/>
      <c r="Q66" s="227"/>
      <c r="R66" s="182"/>
      <c r="S66" s="182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</row>
    <row r="67" spans="1:30" s="233" customFormat="1" ht="15.75" x14ac:dyDescent="0.25">
      <c r="A67" s="237"/>
      <c r="B67" s="238" t="s">
        <v>225</v>
      </c>
      <c r="C67" s="238">
        <f>SUM(C68:C72)</f>
        <v>50</v>
      </c>
      <c r="D67" s="238">
        <f t="shared" ref="D67:S67" si="46">SUM(D68:D72)</f>
        <v>32</v>
      </c>
      <c r="E67" s="238">
        <f t="shared" si="46"/>
        <v>0</v>
      </c>
      <c r="F67" s="238">
        <f t="shared" si="46"/>
        <v>3</v>
      </c>
      <c r="G67" s="238">
        <f t="shared" si="46"/>
        <v>22</v>
      </c>
      <c r="H67" s="238">
        <f t="shared" si="46"/>
        <v>26</v>
      </c>
      <c r="I67" s="238">
        <f t="shared" si="46"/>
        <v>2</v>
      </c>
      <c r="J67" s="238">
        <f t="shared" si="46"/>
        <v>0</v>
      </c>
      <c r="K67" s="238">
        <f t="shared" si="46"/>
        <v>1</v>
      </c>
      <c r="L67" s="238">
        <f t="shared" si="46"/>
        <v>0</v>
      </c>
      <c r="M67" s="238">
        <f t="shared" si="46"/>
        <v>0</v>
      </c>
      <c r="N67" s="238">
        <f t="shared" si="46"/>
        <v>2</v>
      </c>
      <c r="O67" s="238">
        <f t="shared" si="46"/>
        <v>3</v>
      </c>
      <c r="P67" s="238">
        <f t="shared" si="46"/>
        <v>18</v>
      </c>
      <c r="Q67" s="238">
        <f t="shared" si="46"/>
        <v>26</v>
      </c>
      <c r="R67" s="238">
        <f t="shared" si="46"/>
        <v>0</v>
      </c>
      <c r="S67" s="238">
        <f t="shared" si="46"/>
        <v>1</v>
      </c>
      <c r="T67" s="238">
        <f t="shared" ref="T67" si="47">SUM(T68:T72)</f>
        <v>0</v>
      </c>
      <c r="U67" s="238">
        <f t="shared" ref="U67" si="48">SUM(U68:U72)</f>
        <v>2</v>
      </c>
      <c r="V67" s="238">
        <f t="shared" ref="V67" si="49">SUM(V68:V72)</f>
        <v>2</v>
      </c>
      <c r="W67" s="238">
        <f t="shared" ref="W67" si="50">SUM(W68:W72)</f>
        <v>1</v>
      </c>
      <c r="X67" s="238">
        <f t="shared" ref="X67" si="51">SUM(X68:X72)</f>
        <v>0</v>
      </c>
      <c r="Y67" s="238">
        <f t="shared" ref="Y67" si="52">SUM(Y68:Y72)</f>
        <v>11</v>
      </c>
      <c r="Z67" s="238">
        <f t="shared" ref="Z67" si="53">SUM(Z68:Z72)</f>
        <v>0</v>
      </c>
      <c r="AA67" s="238">
        <f t="shared" ref="AA67" si="54">SUM(AA68:AA72)</f>
        <v>1</v>
      </c>
      <c r="AB67" s="238">
        <f t="shared" ref="AB67" si="55">SUM(AB68:AB72)</f>
        <v>0</v>
      </c>
      <c r="AC67" s="238">
        <f t="shared" ref="AC67" si="56">SUM(AC68:AC72)</f>
        <v>1</v>
      </c>
      <c r="AD67" s="238">
        <f t="shared" ref="AD67" si="57">SUM(AD68:AD72)</f>
        <v>0</v>
      </c>
    </row>
    <row r="68" spans="1:30" ht="15.75" x14ac:dyDescent="0.25">
      <c r="A68" s="183"/>
      <c r="B68" s="223" t="s">
        <v>58</v>
      </c>
      <c r="C68" s="223">
        <v>10</v>
      </c>
      <c r="D68" s="223">
        <v>7</v>
      </c>
      <c r="E68" s="223">
        <v>0</v>
      </c>
      <c r="F68" s="223">
        <v>0</v>
      </c>
      <c r="G68" s="223">
        <v>5</v>
      </c>
      <c r="H68" s="223">
        <v>5</v>
      </c>
      <c r="I68" s="223">
        <v>0</v>
      </c>
      <c r="J68" s="223"/>
      <c r="K68" s="223">
        <v>0</v>
      </c>
      <c r="L68" s="223"/>
      <c r="M68" s="223"/>
      <c r="N68" s="223"/>
      <c r="O68" s="223">
        <v>0</v>
      </c>
      <c r="P68" s="223">
        <v>7</v>
      </c>
      <c r="Q68" s="223">
        <v>3</v>
      </c>
      <c r="R68" s="184"/>
      <c r="S68" s="184"/>
      <c r="T68" s="216"/>
      <c r="U68" s="216"/>
      <c r="V68" s="216"/>
      <c r="W68" s="216"/>
      <c r="X68" s="216"/>
      <c r="Y68" s="216">
        <v>3</v>
      </c>
      <c r="Z68" s="216"/>
      <c r="AA68" s="216"/>
      <c r="AB68" s="216"/>
      <c r="AC68" s="216"/>
      <c r="AD68" s="216"/>
    </row>
    <row r="69" spans="1:30" ht="15.75" x14ac:dyDescent="0.25">
      <c r="A69" s="183">
        <v>9</v>
      </c>
      <c r="B69" s="223" t="s">
        <v>59</v>
      </c>
      <c r="C69" s="223">
        <v>16</v>
      </c>
      <c r="D69" s="223">
        <v>12</v>
      </c>
      <c r="E69" s="223">
        <v>0</v>
      </c>
      <c r="F69" s="223">
        <v>0</v>
      </c>
      <c r="G69" s="223">
        <v>9</v>
      </c>
      <c r="H69" s="223">
        <v>7</v>
      </c>
      <c r="I69" s="223">
        <v>0</v>
      </c>
      <c r="J69" s="223"/>
      <c r="K69" s="223">
        <v>0</v>
      </c>
      <c r="L69" s="223"/>
      <c r="M69" s="223"/>
      <c r="N69" s="223"/>
      <c r="O69" s="223">
        <v>0</v>
      </c>
      <c r="P69" s="223">
        <v>5</v>
      </c>
      <c r="Q69" s="223">
        <v>11</v>
      </c>
      <c r="R69" s="181"/>
      <c r="S69" s="181"/>
      <c r="T69" s="217"/>
      <c r="U69" s="217">
        <v>1</v>
      </c>
      <c r="V69" s="217">
        <v>1</v>
      </c>
      <c r="W69" s="217">
        <v>1</v>
      </c>
      <c r="X69" s="217"/>
      <c r="Y69" s="217">
        <v>5</v>
      </c>
      <c r="Z69" s="217"/>
      <c r="AA69" s="217"/>
      <c r="AB69" s="217"/>
      <c r="AC69" s="217">
        <v>1</v>
      </c>
      <c r="AD69" s="217"/>
    </row>
    <row r="70" spans="1:30" ht="15.75" x14ac:dyDescent="0.25">
      <c r="A70" s="183"/>
      <c r="B70" s="223" t="s">
        <v>226</v>
      </c>
      <c r="C70" s="223">
        <v>13</v>
      </c>
      <c r="D70" s="223">
        <v>6</v>
      </c>
      <c r="E70" s="223">
        <v>0</v>
      </c>
      <c r="F70" s="223">
        <v>2</v>
      </c>
      <c r="G70" s="223">
        <v>4</v>
      </c>
      <c r="H70" s="223">
        <v>8</v>
      </c>
      <c r="I70" s="223">
        <v>1</v>
      </c>
      <c r="J70" s="223"/>
      <c r="K70" s="223">
        <v>1</v>
      </c>
      <c r="L70" s="223"/>
      <c r="M70" s="223"/>
      <c r="N70" s="223"/>
      <c r="O70" s="223">
        <v>2</v>
      </c>
      <c r="P70" s="223">
        <v>3</v>
      </c>
      <c r="Q70" s="223">
        <v>7</v>
      </c>
      <c r="R70" s="181"/>
      <c r="S70" s="181"/>
      <c r="T70" s="217"/>
      <c r="U70" s="217"/>
      <c r="V70" s="217"/>
      <c r="W70" s="217"/>
      <c r="X70" s="217"/>
      <c r="Y70" s="217"/>
      <c r="Z70" s="217"/>
      <c r="AA70" s="217">
        <v>1</v>
      </c>
      <c r="AB70" s="217"/>
      <c r="AC70" s="217"/>
      <c r="AD70" s="217"/>
    </row>
    <row r="71" spans="1:30" ht="15.75" x14ac:dyDescent="0.25">
      <c r="A71" s="183"/>
      <c r="B71" s="223" t="s">
        <v>227</v>
      </c>
      <c r="C71" s="223">
        <v>9</v>
      </c>
      <c r="D71" s="223">
        <v>5</v>
      </c>
      <c r="E71" s="223">
        <v>0</v>
      </c>
      <c r="F71" s="223">
        <v>1</v>
      </c>
      <c r="G71" s="223">
        <v>4</v>
      </c>
      <c r="H71" s="223">
        <v>5</v>
      </c>
      <c r="I71" s="223">
        <v>0</v>
      </c>
      <c r="J71" s="223"/>
      <c r="K71" s="223">
        <v>0</v>
      </c>
      <c r="L71" s="223"/>
      <c r="M71" s="223"/>
      <c r="N71" s="223"/>
      <c r="O71" s="223">
        <v>1</v>
      </c>
      <c r="P71" s="223">
        <v>3</v>
      </c>
      <c r="Q71" s="223">
        <v>5</v>
      </c>
      <c r="R71" s="181"/>
      <c r="S71" s="181">
        <v>1</v>
      </c>
      <c r="T71" s="217"/>
      <c r="U71" s="217">
        <v>1</v>
      </c>
      <c r="V71" s="217">
        <v>1</v>
      </c>
      <c r="W71" s="217"/>
      <c r="X71" s="217"/>
      <c r="Y71" s="217">
        <v>3</v>
      </c>
      <c r="Z71" s="217"/>
      <c r="AA71" s="217"/>
      <c r="AB71" s="217"/>
      <c r="AC71" s="217"/>
      <c r="AD71" s="217"/>
    </row>
    <row r="72" spans="1:30" ht="15.75" x14ac:dyDescent="0.25">
      <c r="A72" s="186"/>
      <c r="B72" s="224" t="s">
        <v>105</v>
      </c>
      <c r="C72" s="225">
        <v>2</v>
      </c>
      <c r="D72" s="225">
        <v>2</v>
      </c>
      <c r="E72" s="226"/>
      <c r="F72" s="226"/>
      <c r="G72" s="226"/>
      <c r="H72" s="226">
        <v>1</v>
      </c>
      <c r="I72" s="226">
        <v>1</v>
      </c>
      <c r="J72" s="226"/>
      <c r="K72" s="227"/>
      <c r="L72" s="227"/>
      <c r="M72" s="227"/>
      <c r="N72" s="227">
        <v>2</v>
      </c>
      <c r="O72" s="227"/>
      <c r="P72" s="227"/>
      <c r="Q72" s="227"/>
      <c r="R72" s="182"/>
      <c r="S72" s="182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</row>
    <row r="73" spans="1:30" s="233" customFormat="1" ht="15.75" x14ac:dyDescent="0.25">
      <c r="A73" s="237"/>
      <c r="B73" s="238" t="s">
        <v>228</v>
      </c>
      <c r="C73" s="238">
        <f>SUM(C74:C82)</f>
        <v>82</v>
      </c>
      <c r="D73" s="238">
        <f t="shared" ref="D73:X73" si="58">SUM(D74:D82)</f>
        <v>28</v>
      </c>
      <c r="E73" s="238">
        <f t="shared" si="58"/>
        <v>1</v>
      </c>
      <c r="F73" s="238">
        <f t="shared" si="58"/>
        <v>13</v>
      </c>
      <c r="G73" s="238">
        <f t="shared" si="58"/>
        <v>45</v>
      </c>
      <c r="H73" s="238">
        <f t="shared" si="58"/>
        <v>35</v>
      </c>
      <c r="I73" s="238">
        <f t="shared" si="58"/>
        <v>2</v>
      </c>
      <c r="J73" s="238">
        <f t="shared" si="58"/>
        <v>0</v>
      </c>
      <c r="K73" s="238">
        <f t="shared" si="58"/>
        <v>9</v>
      </c>
      <c r="L73" s="238">
        <f t="shared" si="58"/>
        <v>0</v>
      </c>
      <c r="M73" s="238">
        <f t="shared" si="58"/>
        <v>0</v>
      </c>
      <c r="N73" s="238">
        <f t="shared" si="58"/>
        <v>2</v>
      </c>
      <c r="O73" s="238">
        <f t="shared" si="58"/>
        <v>15</v>
      </c>
      <c r="P73" s="238">
        <f t="shared" si="58"/>
        <v>21</v>
      </c>
      <c r="Q73" s="238">
        <f t="shared" si="58"/>
        <v>35</v>
      </c>
      <c r="R73" s="238">
        <f t="shared" si="58"/>
        <v>0</v>
      </c>
      <c r="S73" s="238">
        <f t="shared" si="58"/>
        <v>2</v>
      </c>
      <c r="T73" s="238">
        <f t="shared" si="58"/>
        <v>0</v>
      </c>
      <c r="U73" s="238">
        <f t="shared" si="58"/>
        <v>0</v>
      </c>
      <c r="V73" s="238">
        <f t="shared" si="58"/>
        <v>0</v>
      </c>
      <c r="W73" s="238">
        <f t="shared" si="58"/>
        <v>0</v>
      </c>
      <c r="X73" s="238">
        <f t="shared" si="58"/>
        <v>0</v>
      </c>
      <c r="Y73" s="238">
        <f t="shared" ref="Y73" si="59">SUM(Y74:Y82)</f>
        <v>28</v>
      </c>
      <c r="Z73" s="238">
        <f t="shared" ref="Z73" si="60">SUM(Z74:Z82)</f>
        <v>0</v>
      </c>
      <c r="AA73" s="238">
        <f t="shared" ref="AA73" si="61">SUM(AA74:AA82)</f>
        <v>0</v>
      </c>
      <c r="AB73" s="238">
        <f t="shared" ref="AB73" si="62">SUM(AB74:AB82)</f>
        <v>0</v>
      </c>
      <c r="AC73" s="238">
        <f t="shared" ref="AC73" si="63">SUM(AC74:AC82)</f>
        <v>0</v>
      </c>
      <c r="AD73" s="238">
        <f t="shared" ref="AD73" si="64">SUM(AD74:AD82)</f>
        <v>1</v>
      </c>
    </row>
    <row r="74" spans="1:30" ht="15.75" x14ac:dyDescent="0.25">
      <c r="A74" s="183"/>
      <c r="B74" s="223" t="s">
        <v>229</v>
      </c>
      <c r="C74" s="223">
        <v>10</v>
      </c>
      <c r="D74" s="223">
        <v>2</v>
      </c>
      <c r="E74" s="223">
        <v>0</v>
      </c>
      <c r="F74" s="223">
        <v>1</v>
      </c>
      <c r="G74" s="223">
        <v>7</v>
      </c>
      <c r="H74" s="223">
        <v>3</v>
      </c>
      <c r="I74" s="223">
        <v>0</v>
      </c>
      <c r="J74" s="223"/>
      <c r="K74" s="223">
        <v>0</v>
      </c>
      <c r="L74" s="223"/>
      <c r="M74" s="223"/>
      <c r="N74" s="223"/>
      <c r="O74" s="223">
        <v>1</v>
      </c>
      <c r="P74" s="223">
        <v>6</v>
      </c>
      <c r="Q74" s="223">
        <v>3</v>
      </c>
      <c r="R74" s="184"/>
      <c r="S74" s="184"/>
      <c r="T74" s="216"/>
      <c r="U74" s="216"/>
      <c r="V74" s="216"/>
      <c r="W74" s="216"/>
      <c r="X74" s="216"/>
      <c r="Y74" s="216">
        <v>4</v>
      </c>
      <c r="Z74" s="216"/>
      <c r="AA74" s="216"/>
      <c r="AB74" s="216"/>
      <c r="AC74" s="216"/>
      <c r="AD74" s="216"/>
    </row>
    <row r="75" spans="1:30" ht="15.75" x14ac:dyDescent="0.25">
      <c r="A75" s="183"/>
      <c r="B75" s="223" t="s">
        <v>230</v>
      </c>
      <c r="C75" s="223">
        <v>11</v>
      </c>
      <c r="D75" s="223">
        <v>3</v>
      </c>
      <c r="E75" s="223">
        <v>0</v>
      </c>
      <c r="F75" s="223">
        <v>5</v>
      </c>
      <c r="G75" s="223">
        <v>9</v>
      </c>
      <c r="H75" s="223">
        <v>2</v>
      </c>
      <c r="I75" s="223">
        <v>0</v>
      </c>
      <c r="J75" s="223"/>
      <c r="K75" s="223">
        <v>0</v>
      </c>
      <c r="L75" s="223"/>
      <c r="M75" s="223"/>
      <c r="N75" s="223"/>
      <c r="O75" s="223">
        <v>5</v>
      </c>
      <c r="P75" s="223">
        <v>2</v>
      </c>
      <c r="Q75" s="223">
        <v>4</v>
      </c>
      <c r="R75" s="181"/>
      <c r="S75" s="181">
        <v>1</v>
      </c>
      <c r="T75" s="217"/>
      <c r="U75" s="217"/>
      <c r="V75" s="217"/>
      <c r="W75" s="217"/>
      <c r="X75" s="217"/>
      <c r="Y75" s="217">
        <v>6</v>
      </c>
      <c r="Z75" s="217"/>
      <c r="AA75" s="217"/>
      <c r="AB75" s="217"/>
      <c r="AC75" s="217"/>
      <c r="AD75" s="217"/>
    </row>
    <row r="76" spans="1:30" ht="15.75" x14ac:dyDescent="0.25">
      <c r="A76" s="183"/>
      <c r="B76" s="223" t="s">
        <v>231</v>
      </c>
      <c r="C76" s="223">
        <v>10</v>
      </c>
      <c r="D76" s="223">
        <v>2</v>
      </c>
      <c r="E76" s="223">
        <v>0</v>
      </c>
      <c r="F76" s="223">
        <v>2</v>
      </c>
      <c r="G76" s="223">
        <v>4</v>
      </c>
      <c r="H76" s="223">
        <v>6</v>
      </c>
      <c r="I76" s="223">
        <v>0</v>
      </c>
      <c r="J76" s="223"/>
      <c r="K76" s="223">
        <v>0</v>
      </c>
      <c r="L76" s="223"/>
      <c r="M76" s="223"/>
      <c r="N76" s="223"/>
      <c r="O76" s="223">
        <v>2</v>
      </c>
      <c r="P76" s="223">
        <v>2</v>
      </c>
      <c r="Q76" s="223">
        <v>6</v>
      </c>
      <c r="R76" s="181"/>
      <c r="S76" s="181"/>
      <c r="T76" s="217"/>
      <c r="U76" s="217"/>
      <c r="V76" s="217"/>
      <c r="W76" s="217"/>
      <c r="X76" s="217"/>
      <c r="Y76" s="217">
        <v>4</v>
      </c>
      <c r="Z76" s="217"/>
      <c r="AA76" s="217"/>
      <c r="AB76" s="217"/>
      <c r="AC76" s="217"/>
      <c r="AD76" s="217">
        <v>1</v>
      </c>
    </row>
    <row r="77" spans="1:30" s="233" customFormat="1" ht="15.75" x14ac:dyDescent="0.25">
      <c r="A77" s="248">
        <v>10</v>
      </c>
      <c r="B77" s="238" t="s">
        <v>232</v>
      </c>
      <c r="C77" s="238">
        <v>9</v>
      </c>
      <c r="D77" s="238">
        <v>4</v>
      </c>
      <c r="E77" s="238">
        <v>0</v>
      </c>
      <c r="F77" s="238">
        <v>1</v>
      </c>
      <c r="G77" s="238">
        <v>5</v>
      </c>
      <c r="H77" s="238">
        <v>4</v>
      </c>
      <c r="I77" s="238">
        <v>0</v>
      </c>
      <c r="J77" s="238"/>
      <c r="K77" s="238">
        <v>1</v>
      </c>
      <c r="L77" s="238"/>
      <c r="M77" s="238"/>
      <c r="N77" s="238"/>
      <c r="O77" s="238">
        <v>1</v>
      </c>
      <c r="P77" s="238">
        <v>1</v>
      </c>
      <c r="Q77" s="238">
        <v>6</v>
      </c>
      <c r="R77" s="251"/>
      <c r="S77" s="251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</row>
    <row r="78" spans="1:30" ht="15.75" x14ac:dyDescent="0.25">
      <c r="A78" s="183"/>
      <c r="B78" s="223" t="s">
        <v>233</v>
      </c>
      <c r="C78" s="223">
        <v>11</v>
      </c>
      <c r="D78" s="223">
        <v>2</v>
      </c>
      <c r="E78" s="223">
        <v>1</v>
      </c>
      <c r="F78" s="223">
        <v>1</v>
      </c>
      <c r="G78" s="223">
        <v>5</v>
      </c>
      <c r="H78" s="223">
        <v>6</v>
      </c>
      <c r="I78" s="223">
        <v>0</v>
      </c>
      <c r="J78" s="223"/>
      <c r="K78" s="223">
        <v>2</v>
      </c>
      <c r="L78" s="223"/>
      <c r="M78" s="223"/>
      <c r="N78" s="223"/>
      <c r="O78" s="223">
        <v>2</v>
      </c>
      <c r="P78" s="223">
        <v>3</v>
      </c>
      <c r="Q78" s="223">
        <v>4</v>
      </c>
      <c r="R78" s="181"/>
      <c r="S78" s="181">
        <v>1</v>
      </c>
      <c r="T78" s="217"/>
      <c r="U78" s="217"/>
      <c r="V78" s="217"/>
      <c r="W78" s="217"/>
      <c r="X78" s="217"/>
      <c r="Y78" s="217">
        <v>5</v>
      </c>
      <c r="Z78" s="217"/>
      <c r="AA78" s="217"/>
      <c r="AB78" s="217"/>
      <c r="AC78" s="217"/>
      <c r="AD78" s="217"/>
    </row>
    <row r="79" spans="1:30" ht="15.75" x14ac:dyDescent="0.25">
      <c r="A79" s="183"/>
      <c r="B79" s="223" t="s">
        <v>60</v>
      </c>
      <c r="C79" s="223">
        <v>12</v>
      </c>
      <c r="D79" s="223">
        <v>5</v>
      </c>
      <c r="E79" s="223">
        <v>0</v>
      </c>
      <c r="F79" s="223">
        <v>0</v>
      </c>
      <c r="G79" s="223">
        <v>6</v>
      </c>
      <c r="H79" s="223">
        <v>5</v>
      </c>
      <c r="I79" s="223">
        <v>1</v>
      </c>
      <c r="J79" s="223"/>
      <c r="K79" s="223">
        <v>1</v>
      </c>
      <c r="L79" s="223"/>
      <c r="M79" s="223"/>
      <c r="N79" s="223"/>
      <c r="O79" s="223">
        <v>1</v>
      </c>
      <c r="P79" s="223">
        <v>5</v>
      </c>
      <c r="Q79" s="223">
        <v>5</v>
      </c>
      <c r="R79" s="181"/>
      <c r="S79" s="181"/>
      <c r="T79" s="217"/>
      <c r="U79" s="217"/>
      <c r="V79" s="217"/>
      <c r="W79" s="217"/>
      <c r="X79" s="217"/>
      <c r="Y79" s="217">
        <v>4</v>
      </c>
      <c r="Z79" s="217"/>
      <c r="AA79" s="217"/>
      <c r="AB79" s="217"/>
      <c r="AC79" s="217"/>
      <c r="AD79" s="217"/>
    </row>
    <row r="80" spans="1:30" ht="15.75" x14ac:dyDescent="0.25">
      <c r="A80" s="183"/>
      <c r="B80" s="223" t="s">
        <v>234</v>
      </c>
      <c r="C80" s="223">
        <v>13</v>
      </c>
      <c r="D80" s="223">
        <v>6</v>
      </c>
      <c r="E80" s="223">
        <v>0</v>
      </c>
      <c r="F80" s="223">
        <v>3</v>
      </c>
      <c r="G80" s="223">
        <v>9</v>
      </c>
      <c r="H80" s="223">
        <v>4</v>
      </c>
      <c r="I80" s="223">
        <v>0</v>
      </c>
      <c r="J80" s="223"/>
      <c r="K80" s="223">
        <v>1</v>
      </c>
      <c r="L80" s="223"/>
      <c r="M80" s="223"/>
      <c r="N80" s="223"/>
      <c r="O80" s="223">
        <v>3</v>
      </c>
      <c r="P80" s="223">
        <v>2</v>
      </c>
      <c r="Q80" s="223">
        <v>7</v>
      </c>
      <c r="R80" s="181"/>
      <c r="S80" s="181"/>
      <c r="T80" s="217"/>
      <c r="U80" s="217"/>
      <c r="V80" s="217"/>
      <c r="W80" s="217"/>
      <c r="X80" s="217"/>
      <c r="Y80" s="217">
        <v>3</v>
      </c>
      <c r="Z80" s="217"/>
      <c r="AA80" s="217"/>
      <c r="AB80" s="217"/>
      <c r="AC80" s="217"/>
      <c r="AD80" s="217"/>
    </row>
    <row r="81" spans="1:30" ht="15.75" x14ac:dyDescent="0.25">
      <c r="A81" s="183"/>
      <c r="B81" s="223" t="s">
        <v>61</v>
      </c>
      <c r="C81" s="223">
        <v>4</v>
      </c>
      <c r="D81" s="223">
        <v>2</v>
      </c>
      <c r="E81" s="223">
        <v>0</v>
      </c>
      <c r="F81" s="223">
        <v>0</v>
      </c>
      <c r="G81" s="223">
        <v>0</v>
      </c>
      <c r="H81" s="223">
        <v>4</v>
      </c>
      <c r="I81" s="223">
        <v>0</v>
      </c>
      <c r="J81" s="223"/>
      <c r="K81" s="223">
        <v>4</v>
      </c>
      <c r="L81" s="223"/>
      <c r="M81" s="223"/>
      <c r="N81" s="223"/>
      <c r="O81" s="223">
        <v>0</v>
      </c>
      <c r="P81" s="223">
        <v>0</v>
      </c>
      <c r="Q81" s="223">
        <v>0</v>
      </c>
      <c r="R81" s="181"/>
      <c r="S81" s="181"/>
      <c r="T81" s="217"/>
      <c r="U81" s="217"/>
      <c r="V81" s="217"/>
      <c r="W81" s="217"/>
      <c r="X81" s="217"/>
      <c r="Y81" s="217">
        <v>2</v>
      </c>
      <c r="Z81" s="217"/>
      <c r="AA81" s="217"/>
      <c r="AB81" s="217"/>
      <c r="AC81" s="217"/>
      <c r="AD81" s="217"/>
    </row>
    <row r="82" spans="1:30" ht="15.75" x14ac:dyDescent="0.25">
      <c r="A82" s="186"/>
      <c r="B82" s="224" t="s">
        <v>105</v>
      </c>
      <c r="C82" s="225">
        <v>2</v>
      </c>
      <c r="D82" s="225">
        <v>2</v>
      </c>
      <c r="E82" s="226"/>
      <c r="F82" s="226"/>
      <c r="G82" s="226"/>
      <c r="H82" s="226">
        <v>1</v>
      </c>
      <c r="I82" s="226">
        <v>1</v>
      </c>
      <c r="J82" s="226"/>
      <c r="K82" s="227"/>
      <c r="L82" s="227"/>
      <c r="M82" s="227"/>
      <c r="N82" s="227">
        <v>2</v>
      </c>
      <c r="O82" s="227"/>
      <c r="P82" s="227"/>
      <c r="Q82" s="227"/>
      <c r="R82" s="182"/>
      <c r="S82" s="182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</row>
    <row r="83" spans="1:30" s="233" customFormat="1" ht="15.75" x14ac:dyDescent="0.25">
      <c r="A83" s="237"/>
      <c r="B83" s="238" t="s">
        <v>62</v>
      </c>
      <c r="C83" s="238">
        <f>SUM(C84:C87)</f>
        <v>37</v>
      </c>
      <c r="D83" s="238">
        <f t="shared" ref="D83:X83" si="65">SUM(D84:D87)</f>
        <v>6</v>
      </c>
      <c r="E83" s="238">
        <f t="shared" si="65"/>
        <v>1</v>
      </c>
      <c r="F83" s="238">
        <f t="shared" si="65"/>
        <v>7</v>
      </c>
      <c r="G83" s="238">
        <f t="shared" si="65"/>
        <v>24</v>
      </c>
      <c r="H83" s="238">
        <f t="shared" si="65"/>
        <v>10</v>
      </c>
      <c r="I83" s="238">
        <f t="shared" si="65"/>
        <v>3</v>
      </c>
      <c r="J83" s="238">
        <f t="shared" si="65"/>
        <v>0</v>
      </c>
      <c r="K83" s="238">
        <f t="shared" si="65"/>
        <v>2</v>
      </c>
      <c r="L83" s="238">
        <f t="shared" si="65"/>
        <v>0</v>
      </c>
      <c r="M83" s="238">
        <f t="shared" si="65"/>
        <v>0</v>
      </c>
      <c r="N83" s="238">
        <f t="shared" si="65"/>
        <v>2</v>
      </c>
      <c r="O83" s="238">
        <f t="shared" si="65"/>
        <v>7</v>
      </c>
      <c r="P83" s="238">
        <f t="shared" si="65"/>
        <v>3</v>
      </c>
      <c r="Q83" s="238">
        <f t="shared" si="65"/>
        <v>23</v>
      </c>
      <c r="R83" s="238">
        <f t="shared" si="65"/>
        <v>2</v>
      </c>
      <c r="S83" s="238">
        <f t="shared" si="65"/>
        <v>0</v>
      </c>
      <c r="T83" s="238">
        <f t="shared" si="65"/>
        <v>0</v>
      </c>
      <c r="U83" s="238">
        <f t="shared" si="65"/>
        <v>1</v>
      </c>
      <c r="V83" s="238">
        <f t="shared" si="65"/>
        <v>1</v>
      </c>
      <c r="W83" s="238">
        <f t="shared" si="65"/>
        <v>2</v>
      </c>
      <c r="X83" s="238">
        <f t="shared" si="65"/>
        <v>0</v>
      </c>
      <c r="Y83" s="238">
        <f t="shared" ref="Y83" si="66">SUM(Y84:Y87)</f>
        <v>14</v>
      </c>
      <c r="Z83" s="238">
        <f t="shared" ref="Z83" si="67">SUM(Z84:Z87)</f>
        <v>0</v>
      </c>
      <c r="AA83" s="238">
        <f t="shared" ref="AA83" si="68">SUM(AA84:AA87)</f>
        <v>0</v>
      </c>
      <c r="AB83" s="238">
        <f t="shared" ref="AB83" si="69">SUM(AB84:AB87)</f>
        <v>0</v>
      </c>
      <c r="AC83" s="238">
        <f t="shared" ref="AC83" si="70">SUM(AC84:AC87)</f>
        <v>0</v>
      </c>
      <c r="AD83" s="238">
        <f t="shared" ref="AD83" si="71">SUM(AD84:AD87)</f>
        <v>0</v>
      </c>
    </row>
    <row r="84" spans="1:30" ht="15.75" x14ac:dyDescent="0.25">
      <c r="A84" s="183"/>
      <c r="B84" s="223" t="s">
        <v>235</v>
      </c>
      <c r="C84" s="223">
        <v>15</v>
      </c>
      <c r="D84" s="223">
        <v>1</v>
      </c>
      <c r="E84" s="223">
        <v>1</v>
      </c>
      <c r="F84" s="223">
        <v>4</v>
      </c>
      <c r="G84" s="223">
        <v>11</v>
      </c>
      <c r="H84" s="223">
        <v>3</v>
      </c>
      <c r="I84" s="223">
        <v>1</v>
      </c>
      <c r="J84" s="223"/>
      <c r="K84" s="223">
        <v>1</v>
      </c>
      <c r="L84" s="223"/>
      <c r="M84" s="223"/>
      <c r="N84" s="223"/>
      <c r="O84" s="223">
        <v>4</v>
      </c>
      <c r="P84" s="223">
        <v>3</v>
      </c>
      <c r="Q84" s="223">
        <v>7</v>
      </c>
      <c r="R84" s="184">
        <v>1</v>
      </c>
      <c r="S84" s="184"/>
      <c r="T84" s="216"/>
      <c r="U84" s="216">
        <v>1</v>
      </c>
      <c r="V84" s="216">
        <v>1</v>
      </c>
      <c r="W84" s="216">
        <v>2</v>
      </c>
      <c r="X84" s="216"/>
      <c r="Y84" s="216">
        <v>4</v>
      </c>
      <c r="Z84" s="216"/>
      <c r="AA84" s="216"/>
      <c r="AB84" s="216"/>
      <c r="AC84" s="216"/>
      <c r="AD84" s="216"/>
    </row>
    <row r="85" spans="1:30" ht="15.75" x14ac:dyDescent="0.25">
      <c r="A85" s="183">
        <v>11</v>
      </c>
      <c r="B85" s="223" t="s">
        <v>236</v>
      </c>
      <c r="C85" s="223">
        <v>10</v>
      </c>
      <c r="D85" s="223">
        <v>1</v>
      </c>
      <c r="E85" s="223">
        <v>0</v>
      </c>
      <c r="F85" s="223">
        <v>1</v>
      </c>
      <c r="G85" s="223">
        <v>7</v>
      </c>
      <c r="H85" s="223">
        <v>3</v>
      </c>
      <c r="I85" s="223">
        <v>0</v>
      </c>
      <c r="J85" s="223"/>
      <c r="K85" s="223">
        <v>1</v>
      </c>
      <c r="L85" s="223"/>
      <c r="M85" s="223"/>
      <c r="N85" s="223"/>
      <c r="O85" s="223">
        <v>1</v>
      </c>
      <c r="P85" s="223">
        <v>0</v>
      </c>
      <c r="Q85" s="223">
        <v>8</v>
      </c>
      <c r="R85" s="187"/>
      <c r="S85" s="187"/>
      <c r="T85" s="217"/>
      <c r="U85" s="217"/>
      <c r="V85" s="217"/>
      <c r="W85" s="217"/>
      <c r="X85" s="217"/>
      <c r="Y85" s="217">
        <v>5</v>
      </c>
      <c r="Z85" s="217"/>
      <c r="AA85" s="217"/>
      <c r="AB85" s="217"/>
      <c r="AC85" s="217"/>
      <c r="AD85" s="217"/>
    </row>
    <row r="86" spans="1:30" ht="15.75" x14ac:dyDescent="0.25">
      <c r="A86" s="183"/>
      <c r="B86" s="223" t="s">
        <v>237</v>
      </c>
      <c r="C86" s="223">
        <v>10</v>
      </c>
      <c r="D86" s="223">
        <v>2</v>
      </c>
      <c r="E86" s="223">
        <v>0</v>
      </c>
      <c r="F86" s="223">
        <v>2</v>
      </c>
      <c r="G86" s="223">
        <v>6</v>
      </c>
      <c r="H86" s="223">
        <v>4</v>
      </c>
      <c r="I86" s="223">
        <v>0</v>
      </c>
      <c r="J86" s="223"/>
      <c r="K86" s="223">
        <v>0</v>
      </c>
      <c r="L86" s="223"/>
      <c r="M86" s="223"/>
      <c r="N86" s="223"/>
      <c r="O86" s="223">
        <v>2</v>
      </c>
      <c r="P86" s="223">
        <v>0</v>
      </c>
      <c r="Q86" s="223">
        <v>8</v>
      </c>
      <c r="R86" s="181">
        <v>1</v>
      </c>
      <c r="S86" s="181"/>
      <c r="T86" s="217"/>
      <c r="U86" s="217"/>
      <c r="V86" s="217"/>
      <c r="W86" s="217"/>
      <c r="X86" s="217"/>
      <c r="Y86" s="217">
        <v>5</v>
      </c>
      <c r="Z86" s="217"/>
      <c r="AA86" s="217"/>
      <c r="AB86" s="217"/>
      <c r="AC86" s="217"/>
      <c r="AD86" s="217"/>
    </row>
    <row r="87" spans="1:30" ht="15.75" x14ac:dyDescent="0.25">
      <c r="A87" s="186"/>
      <c r="B87" s="224" t="s">
        <v>105</v>
      </c>
      <c r="C87" s="225">
        <v>2</v>
      </c>
      <c r="D87" s="225">
        <v>2</v>
      </c>
      <c r="E87" s="226"/>
      <c r="F87" s="226"/>
      <c r="G87" s="226"/>
      <c r="H87" s="226"/>
      <c r="I87" s="226">
        <v>2</v>
      </c>
      <c r="J87" s="226"/>
      <c r="K87" s="227"/>
      <c r="L87" s="227"/>
      <c r="M87" s="227"/>
      <c r="N87" s="227">
        <v>2</v>
      </c>
      <c r="O87" s="227"/>
      <c r="P87" s="227"/>
      <c r="Q87" s="227"/>
      <c r="R87" s="182"/>
      <c r="S87" s="182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</row>
    <row r="88" spans="1:30" s="233" customFormat="1" ht="15.75" x14ac:dyDescent="0.25">
      <c r="A88" s="252">
        <v>12</v>
      </c>
      <c r="B88" s="228" t="s">
        <v>238</v>
      </c>
      <c r="C88" s="229"/>
      <c r="D88" s="229"/>
      <c r="E88" s="230"/>
      <c r="F88" s="230"/>
      <c r="G88" s="230"/>
      <c r="H88" s="230"/>
      <c r="I88" s="230"/>
      <c r="J88" s="230"/>
      <c r="K88" s="231"/>
      <c r="L88" s="231"/>
      <c r="M88" s="231"/>
      <c r="N88" s="231"/>
      <c r="O88" s="231"/>
      <c r="P88" s="231"/>
      <c r="Q88" s="231"/>
      <c r="R88" s="253"/>
      <c r="S88" s="253"/>
      <c r="T88" s="254"/>
      <c r="U88" s="254"/>
      <c r="V88" s="254"/>
      <c r="W88" s="254"/>
      <c r="X88" s="254"/>
      <c r="Y88" s="254"/>
      <c r="Z88" s="254"/>
      <c r="AA88" s="254"/>
      <c r="AB88" s="254"/>
      <c r="AC88" s="254"/>
      <c r="AD88" s="254"/>
    </row>
    <row r="89" spans="1:30" ht="15.75" x14ac:dyDescent="0.25">
      <c r="A89" s="236"/>
      <c r="B89" s="224" t="s">
        <v>105</v>
      </c>
      <c r="C89" s="225">
        <v>2</v>
      </c>
      <c r="D89" s="225">
        <v>1</v>
      </c>
      <c r="E89" s="226"/>
      <c r="F89" s="226"/>
      <c r="G89" s="226"/>
      <c r="H89" s="226">
        <v>1</v>
      </c>
      <c r="I89" s="226">
        <v>1</v>
      </c>
      <c r="J89" s="226"/>
      <c r="K89" s="227"/>
      <c r="L89" s="227"/>
      <c r="M89" s="227"/>
      <c r="N89" s="227">
        <v>2</v>
      </c>
      <c r="O89" s="227"/>
      <c r="P89" s="227"/>
      <c r="Q89" s="227"/>
      <c r="R89" s="234"/>
      <c r="S89" s="234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</row>
    <row r="90" spans="1:30" ht="15.75" x14ac:dyDescent="0.25">
      <c r="A90" s="236"/>
      <c r="B90" s="224"/>
      <c r="C90" s="225"/>
      <c r="D90" s="225"/>
      <c r="E90" s="226"/>
      <c r="F90" s="226"/>
      <c r="G90" s="226"/>
      <c r="H90" s="226"/>
      <c r="I90" s="226"/>
      <c r="J90" s="226"/>
      <c r="K90" s="227"/>
      <c r="L90" s="227"/>
      <c r="M90" s="227"/>
      <c r="N90" s="227"/>
      <c r="O90" s="227"/>
      <c r="P90" s="227"/>
      <c r="Q90" s="227"/>
      <c r="R90" s="234"/>
      <c r="S90" s="234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</row>
    <row r="91" spans="1:30" x14ac:dyDescent="0.25">
      <c r="K91" s="188" t="s">
        <v>179</v>
      </c>
    </row>
    <row r="93" spans="1:30" ht="15.75" x14ac:dyDescent="0.25">
      <c r="B93" s="189" t="s">
        <v>184</v>
      </c>
    </row>
  </sheetData>
  <autoFilter ref="A6:AD6" xr:uid="{00000000-0009-0000-0000-000001000000}"/>
  <customSheetViews>
    <customSheetView guid="{13978E26-930B-47BC-B90A-30F4679FA573}" scale="115">
      <selection activeCell="J11" sqref="J11"/>
      <pageMargins left="0" right="0" top="0.35" bottom="0.45" header="0.3" footer="0.3"/>
      <pageSetup paperSize="9" orientation="landscape" r:id="rId1"/>
    </customSheetView>
    <customSheetView guid="{66C2294D-3636-4E52-A8C1-F66599FB03E9}" scale="115" showPageBreaks="1">
      <pane ySplit="5" topLeftCell="A6" activePane="bottomLeft" state="frozen"/>
      <selection pane="bottomLeft" activeCell="P21" sqref="P21"/>
      <pageMargins left="0" right="0" top="0.35" bottom="0.45" header="0.3" footer="0.3"/>
      <pageSetup paperSize="9" orientation="landscape" r:id="rId2"/>
    </customSheetView>
  </customSheetViews>
  <mergeCells count="14">
    <mergeCell ref="Y5:AA5"/>
    <mergeCell ref="AB5:AD5"/>
    <mergeCell ref="Y4:AD4"/>
    <mergeCell ref="A1:B1"/>
    <mergeCell ref="E4:F4"/>
    <mergeCell ref="A2:S2"/>
    <mergeCell ref="R4:S4"/>
    <mergeCell ref="K4:Q4"/>
    <mergeCell ref="G4:J4"/>
    <mergeCell ref="T4:X4"/>
    <mergeCell ref="A4:A6"/>
    <mergeCell ref="B4:B6"/>
    <mergeCell ref="C4:C6"/>
    <mergeCell ref="D4:D6"/>
  </mergeCells>
  <phoneticPr fontId="0" type="noConversion"/>
  <pageMargins left="0" right="0" top="0.35" bottom="0.4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"/>
  <sheetViews>
    <sheetView workbookViewId="0">
      <selection activeCell="N11" sqref="N11"/>
    </sheetView>
  </sheetViews>
  <sheetFormatPr defaultRowHeight="15" x14ac:dyDescent="0.25"/>
  <cols>
    <col min="1" max="1" width="5.28515625" customWidth="1"/>
    <col min="2" max="2" width="24.42578125" customWidth="1"/>
    <col min="3" max="3" width="11.7109375" customWidth="1"/>
    <col min="5" max="5" width="30.140625" customWidth="1"/>
    <col min="11" max="12" width="11.28515625" customWidth="1"/>
  </cols>
  <sheetData>
    <row r="1" spans="1:12" x14ac:dyDescent="0.25">
      <c r="B1" s="214" t="s">
        <v>195</v>
      </c>
    </row>
    <row r="2" spans="1:12" ht="15.75" x14ac:dyDescent="0.25">
      <c r="A2" s="315" t="s">
        <v>196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2" ht="15.75" x14ac:dyDescent="0.25">
      <c r="A3" s="315" t="s">
        <v>197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</row>
    <row r="5" spans="1:12" ht="21.75" customHeight="1" x14ac:dyDescent="0.25">
      <c r="A5" s="313" t="s">
        <v>132</v>
      </c>
      <c r="B5" s="313" t="s">
        <v>185</v>
      </c>
      <c r="C5" s="313" t="s">
        <v>186</v>
      </c>
      <c r="D5" s="313" t="s">
        <v>187</v>
      </c>
      <c r="E5" s="313" t="s">
        <v>188</v>
      </c>
      <c r="F5" s="313" t="s">
        <v>136</v>
      </c>
      <c r="G5" s="313" t="s">
        <v>189</v>
      </c>
      <c r="H5" s="313" t="s">
        <v>190</v>
      </c>
      <c r="I5" s="313" t="s">
        <v>191</v>
      </c>
      <c r="J5" s="313" t="s">
        <v>192</v>
      </c>
      <c r="K5" s="313" t="s">
        <v>194</v>
      </c>
      <c r="L5" s="313" t="s">
        <v>193</v>
      </c>
    </row>
    <row r="6" spans="1:12" ht="45" customHeight="1" x14ac:dyDescent="0.25">
      <c r="A6" s="314"/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</row>
    <row r="7" spans="1:12" x14ac:dyDescent="0.25">
      <c r="A7" s="28"/>
      <c r="B7" s="170"/>
      <c r="C7" s="213"/>
      <c r="D7" s="213"/>
      <c r="E7" s="213"/>
      <c r="F7" s="213"/>
      <c r="G7" s="213"/>
      <c r="H7" s="213"/>
      <c r="I7" s="213"/>
      <c r="J7" s="213"/>
      <c r="K7" s="213"/>
      <c r="L7" s="213"/>
    </row>
    <row r="8" spans="1:12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2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</sheetData>
  <customSheetViews>
    <customSheetView guid="{13978E26-930B-47BC-B90A-30F4679FA573}">
      <selection activeCell="P21" sqref="P21"/>
      <pageMargins left="0.7" right="0.7" top="0.75" bottom="0.75" header="0.3" footer="0.3"/>
      <pageSetup paperSize="9" orientation="portrait" verticalDpi="0" r:id="rId1"/>
    </customSheetView>
    <customSheetView guid="{66C2294D-3636-4E52-A8C1-F66599FB03E9}">
      <selection activeCell="P21" sqref="P21"/>
      <pageMargins left="0.7" right="0.7" top="0.75" bottom="0.75" header="0.3" footer="0.3"/>
      <pageSetup paperSize="9" orientation="portrait" verticalDpi="0" r:id="rId2"/>
    </customSheetView>
  </customSheetViews>
  <mergeCells count="14">
    <mergeCell ref="F5:F6"/>
    <mergeCell ref="A5:A6"/>
    <mergeCell ref="A2:L2"/>
    <mergeCell ref="H5:H6"/>
    <mergeCell ref="I5:I6"/>
    <mergeCell ref="J5:J6"/>
    <mergeCell ref="K5:K6"/>
    <mergeCell ref="L5:L6"/>
    <mergeCell ref="G5:G6"/>
    <mergeCell ref="B5:B6"/>
    <mergeCell ref="C5:C6"/>
    <mergeCell ref="D5:D6"/>
    <mergeCell ref="E5:E6"/>
    <mergeCell ref="A3:L3"/>
  </mergeCells>
  <dataValidations count="3">
    <dataValidation type="list" allowBlank="1" showInputMessage="1" showErrorMessage="1" sqref="D7" xr:uid="{00000000-0002-0000-0200-000000000000}">
      <formula1>"Nam, Nữ"</formula1>
    </dataValidation>
    <dataValidation type="list" allowBlank="1" showInputMessage="1" showErrorMessage="1" sqref="F7" xr:uid="{00000000-0002-0000-0200-000001000000}">
      <formula1>"TSKH, TS, ThS, KS, Khác"</formula1>
    </dataValidation>
    <dataValidation type="list" allowBlank="1" showInputMessage="1" showErrorMessage="1" sqref="H7" xr:uid="{00000000-0002-0000-0200-000002000000}">
      <formula1>"GS, PGS"</formula1>
    </dataValidation>
  </dataValidation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>
      <selection activeCell="O25" sqref="O25"/>
    </sheetView>
  </sheetViews>
  <sheetFormatPr defaultRowHeight="15" x14ac:dyDescent="0.25"/>
  <cols>
    <col min="1" max="1" width="11.28515625" customWidth="1"/>
    <col min="2" max="2" width="10.28515625" customWidth="1"/>
    <col min="3" max="3" width="10.140625" customWidth="1"/>
    <col min="4" max="4" width="11.28515625" customWidth="1"/>
    <col min="5" max="5" width="11" customWidth="1"/>
    <col min="6" max="6" width="9.7109375" customWidth="1"/>
    <col min="7" max="7" width="10.42578125" customWidth="1"/>
    <col min="8" max="8" width="10.85546875" customWidth="1"/>
    <col min="9" max="9" width="11" customWidth="1"/>
    <col min="10" max="12" width="11.7109375" customWidth="1"/>
  </cols>
  <sheetData>
    <row r="1" spans="1:12" x14ac:dyDescent="0.25">
      <c r="A1" s="320" t="s">
        <v>80</v>
      </c>
      <c r="B1" s="320"/>
      <c r="C1" s="320"/>
    </row>
    <row r="2" spans="1:12" x14ac:dyDescent="0.25">
      <c r="A2" s="31"/>
      <c r="B2" s="319" t="s">
        <v>79</v>
      </c>
      <c r="C2" s="319"/>
      <c r="D2" s="319"/>
      <c r="E2" s="319"/>
      <c r="F2" s="319"/>
      <c r="G2" s="319"/>
      <c r="H2" s="319"/>
      <c r="I2" s="319"/>
      <c r="J2" s="319"/>
      <c r="K2" s="319"/>
    </row>
    <row r="4" spans="1:12" x14ac:dyDescent="0.25">
      <c r="A4" s="318" t="s">
        <v>74</v>
      </c>
      <c r="B4" s="318"/>
      <c r="C4" s="318"/>
      <c r="D4" s="318"/>
      <c r="E4" s="318"/>
      <c r="F4" s="318"/>
      <c r="G4" s="318" t="s">
        <v>81</v>
      </c>
      <c r="H4" s="318"/>
      <c r="I4" s="318"/>
      <c r="J4" s="318"/>
      <c r="K4" s="318"/>
      <c r="L4" s="318"/>
    </row>
    <row r="5" spans="1:12" x14ac:dyDescent="0.25">
      <c r="A5" s="318" t="s">
        <v>75</v>
      </c>
      <c r="B5" s="318"/>
      <c r="C5" s="318"/>
      <c r="D5" s="318" t="s">
        <v>76</v>
      </c>
      <c r="E5" s="318"/>
      <c r="F5" s="318"/>
      <c r="G5" s="318" t="s">
        <v>75</v>
      </c>
      <c r="H5" s="318"/>
      <c r="I5" s="318"/>
      <c r="J5" s="318" t="s">
        <v>76</v>
      </c>
      <c r="K5" s="318"/>
      <c r="L5" s="318"/>
    </row>
    <row r="6" spans="1:12" x14ac:dyDescent="0.25">
      <c r="A6" s="29" t="s">
        <v>77</v>
      </c>
      <c r="B6" s="29" t="s">
        <v>63</v>
      </c>
      <c r="C6" s="29" t="s">
        <v>64</v>
      </c>
      <c r="D6" s="29" t="s">
        <v>77</v>
      </c>
      <c r="E6" s="29" t="s">
        <v>63</v>
      </c>
      <c r="F6" s="29" t="s">
        <v>64</v>
      </c>
      <c r="G6" s="29" t="s">
        <v>77</v>
      </c>
      <c r="H6" s="29" t="s">
        <v>63</v>
      </c>
      <c r="I6" s="29" t="s">
        <v>78</v>
      </c>
      <c r="J6" s="29" t="s">
        <v>77</v>
      </c>
      <c r="K6" s="29" t="s">
        <v>63</v>
      </c>
      <c r="L6" s="29" t="s">
        <v>78</v>
      </c>
    </row>
    <row r="7" spans="1:12" x14ac:dyDescent="0.25">
      <c r="A7" s="28">
        <v>239</v>
      </c>
      <c r="B7" s="28">
        <v>0</v>
      </c>
      <c r="C7" s="28">
        <v>4</v>
      </c>
      <c r="D7" s="28">
        <v>0</v>
      </c>
      <c r="E7" s="28">
        <v>1</v>
      </c>
      <c r="F7" s="28">
        <v>2</v>
      </c>
      <c r="G7" s="28"/>
      <c r="H7" s="28"/>
      <c r="I7" s="28">
        <v>6</v>
      </c>
      <c r="J7" s="28"/>
      <c r="K7" s="28"/>
      <c r="L7" s="28">
        <v>10</v>
      </c>
    </row>
    <row r="8" spans="1:12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</row>
    <row r="17" spans="1:14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4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2"/>
      <c r="N18" s="33"/>
    </row>
    <row r="19" spans="1:14" x14ac:dyDescent="0.25">
      <c r="G19" s="316" t="s">
        <v>73</v>
      </c>
      <c r="H19" s="316"/>
      <c r="I19" s="316"/>
      <c r="J19" s="316"/>
      <c r="K19" s="316"/>
      <c r="L19" s="316"/>
      <c r="M19" s="317"/>
      <c r="N19" s="317"/>
    </row>
  </sheetData>
  <customSheetViews>
    <customSheetView guid="{13978E26-930B-47BC-B90A-30F4679FA573}">
      <selection activeCell="J23" sqref="J23"/>
      <pageMargins left="0.7" right="0.7" top="0.75" bottom="0.75" header="0.3" footer="0.3"/>
      <pageSetup paperSize="9" orientation="landscape" r:id="rId1"/>
    </customSheetView>
    <customSheetView guid="{66C2294D-3636-4E52-A8C1-F66599FB03E9}">
      <selection activeCell="J23" sqref="J23"/>
      <pageMargins left="0.7" right="0.7" top="0.75" bottom="0.75" header="0.3" footer="0.3"/>
      <pageSetup paperSize="9" orientation="landscape" r:id="rId2"/>
    </customSheetView>
  </customSheetViews>
  <mergeCells count="9">
    <mergeCell ref="G19:N19"/>
    <mergeCell ref="G5:I5"/>
    <mergeCell ref="J5:L5"/>
    <mergeCell ref="B2:K2"/>
    <mergeCell ref="A1:C1"/>
    <mergeCell ref="G4:L4"/>
    <mergeCell ref="A4:F4"/>
    <mergeCell ref="A5:C5"/>
    <mergeCell ref="D5:F5"/>
  </mergeCells>
  <phoneticPr fontId="0" type="noConversion"/>
  <pageMargins left="0.7" right="0.7" top="0.75" bottom="0.75" header="0.3" footer="0.3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"/>
  <sheetViews>
    <sheetView workbookViewId="0">
      <pane ySplit="6" topLeftCell="A7" activePane="bottomLeft" state="frozen"/>
      <selection pane="bottomLeft" activeCell="P11" sqref="P11"/>
    </sheetView>
  </sheetViews>
  <sheetFormatPr defaultRowHeight="15" x14ac:dyDescent="0.25"/>
  <cols>
    <col min="1" max="1" width="4.5703125" customWidth="1"/>
    <col min="2" max="2" width="34.28515625" customWidth="1"/>
    <col min="3" max="3" width="7.28515625" customWidth="1"/>
    <col min="4" max="4" width="8.140625" customWidth="1"/>
    <col min="5" max="5" width="6.42578125" customWidth="1"/>
    <col min="6" max="6" width="6.28515625" customWidth="1"/>
    <col min="7" max="7" width="6.140625" customWidth="1"/>
    <col min="8" max="8" width="6" customWidth="1"/>
    <col min="9" max="9" width="6.85546875" customWidth="1"/>
    <col min="10" max="10" width="6.28515625" customWidth="1"/>
    <col min="11" max="11" width="6.7109375" customWidth="1"/>
    <col min="12" max="12" width="6.140625" customWidth="1"/>
    <col min="13" max="13" width="6.5703125" customWidth="1"/>
    <col min="14" max="14" width="9.140625" customWidth="1"/>
    <col min="15" max="15" width="8.85546875" customWidth="1"/>
    <col min="16" max="16" width="9.140625" customWidth="1"/>
  </cols>
  <sheetData>
    <row r="1" spans="1:17" ht="15.75" x14ac:dyDescent="0.25">
      <c r="B1" s="55" t="s">
        <v>130</v>
      </c>
    </row>
    <row r="2" spans="1:17" ht="18.75" x14ac:dyDescent="0.3">
      <c r="A2" s="321" t="s">
        <v>111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</row>
    <row r="3" spans="1:17" x14ac:dyDescent="0.25">
      <c r="A3" s="322" t="s">
        <v>131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5" spans="1:17" ht="27" customHeight="1" x14ac:dyDescent="0.25">
      <c r="A5" s="329" t="s">
        <v>29</v>
      </c>
      <c r="B5" s="331" t="s">
        <v>30</v>
      </c>
      <c r="C5" s="333" t="s">
        <v>106</v>
      </c>
      <c r="D5" s="333" t="s">
        <v>28</v>
      </c>
      <c r="E5" s="333" t="s">
        <v>8</v>
      </c>
      <c r="F5" s="335" t="s">
        <v>129</v>
      </c>
      <c r="G5" s="336"/>
      <c r="H5" s="323" t="s">
        <v>2</v>
      </c>
      <c r="I5" s="324"/>
      <c r="J5" s="324"/>
      <c r="K5" s="324"/>
      <c r="L5" s="324"/>
      <c r="M5" s="325"/>
      <c r="N5" s="326" t="s">
        <v>95</v>
      </c>
      <c r="O5" s="327"/>
      <c r="P5" s="328"/>
    </row>
    <row r="6" spans="1:17" ht="25.5" x14ac:dyDescent="0.25">
      <c r="A6" s="330"/>
      <c r="B6" s="332"/>
      <c r="C6" s="334"/>
      <c r="D6" s="334"/>
      <c r="E6" s="334"/>
      <c r="F6" s="42" t="s">
        <v>65</v>
      </c>
      <c r="G6" s="42" t="s">
        <v>66</v>
      </c>
      <c r="H6" s="42" t="s">
        <v>6</v>
      </c>
      <c r="I6" s="42" t="s">
        <v>78</v>
      </c>
      <c r="J6" s="42" t="s">
        <v>63</v>
      </c>
      <c r="K6" s="42" t="s">
        <v>67</v>
      </c>
      <c r="L6" s="42" t="s">
        <v>68</v>
      </c>
      <c r="M6" s="42" t="s">
        <v>9</v>
      </c>
      <c r="N6" s="43" t="s">
        <v>97</v>
      </c>
      <c r="O6" s="43" t="s">
        <v>98</v>
      </c>
      <c r="P6" s="43" t="s">
        <v>99</v>
      </c>
    </row>
    <row r="7" spans="1:17" ht="22.5" customHeight="1" x14ac:dyDescent="0.25">
      <c r="A7" s="44"/>
      <c r="B7" s="45" t="s">
        <v>28</v>
      </c>
      <c r="C7" s="45">
        <f>SUM(C8:C25)</f>
        <v>16</v>
      </c>
      <c r="D7" s="45">
        <f t="shared" ref="D7:P7" si="0">SUM(D8:D25)</f>
        <v>180</v>
      </c>
      <c r="E7" s="45">
        <f t="shared" si="0"/>
        <v>102</v>
      </c>
      <c r="F7" s="45">
        <f t="shared" si="0"/>
        <v>0</v>
      </c>
      <c r="G7" s="45">
        <f t="shared" si="0"/>
        <v>0</v>
      </c>
      <c r="H7" s="45">
        <f t="shared" si="0"/>
        <v>0</v>
      </c>
      <c r="I7" s="45">
        <f t="shared" si="0"/>
        <v>0</v>
      </c>
      <c r="J7" s="45">
        <f t="shared" si="0"/>
        <v>41</v>
      </c>
      <c r="K7" s="45">
        <f t="shared" si="0"/>
        <v>109</v>
      </c>
      <c r="L7" s="45">
        <f t="shared" si="0"/>
        <v>8</v>
      </c>
      <c r="M7" s="45">
        <f t="shared" si="0"/>
        <v>22</v>
      </c>
      <c r="N7" s="45">
        <f t="shared" si="0"/>
        <v>0</v>
      </c>
      <c r="O7" s="45">
        <f t="shared" si="0"/>
        <v>0</v>
      </c>
      <c r="P7" s="45">
        <f t="shared" si="0"/>
        <v>0</v>
      </c>
    </row>
    <row r="8" spans="1:17" ht="22.5" customHeight="1" x14ac:dyDescent="0.25">
      <c r="A8" s="52">
        <v>1</v>
      </c>
      <c r="B8" s="48" t="s">
        <v>112</v>
      </c>
      <c r="C8" s="48">
        <v>1</v>
      </c>
      <c r="D8" s="57">
        <f>SUM(H8:M8)</f>
        <v>8</v>
      </c>
      <c r="E8" s="57">
        <v>6</v>
      </c>
      <c r="F8" s="57"/>
      <c r="G8" s="57"/>
      <c r="H8" s="57"/>
      <c r="I8" s="57"/>
      <c r="J8" s="57">
        <v>5</v>
      </c>
      <c r="K8" s="57">
        <v>3</v>
      </c>
      <c r="L8" s="57"/>
      <c r="M8" s="57"/>
      <c r="N8" s="57"/>
      <c r="O8" s="57"/>
      <c r="P8" s="57"/>
      <c r="Q8" s="58"/>
    </row>
    <row r="9" spans="1:17" ht="22.5" customHeight="1" x14ac:dyDescent="0.25">
      <c r="A9" s="53">
        <v>2</v>
      </c>
      <c r="B9" s="46" t="s">
        <v>113</v>
      </c>
      <c r="C9" s="46">
        <v>2</v>
      </c>
      <c r="D9" s="56">
        <f t="shared" ref="D9:D25" si="1">SUM(H9:M9)</f>
        <v>12</v>
      </c>
      <c r="E9" s="24">
        <v>10</v>
      </c>
      <c r="F9" s="25"/>
      <c r="G9" s="25"/>
      <c r="H9" s="25"/>
      <c r="I9" s="25"/>
      <c r="J9" s="25">
        <v>5</v>
      </c>
      <c r="K9" s="25">
        <v>7</v>
      </c>
      <c r="L9" s="25"/>
      <c r="M9" s="25"/>
      <c r="N9" s="49"/>
      <c r="O9" s="49"/>
      <c r="P9" s="49"/>
    </row>
    <row r="10" spans="1:17" ht="22.5" customHeight="1" x14ac:dyDescent="0.25">
      <c r="A10" s="53">
        <v>3</v>
      </c>
      <c r="B10" s="46" t="s">
        <v>114</v>
      </c>
      <c r="C10" s="46">
        <v>0</v>
      </c>
      <c r="D10" s="56">
        <f t="shared" si="1"/>
        <v>9</v>
      </c>
      <c r="E10" s="24">
        <v>4</v>
      </c>
      <c r="F10" s="25"/>
      <c r="G10" s="25"/>
      <c r="H10" s="25"/>
      <c r="I10" s="25"/>
      <c r="J10" s="25">
        <v>4</v>
      </c>
      <c r="K10" s="25">
        <v>5</v>
      </c>
      <c r="L10" s="25"/>
      <c r="M10" s="25"/>
      <c r="N10" s="49"/>
      <c r="O10" s="49"/>
      <c r="P10" s="49"/>
    </row>
    <row r="11" spans="1:17" ht="22.5" customHeight="1" x14ac:dyDescent="0.25">
      <c r="A11" s="53">
        <v>4</v>
      </c>
      <c r="B11" s="46" t="s">
        <v>115</v>
      </c>
      <c r="C11" s="46">
        <v>0</v>
      </c>
      <c r="D11" s="56">
        <f t="shared" si="1"/>
        <v>4</v>
      </c>
      <c r="E11" s="24">
        <v>2</v>
      </c>
      <c r="F11" s="25"/>
      <c r="G11" s="25"/>
      <c r="H11" s="25"/>
      <c r="I11" s="25"/>
      <c r="J11" s="25">
        <v>3</v>
      </c>
      <c r="K11" s="25">
        <v>1</v>
      </c>
      <c r="L11" s="25"/>
      <c r="M11" s="25"/>
      <c r="N11" s="49"/>
      <c r="O11" s="49"/>
      <c r="P11" s="49"/>
    </row>
    <row r="12" spans="1:17" ht="22.5" customHeight="1" x14ac:dyDescent="0.25">
      <c r="A12" s="53">
        <v>5</v>
      </c>
      <c r="B12" s="46" t="s">
        <v>116</v>
      </c>
      <c r="C12" s="46">
        <v>1</v>
      </c>
      <c r="D12" s="56">
        <f t="shared" si="1"/>
        <v>7</v>
      </c>
      <c r="E12" s="24">
        <v>6</v>
      </c>
      <c r="F12" s="25"/>
      <c r="G12" s="25"/>
      <c r="H12" s="25"/>
      <c r="I12" s="25"/>
      <c r="J12" s="25">
        <v>3</v>
      </c>
      <c r="K12" s="25">
        <v>3</v>
      </c>
      <c r="L12" s="25">
        <v>1</v>
      </c>
      <c r="M12" s="25"/>
      <c r="N12" s="49"/>
      <c r="O12" s="49"/>
      <c r="P12" s="49"/>
    </row>
    <row r="13" spans="1:17" ht="22.5" customHeight="1" x14ac:dyDescent="0.25">
      <c r="A13" s="53">
        <v>6</v>
      </c>
      <c r="B13" s="46" t="s">
        <v>117</v>
      </c>
      <c r="C13" s="46">
        <v>0</v>
      </c>
      <c r="D13" s="56">
        <f t="shared" si="1"/>
        <v>5</v>
      </c>
      <c r="E13" s="24">
        <v>4</v>
      </c>
      <c r="F13" s="25"/>
      <c r="G13" s="25"/>
      <c r="H13" s="25"/>
      <c r="I13" s="25"/>
      <c r="J13" s="25">
        <v>2</v>
      </c>
      <c r="K13" s="25">
        <v>3</v>
      </c>
      <c r="L13" s="25"/>
      <c r="M13" s="25"/>
      <c r="N13" s="49"/>
      <c r="O13" s="49"/>
      <c r="P13" s="49"/>
    </row>
    <row r="14" spans="1:17" ht="22.5" customHeight="1" x14ac:dyDescent="0.25">
      <c r="A14" s="53">
        <v>7</v>
      </c>
      <c r="B14" s="46" t="s">
        <v>118</v>
      </c>
      <c r="C14" s="46">
        <v>0</v>
      </c>
      <c r="D14" s="56">
        <f t="shared" si="1"/>
        <v>4</v>
      </c>
      <c r="E14" s="24">
        <v>0</v>
      </c>
      <c r="F14" s="25"/>
      <c r="G14" s="25"/>
      <c r="H14" s="25"/>
      <c r="I14" s="25"/>
      <c r="J14" s="25">
        <v>3</v>
      </c>
      <c r="K14" s="25">
        <v>1</v>
      </c>
      <c r="L14" s="25"/>
      <c r="M14" s="25"/>
      <c r="N14" s="49"/>
      <c r="O14" s="49"/>
      <c r="P14" s="49"/>
    </row>
    <row r="15" spans="1:17" ht="22.5" customHeight="1" x14ac:dyDescent="0.25">
      <c r="A15" s="53">
        <v>8</v>
      </c>
      <c r="B15" s="46" t="s">
        <v>119</v>
      </c>
      <c r="C15" s="46">
        <v>1</v>
      </c>
      <c r="D15" s="56">
        <f t="shared" si="1"/>
        <v>25</v>
      </c>
      <c r="E15" s="24">
        <v>11</v>
      </c>
      <c r="F15" s="25"/>
      <c r="G15" s="25"/>
      <c r="H15" s="25"/>
      <c r="I15" s="25"/>
      <c r="J15" s="25">
        <v>2</v>
      </c>
      <c r="K15" s="25">
        <v>15</v>
      </c>
      <c r="L15" s="25">
        <v>1</v>
      </c>
      <c r="M15" s="25">
        <v>7</v>
      </c>
      <c r="N15" s="49"/>
      <c r="O15" s="49"/>
      <c r="P15" s="49"/>
    </row>
    <row r="16" spans="1:17" ht="22.5" customHeight="1" x14ac:dyDescent="0.25">
      <c r="A16" s="53">
        <v>9</v>
      </c>
      <c r="B16" s="46" t="s">
        <v>120</v>
      </c>
      <c r="C16" s="46">
        <v>2</v>
      </c>
      <c r="D16" s="56">
        <f t="shared" si="1"/>
        <v>9</v>
      </c>
      <c r="E16" s="24">
        <v>9</v>
      </c>
      <c r="F16" s="25"/>
      <c r="G16" s="25"/>
      <c r="H16" s="25"/>
      <c r="I16" s="25"/>
      <c r="J16" s="25">
        <v>1</v>
      </c>
      <c r="K16" s="25">
        <v>8</v>
      </c>
      <c r="L16" s="25"/>
      <c r="M16" s="25"/>
      <c r="N16" s="49"/>
      <c r="O16" s="49"/>
      <c r="P16" s="49"/>
    </row>
    <row r="17" spans="1:16" ht="22.5" customHeight="1" x14ac:dyDescent="0.25">
      <c r="A17" s="53">
        <v>10</v>
      </c>
      <c r="B17" s="46" t="s">
        <v>121</v>
      </c>
      <c r="C17" s="46">
        <v>2</v>
      </c>
      <c r="D17" s="56">
        <f t="shared" si="1"/>
        <v>19</v>
      </c>
      <c r="E17" s="24"/>
      <c r="F17" s="25"/>
      <c r="G17" s="25"/>
      <c r="H17" s="25"/>
      <c r="I17" s="25"/>
      <c r="J17" s="25">
        <v>1</v>
      </c>
      <c r="K17" s="25">
        <v>9</v>
      </c>
      <c r="L17" s="25">
        <v>1</v>
      </c>
      <c r="M17" s="25">
        <v>8</v>
      </c>
      <c r="N17" s="49"/>
      <c r="O17" s="49"/>
      <c r="P17" s="49"/>
    </row>
    <row r="18" spans="1:16" ht="22.5" customHeight="1" x14ac:dyDescent="0.25">
      <c r="A18" s="53">
        <v>11</v>
      </c>
      <c r="B18" s="46" t="s">
        <v>137</v>
      </c>
      <c r="C18" s="46">
        <v>0</v>
      </c>
      <c r="D18" s="56">
        <f t="shared" si="1"/>
        <v>8</v>
      </c>
      <c r="E18" s="24">
        <v>5</v>
      </c>
      <c r="F18" s="25"/>
      <c r="G18" s="25"/>
      <c r="H18" s="25"/>
      <c r="I18" s="25"/>
      <c r="J18" s="25">
        <v>2</v>
      </c>
      <c r="K18" s="25">
        <v>6</v>
      </c>
      <c r="L18" s="25"/>
      <c r="M18" s="25"/>
      <c r="N18" s="49"/>
      <c r="O18" s="49"/>
      <c r="P18" s="49"/>
    </row>
    <row r="19" spans="1:16" ht="22.5" customHeight="1" x14ac:dyDescent="0.25">
      <c r="A19" s="53">
        <v>12</v>
      </c>
      <c r="B19" s="46" t="s">
        <v>122</v>
      </c>
      <c r="C19" s="46">
        <v>0</v>
      </c>
      <c r="D19" s="56">
        <f t="shared" si="1"/>
        <v>4</v>
      </c>
      <c r="E19" s="56">
        <v>4</v>
      </c>
      <c r="F19" s="56"/>
      <c r="G19" s="56"/>
      <c r="H19" s="56"/>
      <c r="I19" s="56"/>
      <c r="J19" s="56">
        <v>2</v>
      </c>
      <c r="K19" s="56">
        <v>2</v>
      </c>
      <c r="L19" s="56"/>
      <c r="M19" s="56"/>
      <c r="N19" s="56"/>
      <c r="O19" s="56"/>
      <c r="P19" s="56"/>
    </row>
    <row r="20" spans="1:16" ht="22.5" customHeight="1" x14ac:dyDescent="0.25">
      <c r="A20" s="53">
        <v>13</v>
      </c>
      <c r="B20" s="46" t="s">
        <v>123</v>
      </c>
      <c r="C20" s="46">
        <v>2</v>
      </c>
      <c r="D20" s="56">
        <f t="shared" si="1"/>
        <v>23</v>
      </c>
      <c r="E20" s="24">
        <v>16</v>
      </c>
      <c r="F20" s="25"/>
      <c r="G20" s="25"/>
      <c r="H20" s="25"/>
      <c r="I20" s="25"/>
      <c r="J20" s="25">
        <v>2</v>
      </c>
      <c r="K20" s="25">
        <v>19</v>
      </c>
      <c r="L20" s="25">
        <v>1</v>
      </c>
      <c r="M20" s="25">
        <v>1</v>
      </c>
      <c r="N20" s="49"/>
      <c r="O20" s="49"/>
      <c r="P20" s="49"/>
    </row>
    <row r="21" spans="1:16" ht="22.5" customHeight="1" x14ac:dyDescent="0.25">
      <c r="A21" s="53">
        <v>14</v>
      </c>
      <c r="B21" s="46" t="s">
        <v>124</v>
      </c>
      <c r="C21" s="46">
        <v>0</v>
      </c>
      <c r="D21" s="56">
        <f t="shared" si="1"/>
        <v>4</v>
      </c>
      <c r="E21" s="24">
        <v>1</v>
      </c>
      <c r="F21" s="25"/>
      <c r="G21" s="25"/>
      <c r="H21" s="25"/>
      <c r="I21" s="25"/>
      <c r="J21" s="25">
        <v>3</v>
      </c>
      <c r="K21" s="25">
        <v>1</v>
      </c>
      <c r="L21" s="25"/>
      <c r="M21" s="25"/>
      <c r="N21" s="49"/>
      <c r="O21" s="49"/>
      <c r="P21" s="49"/>
    </row>
    <row r="22" spans="1:16" ht="22.5" customHeight="1" x14ac:dyDescent="0.25">
      <c r="A22" s="53">
        <v>15</v>
      </c>
      <c r="B22" s="46" t="s">
        <v>125</v>
      </c>
      <c r="C22" s="46">
        <v>1</v>
      </c>
      <c r="D22" s="56">
        <f t="shared" si="1"/>
        <v>5</v>
      </c>
      <c r="E22" s="24">
        <v>5</v>
      </c>
      <c r="F22" s="25"/>
      <c r="G22" s="25"/>
      <c r="H22" s="25"/>
      <c r="I22" s="25"/>
      <c r="J22" s="25">
        <v>1</v>
      </c>
      <c r="K22" s="25"/>
      <c r="L22" s="25">
        <v>1</v>
      </c>
      <c r="M22" s="25">
        <v>3</v>
      </c>
      <c r="N22" s="49"/>
      <c r="O22" s="49"/>
      <c r="P22" s="49"/>
    </row>
    <row r="23" spans="1:16" ht="22.5" customHeight="1" x14ac:dyDescent="0.25">
      <c r="A23" s="53">
        <v>16</v>
      </c>
      <c r="B23" s="46" t="s">
        <v>126</v>
      </c>
      <c r="C23" s="46">
        <v>1</v>
      </c>
      <c r="D23" s="56">
        <f t="shared" si="1"/>
        <v>9</v>
      </c>
      <c r="E23" s="24">
        <v>3</v>
      </c>
      <c r="F23" s="25"/>
      <c r="G23" s="25"/>
      <c r="H23" s="25"/>
      <c r="I23" s="25"/>
      <c r="J23" s="25">
        <v>2</v>
      </c>
      <c r="K23" s="25">
        <v>6</v>
      </c>
      <c r="L23" s="25">
        <v>1</v>
      </c>
      <c r="M23" s="25"/>
      <c r="N23" s="49"/>
      <c r="O23" s="49"/>
      <c r="P23" s="49"/>
    </row>
    <row r="24" spans="1:16" ht="22.5" customHeight="1" x14ac:dyDescent="0.25">
      <c r="A24" s="53">
        <v>17</v>
      </c>
      <c r="B24" s="46" t="s">
        <v>127</v>
      </c>
      <c r="C24" s="46">
        <v>2</v>
      </c>
      <c r="D24" s="56">
        <f t="shared" si="1"/>
        <v>17</v>
      </c>
      <c r="E24" s="56">
        <v>8</v>
      </c>
      <c r="F24" s="51"/>
      <c r="G24" s="51"/>
      <c r="H24" s="51"/>
      <c r="I24" s="51"/>
      <c r="J24" s="51"/>
      <c r="K24" s="56">
        <v>17</v>
      </c>
      <c r="L24" s="51"/>
      <c r="M24" s="51"/>
      <c r="N24" s="51"/>
      <c r="O24" s="51"/>
      <c r="P24" s="51"/>
    </row>
    <row r="25" spans="1:16" ht="22.5" customHeight="1" x14ac:dyDescent="0.25">
      <c r="A25" s="54">
        <v>18</v>
      </c>
      <c r="B25" s="47" t="s">
        <v>128</v>
      </c>
      <c r="C25" s="47">
        <v>1</v>
      </c>
      <c r="D25" s="59">
        <f t="shared" si="1"/>
        <v>8</v>
      </c>
      <c r="E25" s="26">
        <v>8</v>
      </c>
      <c r="F25" s="27"/>
      <c r="G25" s="27"/>
      <c r="H25" s="27"/>
      <c r="I25" s="27"/>
      <c r="J25" s="27"/>
      <c r="K25" s="27">
        <v>3</v>
      </c>
      <c r="L25" s="27">
        <v>2</v>
      </c>
      <c r="M25" s="27">
        <v>3</v>
      </c>
      <c r="N25" s="50"/>
      <c r="O25" s="50"/>
      <c r="P25" s="50"/>
    </row>
  </sheetData>
  <customSheetViews>
    <customSheetView guid="{13978E26-930B-47BC-B90A-30F4679FA573}" state="hidden">
      <pane ySplit="6" topLeftCell="A7" activePane="bottomLeft" state="frozen"/>
      <selection pane="bottomLeft" activeCell="P11" sqref="P11"/>
      <pageMargins left="0.45" right="0.2" top="0.25" bottom="0.25" header="0.3" footer="0.3"/>
      <pageSetup paperSize="9" orientation="landscape" r:id="rId1"/>
    </customSheetView>
    <customSheetView guid="{66C2294D-3636-4E52-A8C1-F66599FB03E9}" state="hidden">
      <pane ySplit="6" topLeftCell="A7" activePane="bottomLeft" state="frozen"/>
      <selection pane="bottomLeft" activeCell="P11" sqref="P11"/>
      <pageMargins left="0.45" right="0.2" top="0.25" bottom="0.25" header="0.3" footer="0.3"/>
      <pageSetup paperSize="9" orientation="landscape" r:id="rId2"/>
    </customSheetView>
  </customSheetViews>
  <mergeCells count="10">
    <mergeCell ref="A2:P2"/>
    <mergeCell ref="A3:P3"/>
    <mergeCell ref="H5:M5"/>
    <mergeCell ref="N5:P5"/>
    <mergeCell ref="A5:A6"/>
    <mergeCell ref="B5:B6"/>
    <mergeCell ref="C5:C6"/>
    <mergeCell ref="D5:D6"/>
    <mergeCell ref="E5:E6"/>
    <mergeCell ref="F5:G5"/>
  </mergeCells>
  <pageMargins left="0.45" right="0.2" top="0.25" bottom="0.2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"/>
  <sheetViews>
    <sheetView topLeftCell="A43" zoomScale="85" zoomScaleNormal="85" workbookViewId="0">
      <selection activeCell="V58" sqref="V58"/>
    </sheetView>
  </sheetViews>
  <sheetFormatPr defaultRowHeight="15" x14ac:dyDescent="0.25"/>
  <cols>
    <col min="1" max="1" width="5.28515625" style="168" customWidth="1"/>
    <col min="2" max="2" width="28" style="188" customWidth="1"/>
    <col min="3" max="3" width="9.140625" style="168" customWidth="1"/>
    <col min="4" max="4" width="9.140625" style="168"/>
    <col min="5" max="8" width="8.42578125" style="168" customWidth="1"/>
    <col min="9" max="9" width="9.42578125" style="168" customWidth="1"/>
    <col min="10" max="14" width="8.42578125" style="168" customWidth="1"/>
    <col min="15" max="16384" width="9.140625" style="168"/>
  </cols>
  <sheetData>
    <row r="1" spans="1:15" ht="15.75" x14ac:dyDescent="0.25">
      <c r="A1" s="167" t="s">
        <v>199</v>
      </c>
    </row>
    <row r="2" spans="1:15" ht="33" customHeight="1" x14ac:dyDescent="0.3">
      <c r="A2" s="340" t="s">
        <v>348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</row>
    <row r="3" spans="1:15" ht="23.25" customHeight="1" x14ac:dyDescent="0.3">
      <c r="A3" s="340" t="s">
        <v>197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  <c r="O3" s="340"/>
    </row>
    <row r="5" spans="1:15" ht="24.75" customHeight="1" x14ac:dyDescent="0.25">
      <c r="A5" s="171"/>
      <c r="B5" s="171"/>
      <c r="C5" s="171"/>
      <c r="D5" s="337" t="s">
        <v>134</v>
      </c>
      <c r="E5" s="338"/>
      <c r="F5" s="338"/>
      <c r="G5" s="338"/>
      <c r="H5" s="339"/>
      <c r="I5" s="337" t="s">
        <v>135</v>
      </c>
      <c r="J5" s="338"/>
      <c r="K5" s="338"/>
      <c r="L5" s="338"/>
      <c r="M5" s="338"/>
      <c r="N5" s="339"/>
      <c r="O5" s="171"/>
    </row>
    <row r="6" spans="1:15" ht="24.75" customHeight="1" x14ac:dyDescent="0.25">
      <c r="A6" s="172" t="s">
        <v>132</v>
      </c>
      <c r="B6" s="174" t="s">
        <v>133</v>
      </c>
      <c r="C6" s="172" t="s">
        <v>28</v>
      </c>
      <c r="D6" s="171" t="s">
        <v>28</v>
      </c>
      <c r="E6" s="337" t="s">
        <v>136</v>
      </c>
      <c r="F6" s="338"/>
      <c r="G6" s="338"/>
      <c r="H6" s="339"/>
      <c r="I6" s="171" t="s">
        <v>28</v>
      </c>
      <c r="J6" s="337" t="s">
        <v>136</v>
      </c>
      <c r="K6" s="338"/>
      <c r="L6" s="338"/>
      <c r="M6" s="338"/>
      <c r="N6" s="339"/>
      <c r="O6" s="172" t="s">
        <v>107</v>
      </c>
    </row>
    <row r="7" spans="1:15" ht="24.75" customHeight="1" x14ac:dyDescent="0.25">
      <c r="A7" s="172"/>
      <c r="B7" s="174"/>
      <c r="C7" s="173"/>
      <c r="D7" s="173"/>
      <c r="E7" s="169" t="s">
        <v>63</v>
      </c>
      <c r="F7" s="169" t="s">
        <v>67</v>
      </c>
      <c r="G7" s="169" t="s">
        <v>68</v>
      </c>
      <c r="H7" s="169" t="s">
        <v>9</v>
      </c>
      <c r="I7" s="173"/>
      <c r="J7" s="169" t="s">
        <v>78</v>
      </c>
      <c r="K7" s="169" t="s">
        <v>63</v>
      </c>
      <c r="L7" s="169" t="s">
        <v>67</v>
      </c>
      <c r="M7" s="169" t="s">
        <v>68</v>
      </c>
      <c r="N7" s="169" t="s">
        <v>9</v>
      </c>
      <c r="O7" s="173"/>
    </row>
    <row r="8" spans="1:15" ht="24.75" customHeight="1" x14ac:dyDescent="0.25">
      <c r="A8" s="173"/>
      <c r="B8" s="173"/>
      <c r="C8" s="175">
        <f>D8+I8+O8</f>
        <v>2</v>
      </c>
      <c r="D8" s="176">
        <f>SUM(E8:H8)</f>
        <v>1</v>
      </c>
      <c r="E8" s="176">
        <f>SUM(E9:E18)</f>
        <v>0</v>
      </c>
      <c r="F8" s="176">
        <f t="shared" ref="F8:H8" si="0">SUM(F9:F18)</f>
        <v>1</v>
      </c>
      <c r="G8" s="176">
        <f t="shared" si="0"/>
        <v>0</v>
      </c>
      <c r="H8" s="176">
        <f t="shared" si="0"/>
        <v>0</v>
      </c>
      <c r="I8" s="176">
        <f>SUM(J8:N8)</f>
        <v>1</v>
      </c>
      <c r="J8" s="176">
        <f>SUM(J9:J18)</f>
        <v>0</v>
      </c>
      <c r="K8" s="176">
        <f t="shared" ref="K8:O8" si="1">SUM(K9:K18)</f>
        <v>1</v>
      </c>
      <c r="L8" s="176">
        <f t="shared" si="1"/>
        <v>0</v>
      </c>
      <c r="M8" s="176">
        <f t="shared" si="1"/>
        <v>0</v>
      </c>
      <c r="N8" s="176">
        <f t="shared" si="1"/>
        <v>0</v>
      </c>
      <c r="O8" s="176">
        <f t="shared" si="1"/>
        <v>0</v>
      </c>
    </row>
    <row r="9" spans="1:15" ht="24.75" customHeight="1" x14ac:dyDescent="0.25">
      <c r="A9" s="170">
        <v>1</v>
      </c>
      <c r="B9" s="270" t="s">
        <v>209</v>
      </c>
      <c r="C9" s="175">
        <f t="shared" ref="C9:C18" si="2">D9+I9+O9</f>
        <v>1</v>
      </c>
      <c r="D9" s="177">
        <f t="shared" ref="D9:D18" si="3">SUM(E9:H9)</f>
        <v>0</v>
      </c>
      <c r="E9" s="178"/>
      <c r="F9" s="178"/>
      <c r="G9" s="178"/>
      <c r="H9" s="178"/>
      <c r="I9" s="176">
        <v>1</v>
      </c>
      <c r="J9" s="178"/>
      <c r="K9" s="178">
        <v>1</v>
      </c>
      <c r="L9" s="178"/>
      <c r="M9" s="178"/>
      <c r="N9" s="178"/>
      <c r="O9" s="178"/>
    </row>
    <row r="10" spans="1:15" ht="24.75" customHeight="1" x14ac:dyDescent="0.25">
      <c r="A10" s="170">
        <v>2</v>
      </c>
      <c r="B10" s="270" t="s">
        <v>349</v>
      </c>
      <c r="C10" s="175">
        <v>1</v>
      </c>
      <c r="D10" s="177">
        <f t="shared" si="3"/>
        <v>1</v>
      </c>
      <c r="E10" s="178"/>
      <c r="F10" s="178">
        <v>1</v>
      </c>
      <c r="G10" s="178"/>
      <c r="H10" s="178"/>
      <c r="I10" s="176">
        <f t="shared" ref="I10:I18" si="4">SUM(J10:N10)</f>
        <v>0</v>
      </c>
      <c r="J10" s="178"/>
      <c r="K10" s="178"/>
      <c r="L10" s="178"/>
      <c r="M10" s="178"/>
      <c r="N10" s="178"/>
      <c r="O10" s="178"/>
    </row>
    <row r="11" spans="1:15" ht="24.75" customHeight="1" x14ac:dyDescent="0.25">
      <c r="A11" s="170">
        <v>3</v>
      </c>
      <c r="B11" s="270"/>
      <c r="C11" s="175">
        <f t="shared" si="2"/>
        <v>0</v>
      </c>
      <c r="D11" s="177">
        <f t="shared" si="3"/>
        <v>0</v>
      </c>
      <c r="E11" s="178"/>
      <c r="F11" s="178"/>
      <c r="G11" s="178"/>
      <c r="H11" s="178"/>
      <c r="I11" s="176">
        <f t="shared" si="4"/>
        <v>0</v>
      </c>
      <c r="J11" s="178"/>
      <c r="K11" s="178"/>
      <c r="L11" s="178"/>
      <c r="M11" s="178"/>
      <c r="N11" s="178"/>
      <c r="O11" s="178"/>
    </row>
    <row r="12" spans="1:15" ht="24.75" customHeight="1" x14ac:dyDescent="0.25">
      <c r="A12" s="170"/>
      <c r="B12" s="270"/>
      <c r="C12" s="175">
        <f t="shared" si="2"/>
        <v>0</v>
      </c>
      <c r="D12" s="177">
        <f t="shared" si="3"/>
        <v>0</v>
      </c>
      <c r="E12" s="178"/>
      <c r="F12" s="178"/>
      <c r="G12" s="178"/>
      <c r="H12" s="178"/>
      <c r="I12" s="176">
        <f t="shared" si="4"/>
        <v>0</v>
      </c>
      <c r="J12" s="178"/>
      <c r="K12" s="178"/>
      <c r="L12" s="178"/>
      <c r="M12" s="178"/>
      <c r="N12" s="178"/>
      <c r="O12" s="178"/>
    </row>
    <row r="13" spans="1:15" ht="24.75" customHeight="1" x14ac:dyDescent="0.25">
      <c r="A13" s="170"/>
      <c r="B13" s="270"/>
      <c r="C13" s="175">
        <f t="shared" si="2"/>
        <v>0</v>
      </c>
      <c r="D13" s="177">
        <f t="shared" si="3"/>
        <v>0</v>
      </c>
      <c r="E13" s="178"/>
      <c r="F13" s="178"/>
      <c r="G13" s="178"/>
      <c r="H13" s="178"/>
      <c r="I13" s="176">
        <f t="shared" si="4"/>
        <v>0</v>
      </c>
      <c r="J13" s="178"/>
      <c r="K13" s="178"/>
      <c r="L13" s="178"/>
      <c r="M13" s="178"/>
      <c r="N13" s="178"/>
      <c r="O13" s="178"/>
    </row>
    <row r="14" spans="1:15" ht="24.75" customHeight="1" x14ac:dyDescent="0.25">
      <c r="A14" s="170"/>
      <c r="B14" s="270"/>
      <c r="C14" s="175">
        <f t="shared" si="2"/>
        <v>0</v>
      </c>
      <c r="D14" s="177">
        <f t="shared" si="3"/>
        <v>0</v>
      </c>
      <c r="E14" s="178"/>
      <c r="F14" s="178"/>
      <c r="G14" s="178"/>
      <c r="H14" s="178"/>
      <c r="I14" s="176">
        <f t="shared" si="4"/>
        <v>0</v>
      </c>
      <c r="J14" s="178"/>
      <c r="K14" s="178"/>
      <c r="L14" s="178"/>
      <c r="M14" s="178"/>
      <c r="N14" s="178"/>
      <c r="O14" s="178"/>
    </row>
    <row r="15" spans="1:15" ht="24.75" customHeight="1" x14ac:dyDescent="0.25">
      <c r="A15" s="170"/>
      <c r="B15" s="270"/>
      <c r="C15" s="175">
        <f t="shared" si="2"/>
        <v>0</v>
      </c>
      <c r="D15" s="177">
        <f t="shared" si="3"/>
        <v>0</v>
      </c>
      <c r="E15" s="178"/>
      <c r="F15" s="178"/>
      <c r="G15" s="178"/>
      <c r="H15" s="178"/>
      <c r="I15" s="176">
        <f t="shared" si="4"/>
        <v>0</v>
      </c>
      <c r="J15" s="178"/>
      <c r="K15" s="178"/>
      <c r="L15" s="178"/>
      <c r="M15" s="178"/>
      <c r="N15" s="178"/>
      <c r="O15" s="178"/>
    </row>
    <row r="16" spans="1:15" ht="24.75" customHeight="1" x14ac:dyDescent="0.25">
      <c r="A16" s="170"/>
      <c r="B16" s="270"/>
      <c r="C16" s="175">
        <f t="shared" si="2"/>
        <v>0</v>
      </c>
      <c r="D16" s="177">
        <f t="shared" si="3"/>
        <v>0</v>
      </c>
      <c r="E16" s="178"/>
      <c r="F16" s="178"/>
      <c r="G16" s="178"/>
      <c r="H16" s="178"/>
      <c r="I16" s="176">
        <f t="shared" si="4"/>
        <v>0</v>
      </c>
      <c r="J16" s="178"/>
      <c r="K16" s="178"/>
      <c r="L16" s="178"/>
      <c r="M16" s="178"/>
      <c r="N16" s="178"/>
      <c r="O16" s="178"/>
    </row>
    <row r="17" spans="1:15" ht="24.75" customHeight="1" x14ac:dyDescent="0.25">
      <c r="A17" s="170"/>
      <c r="B17" s="270"/>
      <c r="C17" s="175">
        <f t="shared" si="2"/>
        <v>0</v>
      </c>
      <c r="D17" s="177">
        <f t="shared" si="3"/>
        <v>0</v>
      </c>
      <c r="E17" s="178"/>
      <c r="F17" s="178"/>
      <c r="G17" s="178"/>
      <c r="H17" s="178"/>
      <c r="I17" s="176">
        <f t="shared" si="4"/>
        <v>0</v>
      </c>
      <c r="J17" s="178"/>
      <c r="K17" s="178"/>
      <c r="L17" s="178"/>
      <c r="M17" s="178"/>
      <c r="N17" s="178"/>
      <c r="O17" s="178"/>
    </row>
    <row r="18" spans="1:15" ht="24.75" customHeight="1" x14ac:dyDescent="0.25">
      <c r="A18" s="170"/>
      <c r="B18" s="270"/>
      <c r="C18" s="175">
        <f t="shared" si="2"/>
        <v>0</v>
      </c>
      <c r="D18" s="177">
        <f t="shared" si="3"/>
        <v>0</v>
      </c>
      <c r="E18" s="178"/>
      <c r="F18" s="178"/>
      <c r="G18" s="178"/>
      <c r="H18" s="178"/>
      <c r="I18" s="176">
        <f t="shared" si="4"/>
        <v>0</v>
      </c>
      <c r="J18" s="178"/>
      <c r="K18" s="178"/>
      <c r="L18" s="178"/>
      <c r="M18" s="178"/>
      <c r="N18" s="178"/>
      <c r="O18" s="178"/>
    </row>
    <row r="23" spans="1:15" ht="15.75" x14ac:dyDescent="0.25">
      <c r="B23" s="167" t="s">
        <v>200</v>
      </c>
    </row>
    <row r="24" spans="1:15" ht="18.75" x14ac:dyDescent="0.3">
      <c r="A24" s="340" t="s">
        <v>350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</row>
    <row r="25" spans="1:15" ht="18.75" x14ac:dyDescent="0.3">
      <c r="A25" s="340" t="s">
        <v>197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</row>
    <row r="27" spans="1:15" ht="24.75" customHeight="1" x14ac:dyDescent="0.25">
      <c r="A27" s="171"/>
      <c r="B27" s="171"/>
      <c r="C27" s="171"/>
      <c r="D27" s="337" t="s">
        <v>134</v>
      </c>
      <c r="E27" s="338"/>
      <c r="F27" s="338"/>
      <c r="G27" s="338"/>
      <c r="H27" s="339"/>
      <c r="I27" s="337" t="s">
        <v>135</v>
      </c>
      <c r="J27" s="338"/>
      <c r="K27" s="338"/>
      <c r="L27" s="338"/>
      <c r="M27" s="338"/>
      <c r="N27" s="339"/>
      <c r="O27" s="171"/>
    </row>
    <row r="28" spans="1:15" ht="24.75" customHeight="1" x14ac:dyDescent="0.25">
      <c r="A28" s="172" t="s">
        <v>132</v>
      </c>
      <c r="B28" s="174" t="s">
        <v>133</v>
      </c>
      <c r="C28" s="172" t="s">
        <v>28</v>
      </c>
      <c r="D28" s="171" t="s">
        <v>28</v>
      </c>
      <c r="E28" s="337" t="s">
        <v>136</v>
      </c>
      <c r="F28" s="338"/>
      <c r="G28" s="338"/>
      <c r="H28" s="339"/>
      <c r="I28" s="171" t="s">
        <v>28</v>
      </c>
      <c r="J28" s="337" t="s">
        <v>136</v>
      </c>
      <c r="K28" s="338"/>
      <c r="L28" s="338"/>
      <c r="M28" s="338"/>
      <c r="N28" s="339"/>
      <c r="O28" s="172" t="s">
        <v>107</v>
      </c>
    </row>
    <row r="29" spans="1:15" ht="24.75" customHeight="1" x14ac:dyDescent="0.25">
      <c r="A29" s="172"/>
      <c r="B29" s="174"/>
      <c r="C29" s="173"/>
      <c r="D29" s="173"/>
      <c r="E29" s="169" t="s">
        <v>63</v>
      </c>
      <c r="F29" s="169" t="s">
        <v>67</v>
      </c>
      <c r="G29" s="169" t="s">
        <v>68</v>
      </c>
      <c r="H29" s="169" t="s">
        <v>9</v>
      </c>
      <c r="I29" s="173"/>
      <c r="J29" s="169" t="s">
        <v>78</v>
      </c>
      <c r="K29" s="169" t="s">
        <v>63</v>
      </c>
      <c r="L29" s="169" t="s">
        <v>67</v>
      </c>
      <c r="M29" s="169" t="s">
        <v>68</v>
      </c>
      <c r="N29" s="169" t="s">
        <v>9</v>
      </c>
      <c r="O29" s="173"/>
    </row>
    <row r="30" spans="1:15" ht="24.75" customHeight="1" x14ac:dyDescent="0.25">
      <c r="A30" s="173"/>
      <c r="B30" s="173"/>
      <c r="C30" s="175">
        <f>D30+I30+O30</f>
        <v>32</v>
      </c>
      <c r="D30" s="176">
        <f>SUM(E30:H30)</f>
        <v>3</v>
      </c>
      <c r="E30" s="176">
        <f>SUM(E31:E40)</f>
        <v>1</v>
      </c>
      <c r="F30" s="176">
        <f t="shared" ref="F30:H30" si="5">SUM(F31:F40)</f>
        <v>2</v>
      </c>
      <c r="G30" s="176">
        <f t="shared" si="5"/>
        <v>0</v>
      </c>
      <c r="H30" s="176">
        <f t="shared" si="5"/>
        <v>0</v>
      </c>
      <c r="I30" s="176">
        <f>SUM(J30:N30)</f>
        <v>29</v>
      </c>
      <c r="J30" s="176">
        <f>SUM(J31:J40)</f>
        <v>23</v>
      </c>
      <c r="K30" s="176">
        <f t="shared" ref="K30:O30" si="6">SUM(K31:K40)</f>
        <v>6</v>
      </c>
      <c r="L30" s="176">
        <f t="shared" si="6"/>
        <v>0</v>
      </c>
      <c r="M30" s="176">
        <f t="shared" si="6"/>
        <v>0</v>
      </c>
      <c r="N30" s="176">
        <f t="shared" si="6"/>
        <v>0</v>
      </c>
      <c r="O30" s="176">
        <f t="shared" si="6"/>
        <v>0</v>
      </c>
    </row>
    <row r="31" spans="1:15" s="273" customFormat="1" ht="24.75" customHeight="1" x14ac:dyDescent="0.25">
      <c r="A31" s="274">
        <v>1</v>
      </c>
      <c r="B31" s="227" t="s">
        <v>209</v>
      </c>
      <c r="C31" s="175">
        <v>7</v>
      </c>
      <c r="D31" s="271">
        <f t="shared" ref="D31:D40" si="7">SUM(E31:H31)</f>
        <v>0</v>
      </c>
      <c r="E31" s="227"/>
      <c r="F31" s="227"/>
      <c r="G31" s="227"/>
      <c r="H31" s="227"/>
      <c r="I31" s="272">
        <f t="shared" ref="I31:I40" si="8">SUM(J31:N31)</f>
        <v>7</v>
      </c>
      <c r="J31" s="227">
        <v>5</v>
      </c>
      <c r="K31" s="227">
        <v>2</v>
      </c>
      <c r="L31" s="227"/>
      <c r="M31" s="227"/>
      <c r="N31" s="227"/>
      <c r="O31" s="227"/>
    </row>
    <row r="32" spans="1:15" s="273" customFormat="1" ht="24.75" customHeight="1" x14ac:dyDescent="0.25">
      <c r="A32" s="274">
        <v>2</v>
      </c>
      <c r="B32" s="227" t="s">
        <v>351</v>
      </c>
      <c r="C32" s="175">
        <v>2</v>
      </c>
      <c r="D32" s="271">
        <f t="shared" si="7"/>
        <v>2</v>
      </c>
      <c r="E32" s="227"/>
      <c r="F32" s="227">
        <v>2</v>
      </c>
      <c r="G32" s="227"/>
      <c r="H32" s="227"/>
      <c r="I32" s="272">
        <f t="shared" si="8"/>
        <v>0</v>
      </c>
      <c r="J32" s="227"/>
      <c r="K32" s="227"/>
      <c r="L32" s="227"/>
      <c r="M32" s="227"/>
      <c r="N32" s="227"/>
      <c r="O32" s="227"/>
    </row>
    <row r="33" spans="1:15" s="273" customFormat="1" ht="24.75" customHeight="1" x14ac:dyDescent="0.25">
      <c r="A33" s="274">
        <v>3</v>
      </c>
      <c r="B33" s="227" t="s">
        <v>269</v>
      </c>
      <c r="C33" s="175">
        <v>6</v>
      </c>
      <c r="D33" s="271">
        <f t="shared" si="7"/>
        <v>0</v>
      </c>
      <c r="E33" s="227"/>
      <c r="F33" s="227"/>
      <c r="G33" s="227"/>
      <c r="H33" s="227"/>
      <c r="I33" s="272">
        <f t="shared" si="8"/>
        <v>6</v>
      </c>
      <c r="J33" s="227">
        <v>4</v>
      </c>
      <c r="K33" s="227">
        <v>2</v>
      </c>
      <c r="L33" s="227"/>
      <c r="M33" s="227"/>
      <c r="N33" s="227"/>
      <c r="O33" s="227"/>
    </row>
    <row r="34" spans="1:15" s="273" customFormat="1" ht="24.75" customHeight="1" x14ac:dyDescent="0.25">
      <c r="A34" s="274">
        <v>4</v>
      </c>
      <c r="B34" s="227" t="s">
        <v>303</v>
      </c>
      <c r="C34" s="175">
        <v>2</v>
      </c>
      <c r="D34" s="271">
        <f t="shared" si="7"/>
        <v>0</v>
      </c>
      <c r="E34" s="227"/>
      <c r="F34" s="227"/>
      <c r="G34" s="227"/>
      <c r="H34" s="227"/>
      <c r="I34" s="272">
        <f t="shared" si="8"/>
        <v>2</v>
      </c>
      <c r="J34" s="227">
        <v>2</v>
      </c>
      <c r="K34" s="227"/>
      <c r="L34" s="227"/>
      <c r="M34" s="227"/>
      <c r="N34" s="227"/>
      <c r="O34" s="227"/>
    </row>
    <row r="35" spans="1:15" s="273" customFormat="1" ht="24.75" customHeight="1" x14ac:dyDescent="0.25">
      <c r="A35" s="274">
        <v>5</v>
      </c>
      <c r="B35" s="227" t="s">
        <v>278</v>
      </c>
      <c r="C35" s="175">
        <v>3</v>
      </c>
      <c r="D35" s="271">
        <f t="shared" si="7"/>
        <v>0</v>
      </c>
      <c r="E35" s="227"/>
      <c r="F35" s="227"/>
      <c r="G35" s="227"/>
      <c r="H35" s="227"/>
      <c r="I35" s="272">
        <f t="shared" si="8"/>
        <v>3</v>
      </c>
      <c r="J35" s="227">
        <v>3</v>
      </c>
      <c r="K35" s="227"/>
      <c r="L35" s="227"/>
      <c r="M35" s="227"/>
      <c r="N35" s="227"/>
      <c r="O35" s="227"/>
    </row>
    <row r="36" spans="1:15" s="273" customFormat="1" ht="24.75" customHeight="1" x14ac:dyDescent="0.25">
      <c r="A36" s="274">
        <v>6</v>
      </c>
      <c r="B36" s="227" t="s">
        <v>315</v>
      </c>
      <c r="C36" s="175">
        <v>2</v>
      </c>
      <c r="D36" s="271">
        <f t="shared" si="7"/>
        <v>0</v>
      </c>
      <c r="E36" s="227"/>
      <c r="F36" s="227"/>
      <c r="G36" s="227"/>
      <c r="H36" s="227"/>
      <c r="I36" s="272">
        <f t="shared" si="8"/>
        <v>2</v>
      </c>
      <c r="J36" s="227">
        <v>2</v>
      </c>
      <c r="K36" s="227"/>
      <c r="L36" s="227"/>
      <c r="M36" s="227"/>
      <c r="N36" s="227"/>
      <c r="O36" s="227"/>
    </row>
    <row r="37" spans="1:15" s="273" customFormat="1" ht="24.75" customHeight="1" x14ac:dyDescent="0.25">
      <c r="A37" s="274">
        <v>7</v>
      </c>
      <c r="B37" s="227" t="s">
        <v>51</v>
      </c>
      <c r="C37" s="175">
        <v>3</v>
      </c>
      <c r="D37" s="271">
        <f t="shared" si="7"/>
        <v>0</v>
      </c>
      <c r="E37" s="227"/>
      <c r="F37" s="227"/>
      <c r="G37" s="227"/>
      <c r="H37" s="227"/>
      <c r="I37" s="272">
        <f t="shared" si="8"/>
        <v>3</v>
      </c>
      <c r="J37" s="227">
        <v>3</v>
      </c>
      <c r="K37" s="227"/>
      <c r="L37" s="227"/>
      <c r="M37" s="227"/>
      <c r="N37" s="227"/>
      <c r="O37" s="227"/>
    </row>
    <row r="38" spans="1:15" s="273" customFormat="1" ht="24.75" customHeight="1" x14ac:dyDescent="0.25">
      <c r="A38" s="274">
        <v>8</v>
      </c>
      <c r="B38" s="227" t="s">
        <v>352</v>
      </c>
      <c r="C38" s="175">
        <v>3</v>
      </c>
      <c r="D38" s="271">
        <f t="shared" si="7"/>
        <v>0</v>
      </c>
      <c r="E38" s="227"/>
      <c r="F38" s="227"/>
      <c r="G38" s="227"/>
      <c r="H38" s="227"/>
      <c r="I38" s="272">
        <f t="shared" si="8"/>
        <v>3</v>
      </c>
      <c r="J38" s="227">
        <v>3</v>
      </c>
      <c r="K38" s="227"/>
      <c r="L38" s="227"/>
      <c r="M38" s="227"/>
      <c r="N38" s="227"/>
      <c r="O38" s="227"/>
    </row>
    <row r="39" spans="1:15" s="273" customFormat="1" ht="24.75" customHeight="1" x14ac:dyDescent="0.25">
      <c r="A39" s="274">
        <v>9</v>
      </c>
      <c r="B39" s="227" t="s">
        <v>264</v>
      </c>
      <c r="C39" s="175">
        <v>2</v>
      </c>
      <c r="D39" s="271">
        <f t="shared" si="7"/>
        <v>0</v>
      </c>
      <c r="E39" s="227"/>
      <c r="F39" s="227"/>
      <c r="G39" s="227"/>
      <c r="H39" s="227"/>
      <c r="I39" s="272">
        <f t="shared" si="8"/>
        <v>3</v>
      </c>
      <c r="J39" s="227">
        <v>1</v>
      </c>
      <c r="K39" s="227">
        <v>2</v>
      </c>
      <c r="L39" s="227"/>
      <c r="M39" s="227"/>
      <c r="N39" s="227"/>
      <c r="O39" s="227"/>
    </row>
    <row r="40" spans="1:15" s="273" customFormat="1" ht="24.75" customHeight="1" x14ac:dyDescent="0.25">
      <c r="A40" s="274">
        <v>10</v>
      </c>
      <c r="B40" s="227" t="s">
        <v>353</v>
      </c>
      <c r="C40" s="175">
        <v>1</v>
      </c>
      <c r="D40" s="271">
        <f t="shared" si="7"/>
        <v>1</v>
      </c>
      <c r="E40" s="227">
        <v>1</v>
      </c>
      <c r="F40" s="227"/>
      <c r="G40" s="227"/>
      <c r="H40" s="227"/>
      <c r="I40" s="272">
        <f t="shared" si="8"/>
        <v>0</v>
      </c>
      <c r="J40" s="227"/>
      <c r="K40" s="227"/>
      <c r="L40" s="227"/>
      <c r="M40" s="227"/>
      <c r="N40" s="227"/>
      <c r="O40" s="227"/>
    </row>
    <row r="47" spans="1:15" ht="15.75" x14ac:dyDescent="0.25">
      <c r="B47" s="167" t="s">
        <v>201</v>
      </c>
    </row>
    <row r="48" spans="1:15" ht="18.75" x14ac:dyDescent="0.3">
      <c r="A48" s="340" t="s">
        <v>354</v>
      </c>
      <c r="B48" s="340"/>
      <c r="C48" s="340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</row>
    <row r="49" spans="1:15" ht="18.75" x14ac:dyDescent="0.3">
      <c r="A49" s="340" t="s">
        <v>197</v>
      </c>
      <c r="B49" s="340"/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</row>
    <row r="51" spans="1:15" ht="22.5" customHeight="1" x14ac:dyDescent="0.25">
      <c r="A51" s="171"/>
      <c r="B51" s="171"/>
      <c r="C51" s="171"/>
      <c r="D51" s="337" t="s">
        <v>134</v>
      </c>
      <c r="E51" s="338"/>
      <c r="F51" s="338"/>
      <c r="G51" s="338"/>
      <c r="H51" s="339"/>
      <c r="I51" s="337" t="s">
        <v>135</v>
      </c>
      <c r="J51" s="338"/>
      <c r="K51" s="338"/>
      <c r="L51" s="338"/>
      <c r="M51" s="338"/>
      <c r="N51" s="339"/>
      <c r="O51" s="171"/>
    </row>
    <row r="52" spans="1:15" ht="22.5" customHeight="1" x14ac:dyDescent="0.25">
      <c r="A52" s="172" t="s">
        <v>132</v>
      </c>
      <c r="B52" s="174" t="s">
        <v>133</v>
      </c>
      <c r="C52" s="172" t="s">
        <v>28</v>
      </c>
      <c r="D52" s="171" t="s">
        <v>28</v>
      </c>
      <c r="E52" s="337" t="s">
        <v>136</v>
      </c>
      <c r="F52" s="338"/>
      <c r="G52" s="338"/>
      <c r="H52" s="339"/>
      <c r="I52" s="171" t="s">
        <v>28</v>
      </c>
      <c r="J52" s="337" t="s">
        <v>136</v>
      </c>
      <c r="K52" s="338"/>
      <c r="L52" s="338"/>
      <c r="M52" s="338"/>
      <c r="N52" s="339"/>
      <c r="O52" s="172" t="s">
        <v>107</v>
      </c>
    </row>
    <row r="53" spans="1:15" ht="22.5" customHeight="1" x14ac:dyDescent="0.25">
      <c r="A53" s="172"/>
      <c r="B53" s="174"/>
      <c r="C53" s="173"/>
      <c r="D53" s="173"/>
      <c r="E53" s="169" t="s">
        <v>63</v>
      </c>
      <c r="F53" s="169" t="s">
        <v>67</v>
      </c>
      <c r="G53" s="169" t="s">
        <v>68</v>
      </c>
      <c r="H53" s="169" t="s">
        <v>9</v>
      </c>
      <c r="I53" s="173"/>
      <c r="J53" s="169" t="s">
        <v>78</v>
      </c>
      <c r="K53" s="169" t="s">
        <v>63</v>
      </c>
      <c r="L53" s="169" t="s">
        <v>67</v>
      </c>
      <c r="M53" s="169" t="s">
        <v>68</v>
      </c>
      <c r="N53" s="169" t="s">
        <v>9</v>
      </c>
      <c r="O53" s="173"/>
    </row>
    <row r="54" spans="1:15" ht="22.5" customHeight="1" x14ac:dyDescent="0.25">
      <c r="A54" s="173"/>
      <c r="B54" s="173"/>
      <c r="C54" s="175">
        <f>D54+I54+O54</f>
        <v>20</v>
      </c>
      <c r="D54" s="176">
        <f>SUM(E54:H54)</f>
        <v>9</v>
      </c>
      <c r="E54" s="176">
        <f>SUM(E55:E68)</f>
        <v>0</v>
      </c>
      <c r="F54" s="176">
        <f t="shared" ref="F54:H54" si="9">SUM(F55:F68)</f>
        <v>9</v>
      </c>
      <c r="G54" s="176">
        <f t="shared" si="9"/>
        <v>0</v>
      </c>
      <c r="H54" s="176">
        <f t="shared" si="9"/>
        <v>0</v>
      </c>
      <c r="I54" s="176">
        <f>SUM(J54:N54)</f>
        <v>11</v>
      </c>
      <c r="J54" s="176">
        <f>SUM(J55:J68)</f>
        <v>5</v>
      </c>
      <c r="K54" s="176">
        <f t="shared" ref="K54:O54" si="10">SUM(K55:K68)</f>
        <v>6</v>
      </c>
      <c r="L54" s="176">
        <f t="shared" si="10"/>
        <v>0</v>
      </c>
      <c r="M54" s="176">
        <f t="shared" si="10"/>
        <v>0</v>
      </c>
      <c r="N54" s="176">
        <f t="shared" si="10"/>
        <v>0</v>
      </c>
      <c r="O54" s="176">
        <f t="shared" si="10"/>
        <v>0</v>
      </c>
    </row>
    <row r="55" spans="1:15" ht="22.5" customHeight="1" x14ac:dyDescent="0.25">
      <c r="A55" s="170">
        <v>1</v>
      </c>
      <c r="B55" s="270" t="s">
        <v>51</v>
      </c>
      <c r="C55" s="175">
        <f t="shared" ref="C55:C68" si="11">D55+I55+O55</f>
        <v>2</v>
      </c>
      <c r="D55" s="177">
        <f t="shared" ref="D55:D68" si="12">SUM(E55:H55)</f>
        <v>0</v>
      </c>
      <c r="E55" s="178"/>
      <c r="F55" s="178"/>
      <c r="G55" s="178"/>
      <c r="H55" s="178"/>
      <c r="I55" s="176">
        <f t="shared" ref="I55:I68" si="13">SUM(J55:N55)</f>
        <v>2</v>
      </c>
      <c r="J55" s="178">
        <v>1</v>
      </c>
      <c r="K55" s="178">
        <v>1</v>
      </c>
      <c r="L55" s="178"/>
      <c r="M55" s="178"/>
      <c r="N55" s="178"/>
      <c r="O55" s="178"/>
    </row>
    <row r="56" spans="1:15" ht="22.5" customHeight="1" x14ac:dyDescent="0.25">
      <c r="A56" s="170">
        <v>2</v>
      </c>
      <c r="B56" s="270" t="s">
        <v>209</v>
      </c>
      <c r="C56" s="175">
        <v>4</v>
      </c>
      <c r="D56" s="177">
        <f t="shared" si="12"/>
        <v>0</v>
      </c>
      <c r="E56" s="178"/>
      <c r="F56" s="178"/>
      <c r="G56" s="178"/>
      <c r="H56" s="178"/>
      <c r="I56" s="176">
        <f t="shared" si="13"/>
        <v>4</v>
      </c>
      <c r="J56" s="178">
        <v>2</v>
      </c>
      <c r="K56" s="178">
        <v>2</v>
      </c>
      <c r="L56" s="178"/>
      <c r="M56" s="178"/>
      <c r="N56" s="178"/>
      <c r="O56" s="178"/>
    </row>
    <row r="57" spans="1:15" ht="22.5" customHeight="1" x14ac:dyDescent="0.25">
      <c r="A57" s="170">
        <v>3</v>
      </c>
      <c r="B57" s="270" t="s">
        <v>355</v>
      </c>
      <c r="C57" s="175">
        <f t="shared" si="11"/>
        <v>1</v>
      </c>
      <c r="D57" s="177">
        <f t="shared" si="12"/>
        <v>1</v>
      </c>
      <c r="E57" s="178"/>
      <c r="F57" s="178">
        <v>1</v>
      </c>
      <c r="G57" s="178"/>
      <c r="H57" s="178"/>
      <c r="I57" s="176">
        <f t="shared" si="13"/>
        <v>0</v>
      </c>
      <c r="J57" s="178"/>
      <c r="K57" s="178"/>
      <c r="L57" s="178"/>
      <c r="M57" s="178"/>
      <c r="N57" s="178"/>
      <c r="O57" s="178"/>
    </row>
    <row r="58" spans="1:15" ht="22.5" customHeight="1" x14ac:dyDescent="0.25">
      <c r="A58" s="170"/>
      <c r="B58" s="270" t="s">
        <v>356</v>
      </c>
      <c r="C58" s="175">
        <f t="shared" si="11"/>
        <v>1</v>
      </c>
      <c r="D58" s="177">
        <f t="shared" si="12"/>
        <v>1</v>
      </c>
      <c r="E58" s="178"/>
      <c r="F58" s="178">
        <v>1</v>
      </c>
      <c r="G58" s="178"/>
      <c r="H58" s="178"/>
      <c r="I58" s="176">
        <f t="shared" si="13"/>
        <v>0</v>
      </c>
      <c r="J58" s="178"/>
      <c r="K58" s="178"/>
      <c r="L58" s="178"/>
      <c r="M58" s="178"/>
      <c r="N58" s="178"/>
      <c r="O58" s="178"/>
    </row>
    <row r="59" spans="1:15" ht="22.5" customHeight="1" x14ac:dyDescent="0.25">
      <c r="A59" s="170"/>
      <c r="B59" s="270" t="s">
        <v>357</v>
      </c>
      <c r="C59" s="175">
        <f t="shared" si="11"/>
        <v>1</v>
      </c>
      <c r="D59" s="177">
        <f t="shared" si="12"/>
        <v>1</v>
      </c>
      <c r="E59" s="178"/>
      <c r="F59" s="178">
        <v>1</v>
      </c>
      <c r="G59" s="178"/>
      <c r="H59" s="178"/>
      <c r="I59" s="176">
        <f t="shared" si="13"/>
        <v>0</v>
      </c>
      <c r="J59" s="178"/>
      <c r="K59" s="178"/>
      <c r="L59" s="178"/>
      <c r="M59" s="178"/>
      <c r="N59" s="178"/>
      <c r="O59" s="178"/>
    </row>
    <row r="60" spans="1:15" ht="22.5" customHeight="1" x14ac:dyDescent="0.25">
      <c r="A60" s="170"/>
      <c r="B60" s="270" t="s">
        <v>264</v>
      </c>
      <c r="C60" s="175">
        <f t="shared" si="11"/>
        <v>1</v>
      </c>
      <c r="D60" s="177">
        <f t="shared" si="12"/>
        <v>0</v>
      </c>
      <c r="E60" s="178"/>
      <c r="F60" s="178"/>
      <c r="G60" s="178"/>
      <c r="H60" s="178"/>
      <c r="I60" s="176">
        <f t="shared" si="13"/>
        <v>1</v>
      </c>
      <c r="J60" s="178"/>
      <c r="K60" s="178">
        <v>1</v>
      </c>
      <c r="L60" s="178"/>
      <c r="M60" s="178"/>
      <c r="N60" s="178"/>
      <c r="O60" s="178"/>
    </row>
    <row r="61" spans="1:15" ht="22.5" customHeight="1" x14ac:dyDescent="0.25">
      <c r="A61" s="170"/>
      <c r="B61" s="270" t="s">
        <v>269</v>
      </c>
      <c r="C61" s="175">
        <f t="shared" si="11"/>
        <v>1</v>
      </c>
      <c r="D61" s="177">
        <f t="shared" si="12"/>
        <v>0</v>
      </c>
      <c r="E61" s="178"/>
      <c r="F61" s="178"/>
      <c r="G61" s="178"/>
      <c r="H61" s="178"/>
      <c r="I61" s="176">
        <f t="shared" si="13"/>
        <v>1</v>
      </c>
      <c r="J61" s="178">
        <v>1</v>
      </c>
      <c r="K61" s="178"/>
      <c r="L61" s="178"/>
      <c r="M61" s="178"/>
      <c r="N61" s="178"/>
      <c r="O61" s="178"/>
    </row>
    <row r="62" spans="1:15" ht="22.5" customHeight="1" x14ac:dyDescent="0.25">
      <c r="A62" s="170"/>
      <c r="B62" s="270" t="s">
        <v>358</v>
      </c>
      <c r="C62" s="175">
        <v>3</v>
      </c>
      <c r="D62" s="177">
        <f t="shared" si="12"/>
        <v>0</v>
      </c>
      <c r="E62" s="178"/>
      <c r="F62" s="178"/>
      <c r="G62" s="178"/>
      <c r="H62" s="178"/>
      <c r="I62" s="176">
        <f t="shared" si="13"/>
        <v>3</v>
      </c>
      <c r="J62" s="178">
        <v>1</v>
      </c>
      <c r="K62" s="178">
        <v>2</v>
      </c>
      <c r="L62" s="178"/>
      <c r="M62" s="178"/>
      <c r="N62" s="178"/>
      <c r="O62" s="178"/>
    </row>
    <row r="63" spans="1:15" ht="22.5" customHeight="1" x14ac:dyDescent="0.25">
      <c r="A63" s="170"/>
      <c r="B63" s="270" t="s">
        <v>359</v>
      </c>
      <c r="C63" s="175">
        <f t="shared" si="11"/>
        <v>1</v>
      </c>
      <c r="D63" s="177">
        <f t="shared" si="12"/>
        <v>1</v>
      </c>
      <c r="E63" s="178"/>
      <c r="F63" s="178">
        <v>1</v>
      </c>
      <c r="G63" s="178"/>
      <c r="H63" s="178"/>
      <c r="I63" s="176">
        <f t="shared" si="13"/>
        <v>0</v>
      </c>
      <c r="J63" s="178"/>
      <c r="K63" s="178"/>
      <c r="L63" s="178"/>
      <c r="M63" s="178"/>
      <c r="N63" s="178"/>
      <c r="O63" s="178"/>
    </row>
    <row r="64" spans="1:15" ht="22.5" customHeight="1" x14ac:dyDescent="0.25">
      <c r="A64" s="170"/>
      <c r="B64" s="270" t="s">
        <v>360</v>
      </c>
      <c r="C64" s="175">
        <v>2</v>
      </c>
      <c r="D64" s="177">
        <v>2</v>
      </c>
      <c r="E64" s="178"/>
      <c r="F64" s="178">
        <v>2</v>
      </c>
      <c r="G64" s="178"/>
      <c r="H64" s="178"/>
      <c r="I64" s="176"/>
      <c r="J64" s="178"/>
      <c r="K64" s="178"/>
      <c r="L64" s="178"/>
      <c r="M64" s="178"/>
      <c r="N64" s="178"/>
      <c r="O64" s="178"/>
    </row>
    <row r="65" spans="1:15" ht="22.5" customHeight="1" x14ac:dyDescent="0.25">
      <c r="A65" s="170"/>
      <c r="B65" s="270" t="s">
        <v>361</v>
      </c>
      <c r="C65" s="175">
        <v>2</v>
      </c>
      <c r="D65" s="177">
        <v>2</v>
      </c>
      <c r="E65" s="178"/>
      <c r="F65" s="178">
        <v>2</v>
      </c>
      <c r="G65" s="178"/>
      <c r="H65" s="178"/>
      <c r="I65" s="176"/>
      <c r="J65" s="178"/>
      <c r="K65" s="178"/>
      <c r="L65" s="178"/>
      <c r="M65" s="178"/>
      <c r="N65" s="178"/>
      <c r="O65" s="178"/>
    </row>
    <row r="66" spans="1:15" ht="22.5" customHeight="1" x14ac:dyDescent="0.25">
      <c r="A66" s="170"/>
      <c r="B66" s="270" t="s">
        <v>56</v>
      </c>
      <c r="C66" s="175">
        <v>1</v>
      </c>
      <c r="D66" s="177"/>
      <c r="E66" s="178"/>
      <c r="F66" s="178">
        <v>1</v>
      </c>
      <c r="G66" s="178"/>
      <c r="H66" s="178"/>
      <c r="I66" s="176"/>
      <c r="J66" s="178"/>
      <c r="K66" s="178"/>
      <c r="L66" s="178"/>
      <c r="M66" s="178"/>
      <c r="N66" s="178"/>
      <c r="O66" s="178"/>
    </row>
    <row r="67" spans="1:15" ht="22.5" customHeight="1" x14ac:dyDescent="0.25">
      <c r="A67" s="170"/>
      <c r="B67" s="270"/>
      <c r="C67" s="175"/>
      <c r="D67" s="177"/>
      <c r="E67" s="178"/>
      <c r="F67" s="178"/>
      <c r="G67" s="178"/>
      <c r="H67" s="178"/>
      <c r="I67" s="176"/>
      <c r="J67" s="178"/>
      <c r="K67" s="178"/>
      <c r="L67" s="178"/>
      <c r="M67" s="178"/>
      <c r="N67" s="178"/>
      <c r="O67" s="178"/>
    </row>
    <row r="68" spans="1:15" ht="22.5" customHeight="1" x14ac:dyDescent="0.25">
      <c r="A68" s="170"/>
      <c r="B68" s="270"/>
      <c r="C68" s="175">
        <f t="shared" si="11"/>
        <v>0</v>
      </c>
      <c r="D68" s="177">
        <f t="shared" si="12"/>
        <v>0</v>
      </c>
      <c r="E68" s="178"/>
      <c r="F68" s="178"/>
      <c r="G68" s="178"/>
      <c r="H68" s="178"/>
      <c r="I68" s="176">
        <f t="shared" si="13"/>
        <v>0</v>
      </c>
      <c r="J68" s="178"/>
      <c r="K68" s="178"/>
      <c r="L68" s="178"/>
      <c r="M68" s="178"/>
      <c r="N68" s="178"/>
      <c r="O68" s="178"/>
    </row>
    <row r="69" spans="1:15" x14ac:dyDescent="0.25">
      <c r="H69" s="316" t="s">
        <v>73</v>
      </c>
      <c r="I69" s="316"/>
      <c r="J69" s="316"/>
      <c r="K69" s="316"/>
      <c r="L69" s="316"/>
      <c r="M69" s="316"/>
      <c r="N69" s="317"/>
      <c r="O69" s="317"/>
    </row>
  </sheetData>
  <customSheetViews>
    <customSheetView guid="{13978E26-930B-47BC-B90A-30F4679FA573}" scale="85">
      <selection activeCell="P21" sqref="P21"/>
      <pageMargins left="0.45" right="0.2" top="0.75" bottom="0.75" header="0.3" footer="0.3"/>
      <pageSetup paperSize="9" orientation="landscape" verticalDpi="0" r:id="rId1"/>
    </customSheetView>
    <customSheetView guid="{66C2294D-3636-4E52-A8C1-F66599FB03E9}" scale="85">
      <selection activeCell="P21" sqref="P21"/>
      <pageMargins left="0.45" right="0.2" top="0.75" bottom="0.75" header="0.3" footer="0.3"/>
      <pageSetup paperSize="9" orientation="landscape" verticalDpi="0" r:id="rId2"/>
    </customSheetView>
  </customSheetViews>
  <mergeCells count="19">
    <mergeCell ref="A48:O48"/>
    <mergeCell ref="A49:O49"/>
    <mergeCell ref="D51:H51"/>
    <mergeCell ref="I51:N51"/>
    <mergeCell ref="E52:H52"/>
    <mergeCell ref="J52:N52"/>
    <mergeCell ref="H69:O69"/>
    <mergeCell ref="A2:O2"/>
    <mergeCell ref="D5:H5"/>
    <mergeCell ref="I5:N5"/>
    <mergeCell ref="E6:H6"/>
    <mergeCell ref="J6:N6"/>
    <mergeCell ref="A3:O3"/>
    <mergeCell ref="A24:O24"/>
    <mergeCell ref="A25:O25"/>
    <mergeCell ref="D27:H27"/>
    <mergeCell ref="I27:N27"/>
    <mergeCell ref="E28:H28"/>
    <mergeCell ref="J28:N28"/>
  </mergeCells>
  <pageMargins left="0.45" right="0.2" top="0.75" bottom="0.75" header="0.3" footer="0.3"/>
  <pageSetup paperSize="9" orientation="landscape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Y3" sqref="Y3"/>
    </sheetView>
  </sheetViews>
  <sheetFormatPr defaultColWidth="7.28515625" defaultRowHeight="15" x14ac:dyDescent="0.25"/>
  <cols>
    <col min="1" max="1" width="23.28515625" bestFit="1" customWidth="1"/>
    <col min="2" max="2" width="6.5703125" customWidth="1"/>
    <col min="3" max="3" width="7" customWidth="1"/>
    <col min="4" max="4" width="6.7109375" customWidth="1"/>
    <col min="5" max="5" width="6.5703125" customWidth="1"/>
    <col min="6" max="6" width="6.140625" customWidth="1"/>
    <col min="7" max="7" width="5.85546875" customWidth="1"/>
    <col min="8" max="8" width="5.5703125" customWidth="1"/>
    <col min="9" max="9" width="6.140625" customWidth="1"/>
    <col min="10" max="10" width="5.5703125" customWidth="1"/>
    <col min="11" max="11" width="6.28515625" customWidth="1"/>
    <col min="12" max="12" width="5.85546875" customWidth="1"/>
    <col min="13" max="13" width="6.5703125" customWidth="1"/>
    <col min="14" max="14" width="6.28515625" customWidth="1"/>
    <col min="15" max="15" width="6.140625" customWidth="1"/>
    <col min="16" max="16" width="6" customWidth="1"/>
    <col min="17" max="17" width="5" customWidth="1"/>
    <col min="18" max="19" width="5.85546875" customWidth="1"/>
    <col min="20" max="20" width="5.7109375" customWidth="1"/>
    <col min="21" max="22" width="5.28515625" customWidth="1"/>
    <col min="23" max="23" width="6" customWidth="1"/>
    <col min="24" max="24" width="6.7109375" customWidth="1"/>
    <col min="25" max="25" width="5.7109375" customWidth="1"/>
    <col min="26" max="26" width="5.28515625" customWidth="1"/>
    <col min="27" max="27" width="5.42578125" customWidth="1"/>
    <col min="28" max="28" width="5.28515625" customWidth="1"/>
    <col min="29" max="29" width="5.140625" customWidth="1"/>
  </cols>
  <sheetData>
    <row r="1" spans="1:29" ht="15.75" x14ac:dyDescent="0.25">
      <c r="A1" s="30" t="s">
        <v>145</v>
      </c>
      <c r="B1" s="30"/>
      <c r="R1" s="55" t="s">
        <v>177</v>
      </c>
    </row>
    <row r="2" spans="1:29" ht="15.75" x14ac:dyDescent="0.25">
      <c r="A2" s="354" t="s">
        <v>69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</row>
    <row r="3" spans="1:29" ht="22.5" customHeight="1" x14ac:dyDescent="0.25">
      <c r="A3" s="354" t="s">
        <v>144</v>
      </c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</row>
    <row r="5" spans="1:29" ht="23.25" customHeight="1" x14ac:dyDescent="0.25">
      <c r="A5" s="14"/>
      <c r="B5" s="14"/>
      <c r="C5" s="7" t="s">
        <v>0</v>
      </c>
      <c r="D5" s="360" t="s">
        <v>1</v>
      </c>
      <c r="E5" s="361"/>
      <c r="F5" s="361"/>
      <c r="G5" s="361"/>
      <c r="H5" s="361"/>
      <c r="I5" s="361"/>
      <c r="J5" s="362"/>
      <c r="K5" s="360" t="s">
        <v>2</v>
      </c>
      <c r="L5" s="366"/>
      <c r="M5" s="366"/>
      <c r="N5" s="366"/>
      <c r="O5" s="366"/>
      <c r="P5" s="366"/>
      <c r="Q5" s="366"/>
      <c r="R5" s="367"/>
      <c r="S5" s="358" t="s">
        <v>96</v>
      </c>
      <c r="T5" s="359"/>
      <c r="U5" s="363" t="s">
        <v>95</v>
      </c>
      <c r="V5" s="364"/>
      <c r="W5" s="364"/>
      <c r="X5" s="364"/>
      <c r="Y5" s="365"/>
      <c r="Z5" s="345" t="s">
        <v>143</v>
      </c>
      <c r="AA5" s="345"/>
      <c r="AB5" s="345"/>
      <c r="AC5" s="345"/>
    </row>
    <row r="6" spans="1:29" ht="15" customHeight="1" x14ac:dyDescent="0.25">
      <c r="A6" s="13"/>
      <c r="B6" s="70" t="s">
        <v>106</v>
      </c>
      <c r="C6" s="17" t="s">
        <v>3</v>
      </c>
      <c r="D6" s="18"/>
      <c r="E6" s="368" t="s">
        <v>4</v>
      </c>
      <c r="F6" s="369"/>
      <c r="G6" s="368" t="s">
        <v>82</v>
      </c>
      <c r="H6" s="369"/>
      <c r="I6" s="368" t="s">
        <v>83</v>
      </c>
      <c r="J6" s="369"/>
      <c r="K6" s="368" t="s">
        <v>84</v>
      </c>
      <c r="L6" s="369"/>
      <c r="M6" s="370" t="s">
        <v>85</v>
      </c>
      <c r="N6" s="367"/>
      <c r="O6" s="370" t="s">
        <v>87</v>
      </c>
      <c r="P6" s="367"/>
      <c r="Q6" s="370" t="s">
        <v>88</v>
      </c>
      <c r="R6" s="367"/>
      <c r="S6" s="351" t="s">
        <v>103</v>
      </c>
      <c r="T6" s="351" t="s">
        <v>104</v>
      </c>
      <c r="U6" s="346" t="s">
        <v>98</v>
      </c>
      <c r="V6" s="346" t="s">
        <v>138</v>
      </c>
      <c r="W6" s="341" t="s">
        <v>100</v>
      </c>
      <c r="X6" s="341" t="s">
        <v>101</v>
      </c>
      <c r="Y6" s="341" t="s">
        <v>139</v>
      </c>
      <c r="Z6" s="346" t="s">
        <v>28</v>
      </c>
      <c r="AA6" s="344" t="s">
        <v>1</v>
      </c>
      <c r="AB6" s="344"/>
      <c r="AC6" s="344"/>
    </row>
    <row r="7" spans="1:29" ht="15" customHeight="1" x14ac:dyDescent="0.25">
      <c r="A7" s="13"/>
      <c r="B7" s="13"/>
      <c r="C7" s="17" t="s">
        <v>7</v>
      </c>
      <c r="D7" s="18" t="s">
        <v>8</v>
      </c>
      <c r="E7" s="7" t="s">
        <v>3</v>
      </c>
      <c r="F7" s="355" t="s">
        <v>5</v>
      </c>
      <c r="G7" s="8" t="s">
        <v>3</v>
      </c>
      <c r="H7" s="355" t="s">
        <v>5</v>
      </c>
      <c r="I7" s="8" t="s">
        <v>89</v>
      </c>
      <c r="J7" s="355" t="s">
        <v>5</v>
      </c>
      <c r="K7" s="8" t="s">
        <v>89</v>
      </c>
      <c r="L7" s="357" t="s">
        <v>5</v>
      </c>
      <c r="M7" s="8" t="s">
        <v>3</v>
      </c>
      <c r="N7" s="357" t="s">
        <v>5</v>
      </c>
      <c r="O7" s="8" t="s">
        <v>3</v>
      </c>
      <c r="P7" s="357" t="s">
        <v>5</v>
      </c>
      <c r="Q7" s="8" t="s">
        <v>3</v>
      </c>
      <c r="R7" s="357" t="s">
        <v>5</v>
      </c>
      <c r="S7" s="352"/>
      <c r="T7" s="352"/>
      <c r="U7" s="347"/>
      <c r="V7" s="347"/>
      <c r="W7" s="342"/>
      <c r="X7" s="342"/>
      <c r="Y7" s="342"/>
      <c r="Z7" s="347"/>
      <c r="AA7" s="349" t="s">
        <v>78</v>
      </c>
      <c r="AB7" s="349" t="s">
        <v>63</v>
      </c>
      <c r="AC7" s="349" t="s">
        <v>67</v>
      </c>
    </row>
    <row r="8" spans="1:29" x14ac:dyDescent="0.25">
      <c r="A8" s="15"/>
      <c r="B8" s="15"/>
      <c r="C8" s="19" t="s">
        <v>0</v>
      </c>
      <c r="D8" s="11" t="s">
        <v>0</v>
      </c>
      <c r="E8" s="3" t="s">
        <v>7</v>
      </c>
      <c r="F8" s="356"/>
      <c r="G8" s="3" t="s">
        <v>7</v>
      </c>
      <c r="H8" s="356"/>
      <c r="I8" s="3" t="s">
        <v>7</v>
      </c>
      <c r="J8" s="356"/>
      <c r="K8" s="3" t="s">
        <v>7</v>
      </c>
      <c r="L8" s="356"/>
      <c r="M8" s="3" t="s">
        <v>7</v>
      </c>
      <c r="N8" s="356"/>
      <c r="O8" s="3" t="s">
        <v>7</v>
      </c>
      <c r="P8" s="356"/>
      <c r="Q8" s="3" t="s">
        <v>7</v>
      </c>
      <c r="R8" s="356"/>
      <c r="S8" s="353"/>
      <c r="T8" s="353"/>
      <c r="U8" s="348"/>
      <c r="V8" s="348"/>
      <c r="W8" s="343"/>
      <c r="X8" s="343"/>
      <c r="Y8" s="343"/>
      <c r="Z8" s="348"/>
      <c r="AA8" s="350"/>
      <c r="AB8" s="350"/>
      <c r="AC8" s="350"/>
    </row>
    <row r="9" spans="1:29" x14ac:dyDescent="0.25">
      <c r="A9" s="10" t="s">
        <v>10</v>
      </c>
      <c r="B9" s="10"/>
      <c r="C9" s="10">
        <v>1</v>
      </c>
      <c r="D9" s="10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  <c r="O9" s="1">
        <v>15</v>
      </c>
      <c r="P9" s="1">
        <v>16</v>
      </c>
      <c r="Q9" s="1">
        <v>19</v>
      </c>
      <c r="R9" s="1">
        <v>20</v>
      </c>
      <c r="S9" s="10">
        <v>21</v>
      </c>
      <c r="T9" s="10">
        <v>22</v>
      </c>
      <c r="U9" s="10">
        <v>23</v>
      </c>
      <c r="V9" s="10">
        <v>24</v>
      </c>
      <c r="W9" s="10">
        <v>25</v>
      </c>
      <c r="X9" s="10">
        <v>26</v>
      </c>
      <c r="Y9" s="10">
        <v>27</v>
      </c>
      <c r="Z9" s="10">
        <v>28</v>
      </c>
      <c r="AA9" s="10">
        <v>29</v>
      </c>
      <c r="AB9" s="10">
        <v>30</v>
      </c>
      <c r="AC9" s="10">
        <v>31</v>
      </c>
    </row>
    <row r="10" spans="1:29" x14ac:dyDescent="0.25">
      <c r="A10" s="12" t="s">
        <v>28</v>
      </c>
      <c r="B10" s="1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29" x14ac:dyDescent="0.25">
      <c r="A11" s="6" t="s">
        <v>140</v>
      </c>
      <c r="B11" s="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63"/>
      <c r="U11" s="63"/>
      <c r="V11" s="63"/>
      <c r="W11" s="63"/>
      <c r="X11" s="63"/>
      <c r="Y11" s="63"/>
      <c r="Z11" s="67"/>
      <c r="AA11" s="67"/>
      <c r="AB11" s="67"/>
      <c r="AC11" s="67"/>
    </row>
    <row r="12" spans="1:29" x14ac:dyDescent="0.25">
      <c r="A12" s="5" t="s">
        <v>140</v>
      </c>
      <c r="B12" s="5"/>
      <c r="C12" s="36"/>
      <c r="D12" s="36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61"/>
      <c r="U12" s="61"/>
      <c r="V12" s="61"/>
      <c r="W12" s="61"/>
      <c r="X12" s="61"/>
      <c r="Y12" s="61"/>
      <c r="Z12" s="61"/>
      <c r="AA12" s="61"/>
      <c r="AB12" s="61"/>
      <c r="AC12" s="61"/>
    </row>
    <row r="13" spans="1:29" x14ac:dyDescent="0.25">
      <c r="A13" s="5"/>
      <c r="B13" s="5"/>
      <c r="C13" s="36"/>
      <c r="D13" s="36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61"/>
      <c r="U13" s="61"/>
      <c r="V13" s="61"/>
      <c r="W13" s="61"/>
      <c r="X13" s="61"/>
      <c r="Y13" s="61"/>
      <c r="Z13" s="61"/>
      <c r="AA13" s="61"/>
      <c r="AB13" s="61"/>
      <c r="AC13" s="61"/>
    </row>
    <row r="14" spans="1:29" ht="15" customHeight="1" x14ac:dyDescent="0.25">
      <c r="A14" s="16" t="s">
        <v>105</v>
      </c>
      <c r="B14" s="16"/>
      <c r="C14" s="36"/>
      <c r="D14" s="36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61"/>
      <c r="U14" s="61"/>
      <c r="V14" s="61"/>
      <c r="W14" s="61"/>
      <c r="X14" s="61"/>
      <c r="Y14" s="61"/>
      <c r="Z14" s="61"/>
      <c r="AA14" s="61"/>
      <c r="AB14" s="61"/>
      <c r="AC14" s="61"/>
    </row>
    <row r="15" spans="1:29" x14ac:dyDescent="0.25">
      <c r="A15" s="5"/>
      <c r="B15" s="5"/>
      <c r="C15" s="36"/>
      <c r="D15" s="36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61"/>
      <c r="U15" s="61"/>
      <c r="V15" s="61"/>
      <c r="W15" s="61"/>
      <c r="X15" s="61"/>
      <c r="Y15" s="61"/>
      <c r="Z15" s="61"/>
      <c r="AA15" s="61"/>
      <c r="AB15" s="61"/>
      <c r="AC15" s="61"/>
    </row>
    <row r="16" spans="1:29" x14ac:dyDescent="0.25">
      <c r="A16" s="2"/>
      <c r="B16" s="65"/>
      <c r="C16" s="36"/>
      <c r="D16" s="36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x14ac:dyDescent="0.25">
      <c r="A17" s="4" t="s">
        <v>141</v>
      </c>
      <c r="B17" s="4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9"/>
      <c r="T17" s="63"/>
      <c r="U17" s="63"/>
      <c r="V17" s="63"/>
      <c r="W17" s="63"/>
      <c r="X17" s="63"/>
      <c r="Y17" s="63"/>
      <c r="Z17" s="63"/>
      <c r="AA17" s="63"/>
      <c r="AB17" s="63"/>
      <c r="AC17" s="63"/>
    </row>
    <row r="18" spans="1:29" x14ac:dyDescent="0.25">
      <c r="A18" s="5" t="s">
        <v>90</v>
      </c>
      <c r="B18" s="5"/>
      <c r="C18" s="36"/>
      <c r="D18" s="36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61"/>
      <c r="U18" s="61"/>
      <c r="V18" s="61"/>
      <c r="W18" s="61"/>
      <c r="X18" s="61"/>
      <c r="Y18" s="61"/>
      <c r="Z18" s="61"/>
      <c r="AA18" s="61"/>
      <c r="AB18" s="61"/>
      <c r="AC18" s="61"/>
    </row>
    <row r="19" spans="1:29" x14ac:dyDescent="0.25">
      <c r="A19" s="5" t="s">
        <v>91</v>
      </c>
      <c r="B19" s="5"/>
      <c r="C19" s="36"/>
      <c r="D19" s="36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61"/>
      <c r="U19" s="61"/>
      <c r="V19" s="61"/>
      <c r="W19" s="61"/>
      <c r="X19" s="61"/>
      <c r="Y19" s="61"/>
      <c r="Z19" s="61"/>
      <c r="AA19" s="61"/>
      <c r="AB19" s="61"/>
      <c r="AC19" s="61"/>
    </row>
    <row r="20" spans="1:29" x14ac:dyDescent="0.25">
      <c r="A20" s="2" t="s">
        <v>92</v>
      </c>
      <c r="B20" s="2"/>
      <c r="C20" s="38"/>
      <c r="D20" s="38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x14ac:dyDescent="0.25">
      <c r="A21" s="6" t="s">
        <v>18</v>
      </c>
      <c r="B21" s="6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63"/>
      <c r="U21" s="63"/>
      <c r="V21" s="63"/>
      <c r="W21" s="63"/>
      <c r="X21" s="63"/>
      <c r="Y21" s="63"/>
      <c r="Z21" s="63"/>
      <c r="AA21" s="63"/>
      <c r="AB21" s="63"/>
      <c r="AC21" s="63"/>
    </row>
    <row r="22" spans="1:29" x14ac:dyDescent="0.25">
      <c r="A22" s="5" t="s">
        <v>19</v>
      </c>
      <c r="B22" s="5"/>
      <c r="C22" s="36"/>
      <c r="D22" s="36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61"/>
      <c r="U22" s="61"/>
      <c r="V22" s="61"/>
      <c r="W22" s="61"/>
      <c r="X22" s="61"/>
      <c r="Y22" s="61"/>
      <c r="Z22" s="61"/>
      <c r="AA22" s="61"/>
      <c r="AB22" s="61"/>
      <c r="AC22" s="61"/>
    </row>
    <row r="23" spans="1:29" x14ac:dyDescent="0.25">
      <c r="A23" s="5" t="s">
        <v>20</v>
      </c>
      <c r="B23" s="5"/>
      <c r="C23" s="36"/>
      <c r="D23" s="36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61"/>
      <c r="U23" s="61"/>
      <c r="V23" s="61"/>
      <c r="W23" s="61"/>
      <c r="X23" s="61"/>
      <c r="Y23" s="61"/>
      <c r="Z23" s="61"/>
      <c r="AA23" s="61"/>
      <c r="AB23" s="61"/>
      <c r="AC23" s="61"/>
    </row>
    <row r="24" spans="1:29" x14ac:dyDescent="0.25">
      <c r="A24" s="5" t="s">
        <v>21</v>
      </c>
      <c r="B24" s="5"/>
      <c r="C24" s="36"/>
      <c r="D24" s="3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61"/>
      <c r="U24" s="61"/>
      <c r="V24" s="61"/>
      <c r="W24" s="61"/>
      <c r="X24" s="61"/>
      <c r="Y24" s="61"/>
      <c r="Z24" s="61"/>
      <c r="AA24" s="61"/>
      <c r="AB24" s="61"/>
      <c r="AC24" s="61"/>
    </row>
    <row r="25" spans="1:29" x14ac:dyDescent="0.25">
      <c r="A25" s="5" t="s">
        <v>22</v>
      </c>
      <c r="B25" s="5"/>
      <c r="C25" s="36"/>
      <c r="D25" s="36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61"/>
      <c r="U25" s="61"/>
      <c r="V25" s="61"/>
      <c r="W25" s="61"/>
      <c r="X25" s="61"/>
      <c r="Y25" s="61"/>
      <c r="Z25" s="61"/>
      <c r="AA25" s="61"/>
      <c r="AB25" s="61"/>
      <c r="AC25" s="61"/>
    </row>
    <row r="26" spans="1:29" x14ac:dyDescent="0.25">
      <c r="A26" s="5" t="s">
        <v>23</v>
      </c>
      <c r="B26" s="5"/>
      <c r="C26" s="36"/>
      <c r="D26" s="36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61"/>
      <c r="U26" s="61"/>
      <c r="V26" s="61"/>
      <c r="W26" s="61"/>
      <c r="X26" s="61"/>
      <c r="Y26" s="61"/>
      <c r="Z26" s="61"/>
      <c r="AA26" s="61"/>
      <c r="AB26" s="61"/>
      <c r="AC26" s="61"/>
    </row>
    <row r="27" spans="1:29" x14ac:dyDescent="0.25">
      <c r="A27" s="5" t="s">
        <v>24</v>
      </c>
      <c r="B27" s="5"/>
      <c r="C27" s="36"/>
      <c r="D27" s="36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61"/>
      <c r="U27" s="61"/>
      <c r="V27" s="61"/>
      <c r="W27" s="61"/>
      <c r="X27" s="61"/>
      <c r="Y27" s="61"/>
      <c r="Z27" s="61"/>
      <c r="AA27" s="61"/>
      <c r="AB27" s="61"/>
      <c r="AC27" s="61"/>
    </row>
    <row r="28" spans="1:29" x14ac:dyDescent="0.25">
      <c r="A28" s="5" t="s">
        <v>25</v>
      </c>
      <c r="B28" s="5"/>
      <c r="C28" s="36"/>
      <c r="D28" s="36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61"/>
      <c r="U28" s="61"/>
      <c r="V28" s="61"/>
      <c r="W28" s="61"/>
      <c r="X28" s="61"/>
      <c r="Y28" s="61"/>
      <c r="Z28" s="61"/>
      <c r="AA28" s="61"/>
      <c r="AB28" s="61"/>
      <c r="AC28" s="61"/>
    </row>
    <row r="29" spans="1:29" x14ac:dyDescent="0.25">
      <c r="A29" s="2" t="s">
        <v>26</v>
      </c>
      <c r="B29" s="2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2"/>
      <c r="T29" s="64"/>
      <c r="U29" s="64"/>
      <c r="V29" s="64"/>
      <c r="W29" s="64"/>
      <c r="X29" s="64"/>
      <c r="Y29" s="64"/>
      <c r="Z29" s="68"/>
      <c r="AA29" s="68"/>
      <c r="AB29" s="68"/>
      <c r="AC29" s="68"/>
    </row>
    <row r="30" spans="1:29" x14ac:dyDescent="0.25">
      <c r="A30" s="9" t="s">
        <v>142</v>
      </c>
      <c r="B30" s="66"/>
      <c r="C30" s="40"/>
      <c r="D30" s="40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x14ac:dyDescent="0.25">
      <c r="M31" s="41" t="s">
        <v>93</v>
      </c>
    </row>
  </sheetData>
  <customSheetViews>
    <customSheetView guid="{13978E26-930B-47BC-B90A-30F4679FA573}" state="hidden">
      <pane xSplit="1" ySplit="10" topLeftCell="B11" activePane="bottomRight" state="frozen"/>
      <selection pane="bottomRight" activeCell="Y3" sqref="Y3"/>
      <pageMargins left="0" right="0" top="0.75" bottom="0.75" header="0.3" footer="0.3"/>
      <pageSetup paperSize="9" orientation="landscape" r:id="rId1"/>
    </customSheetView>
    <customSheetView guid="{66C2294D-3636-4E52-A8C1-F66599FB03E9}" state="hidden">
      <pane xSplit="1" ySplit="10" topLeftCell="B11" activePane="bottomRight" state="frozen"/>
      <selection pane="bottomRight" activeCell="Y3" sqref="Y3"/>
      <pageMargins left="0" right="0" top="0.75" bottom="0.75" header="0.3" footer="0.3"/>
      <pageSetup paperSize="9" orientation="landscape" r:id="rId2"/>
    </customSheetView>
  </customSheetViews>
  <mergeCells count="33">
    <mergeCell ref="K5:R5"/>
    <mergeCell ref="E6:F6"/>
    <mergeCell ref="G6:H6"/>
    <mergeCell ref="I6:J6"/>
    <mergeCell ref="K6:L6"/>
    <mergeCell ref="M6:N6"/>
    <mergeCell ref="O6:P6"/>
    <mergeCell ref="Q6:R6"/>
    <mergeCell ref="S6:S8"/>
    <mergeCell ref="U6:U8"/>
    <mergeCell ref="V6:V8"/>
    <mergeCell ref="A2:T2"/>
    <mergeCell ref="A3:T3"/>
    <mergeCell ref="F7:F8"/>
    <mergeCell ref="H7:H8"/>
    <mergeCell ref="J7:J8"/>
    <mergeCell ref="L7:L8"/>
    <mergeCell ref="N7:N8"/>
    <mergeCell ref="R7:R8"/>
    <mergeCell ref="T6:T8"/>
    <mergeCell ref="S5:T5"/>
    <mergeCell ref="P7:P8"/>
    <mergeCell ref="D5:J5"/>
    <mergeCell ref="U5:Y5"/>
    <mergeCell ref="W6:W8"/>
    <mergeCell ref="X6:X8"/>
    <mergeCell ref="Y6:Y8"/>
    <mergeCell ref="AA6:AC6"/>
    <mergeCell ref="Z5:AC5"/>
    <mergeCell ref="Z6:Z8"/>
    <mergeCell ref="AA7:AA8"/>
    <mergeCell ref="AB7:AB8"/>
    <mergeCell ref="AC7:AC8"/>
  </mergeCells>
  <pageMargins left="0" right="0" top="0.75" bottom="0.75" header="0.3" footer="0.3"/>
  <pageSetup paperSize="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workbookViewId="0">
      <selection activeCell="N14" sqref="N14"/>
    </sheetView>
  </sheetViews>
  <sheetFormatPr defaultRowHeight="15" x14ac:dyDescent="0.25"/>
  <cols>
    <col min="1" max="1" width="32.28515625" customWidth="1"/>
    <col min="2" max="2" width="9.28515625" customWidth="1"/>
  </cols>
  <sheetData>
    <row r="1" spans="1:20" ht="15.75" x14ac:dyDescent="0.25">
      <c r="A1" s="30" t="s">
        <v>145</v>
      </c>
      <c r="J1" s="55" t="s">
        <v>176</v>
      </c>
    </row>
    <row r="2" spans="1:20" ht="15.75" x14ac:dyDescent="0.25">
      <c r="A2" s="354" t="s">
        <v>69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71"/>
      <c r="N2" s="71"/>
      <c r="O2" s="71"/>
      <c r="P2" s="71"/>
      <c r="Q2" s="71"/>
      <c r="R2" s="71"/>
      <c r="S2" s="71"/>
      <c r="T2" s="71"/>
    </row>
    <row r="3" spans="1:20" ht="27" customHeight="1" x14ac:dyDescent="0.3">
      <c r="A3" s="321" t="s">
        <v>175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</row>
    <row r="5" spans="1:20" ht="15.75" x14ac:dyDescent="0.25">
      <c r="A5" s="14"/>
      <c r="B5" s="371" t="s">
        <v>95</v>
      </c>
      <c r="C5" s="372"/>
      <c r="D5" s="372"/>
      <c r="E5" s="372"/>
      <c r="F5" s="373"/>
      <c r="G5" s="345" t="s">
        <v>143</v>
      </c>
      <c r="H5" s="345"/>
      <c r="I5" s="345"/>
      <c r="J5" s="345"/>
    </row>
    <row r="6" spans="1:20" x14ac:dyDescent="0.25">
      <c r="A6" s="13"/>
      <c r="B6" s="346" t="s">
        <v>170</v>
      </c>
      <c r="C6" s="346" t="s">
        <v>171</v>
      </c>
      <c r="D6" s="341" t="s">
        <v>172</v>
      </c>
      <c r="E6" s="341" t="s">
        <v>173</v>
      </c>
      <c r="F6" s="341" t="s">
        <v>174</v>
      </c>
      <c r="G6" s="346" t="s">
        <v>28</v>
      </c>
      <c r="H6" s="344" t="s">
        <v>1</v>
      </c>
      <c r="I6" s="344"/>
      <c r="J6" s="344"/>
    </row>
    <row r="7" spans="1:20" x14ac:dyDescent="0.25">
      <c r="A7" s="13"/>
      <c r="B7" s="347"/>
      <c r="C7" s="347"/>
      <c r="D7" s="342"/>
      <c r="E7" s="342"/>
      <c r="F7" s="342"/>
      <c r="G7" s="347"/>
      <c r="H7" s="349" t="s">
        <v>78</v>
      </c>
      <c r="I7" s="349" t="s">
        <v>63</v>
      </c>
      <c r="J7" s="349" t="s">
        <v>67</v>
      </c>
    </row>
    <row r="8" spans="1:20" x14ac:dyDescent="0.25">
      <c r="A8" s="15"/>
      <c r="B8" s="348"/>
      <c r="C8" s="348"/>
      <c r="D8" s="343"/>
      <c r="E8" s="343"/>
      <c r="F8" s="343"/>
      <c r="G8" s="348"/>
      <c r="H8" s="350"/>
      <c r="I8" s="350"/>
      <c r="J8" s="350"/>
    </row>
    <row r="9" spans="1:20" x14ac:dyDescent="0.25">
      <c r="A9" s="10" t="s">
        <v>10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0">
        <v>28</v>
      </c>
      <c r="H9" s="10">
        <v>29</v>
      </c>
      <c r="I9" s="10">
        <v>30</v>
      </c>
      <c r="J9" s="10">
        <v>31</v>
      </c>
    </row>
    <row r="10" spans="1:20" x14ac:dyDescent="0.25">
      <c r="A10" s="12" t="s">
        <v>28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20" x14ac:dyDescent="0.25">
      <c r="A11" s="6" t="s">
        <v>140</v>
      </c>
      <c r="B11" s="63"/>
      <c r="C11" s="63"/>
      <c r="D11" s="63"/>
      <c r="E11" s="63"/>
      <c r="F11" s="63"/>
      <c r="G11" s="67"/>
      <c r="H11" s="67"/>
      <c r="I11" s="67"/>
      <c r="J11" s="67"/>
    </row>
    <row r="12" spans="1:20" x14ac:dyDescent="0.25">
      <c r="A12" s="5" t="s">
        <v>140</v>
      </c>
      <c r="B12" s="61"/>
      <c r="C12" s="61"/>
      <c r="D12" s="61"/>
      <c r="E12" s="61"/>
      <c r="F12" s="61"/>
      <c r="G12" s="61"/>
      <c r="H12" s="61"/>
      <c r="I12" s="61"/>
      <c r="J12" s="61"/>
    </row>
    <row r="13" spans="1:20" x14ac:dyDescent="0.25">
      <c r="A13" s="5"/>
      <c r="B13" s="61"/>
      <c r="C13" s="61"/>
      <c r="D13" s="61"/>
      <c r="E13" s="61"/>
      <c r="F13" s="61"/>
      <c r="G13" s="61"/>
      <c r="H13" s="61"/>
      <c r="I13" s="61"/>
      <c r="J13" s="61"/>
    </row>
    <row r="14" spans="1:20" x14ac:dyDescent="0.25">
      <c r="A14" s="16" t="s">
        <v>105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20" x14ac:dyDescent="0.25">
      <c r="A15" s="5"/>
      <c r="B15" s="61"/>
      <c r="C15" s="61"/>
      <c r="D15" s="61"/>
      <c r="E15" s="61"/>
      <c r="F15" s="61"/>
      <c r="G15" s="61"/>
      <c r="H15" s="61"/>
      <c r="I15" s="61"/>
      <c r="J15" s="61"/>
    </row>
    <row r="16" spans="1:20" x14ac:dyDescent="0.25">
      <c r="A16" s="2"/>
      <c r="B16" s="62"/>
      <c r="C16" s="62"/>
      <c r="D16" s="62"/>
      <c r="E16" s="62"/>
      <c r="F16" s="62"/>
      <c r="G16" s="62"/>
      <c r="H16" s="62"/>
      <c r="I16" s="62"/>
      <c r="J16" s="62"/>
    </row>
    <row r="17" spans="1:10" x14ac:dyDescent="0.25">
      <c r="A17" s="4" t="s">
        <v>141</v>
      </c>
      <c r="B17" s="63"/>
      <c r="C17" s="63"/>
      <c r="D17" s="63"/>
      <c r="E17" s="63"/>
      <c r="F17" s="63"/>
      <c r="G17" s="63"/>
      <c r="H17" s="63"/>
      <c r="I17" s="63"/>
      <c r="J17" s="63"/>
    </row>
    <row r="18" spans="1:10" x14ac:dyDescent="0.25">
      <c r="A18" s="5" t="s">
        <v>90</v>
      </c>
      <c r="B18" s="61"/>
      <c r="C18" s="61"/>
      <c r="D18" s="61"/>
      <c r="E18" s="61"/>
      <c r="F18" s="61"/>
      <c r="G18" s="61"/>
      <c r="H18" s="61"/>
      <c r="I18" s="61"/>
      <c r="J18" s="61"/>
    </row>
    <row r="19" spans="1:10" x14ac:dyDescent="0.25">
      <c r="A19" s="5" t="s">
        <v>91</v>
      </c>
      <c r="B19" s="61"/>
      <c r="C19" s="61"/>
      <c r="D19" s="61"/>
      <c r="E19" s="61"/>
      <c r="F19" s="61"/>
      <c r="G19" s="61"/>
      <c r="H19" s="61"/>
      <c r="I19" s="61"/>
      <c r="J19" s="61"/>
    </row>
    <row r="20" spans="1:10" x14ac:dyDescent="0.25">
      <c r="A20" s="2" t="s">
        <v>92</v>
      </c>
      <c r="B20" s="62"/>
      <c r="C20" s="62"/>
      <c r="D20" s="62"/>
      <c r="E20" s="62"/>
      <c r="F20" s="62"/>
      <c r="G20" s="62"/>
      <c r="H20" s="62"/>
      <c r="I20" s="62"/>
      <c r="J20" s="62"/>
    </row>
    <row r="21" spans="1:10" x14ac:dyDescent="0.25">
      <c r="A21" s="6" t="s">
        <v>18</v>
      </c>
      <c r="B21" s="63"/>
      <c r="C21" s="63"/>
      <c r="D21" s="63"/>
      <c r="E21" s="63"/>
      <c r="F21" s="63"/>
      <c r="G21" s="63"/>
      <c r="H21" s="63"/>
      <c r="I21" s="63"/>
      <c r="J21" s="63"/>
    </row>
    <row r="22" spans="1:10" x14ac:dyDescent="0.25">
      <c r="A22" s="5" t="s">
        <v>19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0" x14ac:dyDescent="0.25">
      <c r="A23" s="5" t="s">
        <v>20</v>
      </c>
      <c r="B23" s="61"/>
      <c r="C23" s="61"/>
      <c r="D23" s="61"/>
      <c r="E23" s="61"/>
      <c r="F23" s="61"/>
      <c r="G23" s="61"/>
      <c r="H23" s="61"/>
      <c r="I23" s="61"/>
      <c r="J23" s="61"/>
    </row>
    <row r="24" spans="1:10" x14ac:dyDescent="0.25">
      <c r="A24" s="5" t="s">
        <v>21</v>
      </c>
      <c r="B24" s="61"/>
      <c r="C24" s="61"/>
      <c r="D24" s="61"/>
      <c r="E24" s="61"/>
      <c r="F24" s="61"/>
      <c r="G24" s="61"/>
      <c r="H24" s="61"/>
      <c r="I24" s="61"/>
      <c r="J24" s="61"/>
    </row>
    <row r="25" spans="1:10" x14ac:dyDescent="0.25">
      <c r="A25" s="5" t="s">
        <v>22</v>
      </c>
      <c r="B25" s="61"/>
      <c r="C25" s="61"/>
      <c r="D25" s="61"/>
      <c r="E25" s="61"/>
      <c r="F25" s="61"/>
      <c r="G25" s="61"/>
      <c r="H25" s="61"/>
      <c r="I25" s="61"/>
      <c r="J25" s="61"/>
    </row>
    <row r="26" spans="1:10" x14ac:dyDescent="0.25">
      <c r="A26" s="5" t="s">
        <v>23</v>
      </c>
      <c r="B26" s="61"/>
      <c r="C26" s="61"/>
      <c r="D26" s="61"/>
      <c r="E26" s="61"/>
      <c r="F26" s="61"/>
      <c r="G26" s="61"/>
      <c r="H26" s="61"/>
      <c r="I26" s="61"/>
      <c r="J26" s="61"/>
    </row>
    <row r="27" spans="1:10" x14ac:dyDescent="0.25">
      <c r="A27" s="5" t="s">
        <v>24</v>
      </c>
      <c r="B27" s="61"/>
      <c r="C27" s="61"/>
      <c r="D27" s="61"/>
      <c r="E27" s="61"/>
      <c r="F27" s="61"/>
      <c r="G27" s="61"/>
      <c r="H27" s="61"/>
      <c r="I27" s="61"/>
      <c r="J27" s="61"/>
    </row>
    <row r="28" spans="1:10" x14ac:dyDescent="0.25">
      <c r="A28" s="5" t="s">
        <v>25</v>
      </c>
      <c r="B28" s="61"/>
      <c r="C28" s="61"/>
      <c r="D28" s="61"/>
      <c r="E28" s="61"/>
      <c r="F28" s="61"/>
      <c r="G28" s="61"/>
      <c r="H28" s="61"/>
      <c r="I28" s="61"/>
      <c r="J28" s="61"/>
    </row>
    <row r="29" spans="1:10" x14ac:dyDescent="0.25">
      <c r="A29" s="2" t="s">
        <v>26</v>
      </c>
      <c r="B29" s="64"/>
      <c r="C29" s="64"/>
      <c r="D29" s="64"/>
      <c r="E29" s="64"/>
      <c r="F29" s="64"/>
      <c r="G29" s="68"/>
      <c r="H29" s="68"/>
      <c r="I29" s="68"/>
      <c r="J29" s="68"/>
    </row>
    <row r="30" spans="1:10" x14ac:dyDescent="0.25">
      <c r="A30" s="9" t="s">
        <v>142</v>
      </c>
      <c r="B30" s="28"/>
      <c r="C30" s="28"/>
      <c r="D30" s="28"/>
      <c r="E30" s="28"/>
      <c r="F30" s="28"/>
      <c r="G30" s="28"/>
      <c r="H30" s="28"/>
      <c r="I30" s="28"/>
      <c r="J30" s="28"/>
    </row>
  </sheetData>
  <customSheetViews>
    <customSheetView guid="{13978E26-930B-47BC-B90A-30F4679FA573}" state="hidden">
      <selection activeCell="N14" sqref="N14"/>
      <pageMargins left="0.95" right="0.7" top="0.5" bottom="0.5" header="0.3" footer="0.3"/>
      <pageSetup paperSize="9" orientation="landscape" r:id="rId1"/>
    </customSheetView>
    <customSheetView guid="{66C2294D-3636-4E52-A8C1-F66599FB03E9}" state="hidden">
      <selection activeCell="N14" sqref="N14"/>
      <pageMargins left="0.95" right="0.7" top="0.5" bottom="0.5" header="0.3" footer="0.3"/>
      <pageSetup paperSize="9" orientation="landscape" r:id="rId2"/>
    </customSheetView>
  </customSheetViews>
  <mergeCells count="14">
    <mergeCell ref="I7:I8"/>
    <mergeCell ref="J7:J8"/>
    <mergeCell ref="A2:L2"/>
    <mergeCell ref="A3:L3"/>
    <mergeCell ref="B5:F5"/>
    <mergeCell ref="G5:J5"/>
    <mergeCell ref="B6:B8"/>
    <mergeCell ref="C6:C8"/>
    <mergeCell ref="D6:D8"/>
    <mergeCell ref="E6:E8"/>
    <mergeCell ref="F6:F8"/>
    <mergeCell ref="G6:G8"/>
    <mergeCell ref="H6:J6"/>
    <mergeCell ref="H7:H8"/>
  </mergeCells>
  <pageMargins left="0.95" right="0.7" top="0.5" bottom="0.5" header="0.3" footer="0.3"/>
  <pageSetup paperSize="9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4"/>
  <sheetViews>
    <sheetView workbookViewId="0">
      <selection activeCell="O16" sqref="O16"/>
    </sheetView>
  </sheetViews>
  <sheetFormatPr defaultRowHeight="15" x14ac:dyDescent="0.25"/>
  <cols>
    <col min="1" max="1" width="34.28515625" customWidth="1"/>
    <col min="2" max="2" width="9.7109375" customWidth="1"/>
    <col min="4" max="4" width="9" customWidth="1"/>
    <col min="7" max="7" width="10.140625" customWidth="1"/>
    <col min="8" max="8" width="10.28515625" customWidth="1"/>
    <col min="9" max="9" width="10.85546875" customWidth="1"/>
  </cols>
  <sheetData>
    <row r="1" spans="1:11" ht="15.75" customHeight="1" x14ac:dyDescent="0.25">
      <c r="A1" s="374" t="s">
        <v>166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</row>
    <row r="2" spans="1:11" ht="15.75" x14ac:dyDescent="0.25">
      <c r="A2" s="375" t="s">
        <v>146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</row>
    <row r="3" spans="1:11" ht="15.75" x14ac:dyDescent="0.25">
      <c r="A3" s="72"/>
      <c r="B3" s="73"/>
      <c r="C3" s="74"/>
      <c r="D3" s="75"/>
      <c r="E3" s="75"/>
      <c r="F3" s="75"/>
      <c r="G3" s="75"/>
      <c r="H3" s="75"/>
      <c r="I3" s="75"/>
      <c r="J3" s="75"/>
      <c r="K3" s="75"/>
    </row>
    <row r="4" spans="1:11" ht="15.75" customHeight="1" x14ac:dyDescent="0.25">
      <c r="A4" s="376" t="s">
        <v>147</v>
      </c>
      <c r="B4" s="70" t="s">
        <v>148</v>
      </c>
      <c r="C4" s="70" t="s">
        <v>28</v>
      </c>
      <c r="D4" s="360" t="s">
        <v>1</v>
      </c>
      <c r="E4" s="378"/>
      <c r="F4" s="379"/>
      <c r="G4" s="76" t="s">
        <v>149</v>
      </c>
      <c r="H4" s="77"/>
      <c r="I4" s="77"/>
      <c r="J4" s="77"/>
      <c r="K4" s="78"/>
    </row>
    <row r="5" spans="1:11" ht="15.75" customHeight="1" x14ac:dyDescent="0.25">
      <c r="A5" s="377"/>
      <c r="B5" s="70" t="s">
        <v>150</v>
      </c>
      <c r="C5" s="70" t="s">
        <v>151</v>
      </c>
      <c r="D5" s="69" t="s">
        <v>8</v>
      </c>
      <c r="E5" s="380" t="s">
        <v>4</v>
      </c>
      <c r="F5" s="381"/>
      <c r="G5" s="79" t="s">
        <v>152</v>
      </c>
      <c r="H5" s="79" t="s">
        <v>152</v>
      </c>
      <c r="I5" s="79" t="s">
        <v>152</v>
      </c>
      <c r="J5" s="79" t="s">
        <v>152</v>
      </c>
      <c r="K5" s="79" t="s">
        <v>152</v>
      </c>
    </row>
    <row r="6" spans="1:11" ht="15.75" customHeight="1" x14ac:dyDescent="0.25">
      <c r="A6" s="80"/>
      <c r="B6" s="70"/>
      <c r="C6" s="70"/>
      <c r="D6" s="70"/>
      <c r="E6" s="69" t="s">
        <v>153</v>
      </c>
      <c r="F6" s="69" t="s">
        <v>5</v>
      </c>
      <c r="G6" s="69" t="s">
        <v>154</v>
      </c>
      <c r="H6" s="69" t="s">
        <v>155</v>
      </c>
      <c r="I6" s="69" t="s">
        <v>156</v>
      </c>
      <c r="J6" s="69" t="s">
        <v>157</v>
      </c>
      <c r="K6" s="69" t="s">
        <v>158</v>
      </c>
    </row>
    <row r="7" spans="1:11" x14ac:dyDescent="0.25">
      <c r="A7" s="81" t="s">
        <v>10</v>
      </c>
      <c r="B7" s="81">
        <v>1</v>
      </c>
      <c r="C7" s="81">
        <v>2</v>
      </c>
      <c r="D7" s="81">
        <v>3</v>
      </c>
      <c r="E7" s="81">
        <v>4</v>
      </c>
      <c r="F7" s="81">
        <v>5</v>
      </c>
      <c r="G7" s="81">
        <v>6</v>
      </c>
      <c r="H7" s="81">
        <v>7</v>
      </c>
      <c r="I7" s="81">
        <v>8</v>
      </c>
      <c r="J7" s="81">
        <v>9</v>
      </c>
      <c r="K7" s="81">
        <v>10</v>
      </c>
    </row>
    <row r="8" spans="1:11" ht="15.75" x14ac:dyDescent="0.25">
      <c r="A8" s="82" t="s">
        <v>28</v>
      </c>
      <c r="B8" s="83"/>
      <c r="C8" s="84"/>
      <c r="D8" s="84"/>
      <c r="E8" s="84"/>
      <c r="F8" s="84"/>
      <c r="G8" s="84"/>
      <c r="H8" s="84"/>
      <c r="I8" s="84"/>
      <c r="J8" s="84"/>
      <c r="K8" s="84"/>
    </row>
    <row r="9" spans="1:11" x14ac:dyDescent="0.25">
      <c r="A9" s="85"/>
      <c r="B9" s="86"/>
      <c r="C9" s="87"/>
      <c r="D9" s="88"/>
      <c r="E9" s="88"/>
      <c r="F9" s="88"/>
      <c r="G9" s="88"/>
      <c r="H9" s="88"/>
      <c r="I9" s="88"/>
      <c r="J9" s="88"/>
      <c r="K9" s="88"/>
    </row>
    <row r="10" spans="1:11" x14ac:dyDescent="0.25">
      <c r="A10" s="85"/>
      <c r="B10" s="86"/>
      <c r="C10" s="87"/>
      <c r="D10" s="88"/>
      <c r="E10" s="88"/>
      <c r="F10" s="88"/>
      <c r="G10" s="88"/>
      <c r="H10" s="88"/>
      <c r="I10" s="88"/>
      <c r="J10" s="88"/>
      <c r="K10" s="88"/>
    </row>
    <row r="11" spans="1:11" x14ac:dyDescent="0.25">
      <c r="A11" s="85"/>
      <c r="B11" s="86"/>
      <c r="C11" s="87"/>
      <c r="D11" s="89"/>
      <c r="E11" s="89"/>
      <c r="F11" s="89"/>
      <c r="G11" s="89"/>
      <c r="H11" s="89"/>
      <c r="I11" s="89"/>
      <c r="J11" s="89"/>
      <c r="K11" s="89"/>
    </row>
    <row r="12" spans="1:11" x14ac:dyDescent="0.25">
      <c r="A12" s="85"/>
      <c r="B12" s="86"/>
      <c r="C12" s="87"/>
      <c r="D12" s="89"/>
      <c r="E12" s="89"/>
      <c r="F12" s="89"/>
      <c r="G12" s="89"/>
      <c r="H12" s="89"/>
      <c r="I12" s="89"/>
      <c r="J12" s="89"/>
      <c r="K12" s="89"/>
    </row>
    <row r="13" spans="1:11" x14ac:dyDescent="0.25">
      <c r="A13" s="85"/>
      <c r="B13" s="86"/>
      <c r="C13" s="87"/>
      <c r="D13" s="89"/>
      <c r="E13" s="89"/>
      <c r="F13" s="89"/>
      <c r="G13" s="90"/>
      <c r="H13" s="90"/>
      <c r="I13" s="90"/>
      <c r="J13" s="90"/>
      <c r="K13" s="90"/>
    </row>
    <row r="14" spans="1:11" x14ac:dyDescent="0.25">
      <c r="A14" s="85"/>
      <c r="B14" s="86"/>
      <c r="C14" s="87"/>
      <c r="D14" s="89"/>
      <c r="E14" s="90"/>
      <c r="F14" s="90"/>
      <c r="G14" s="89"/>
      <c r="H14" s="89"/>
      <c r="I14" s="89"/>
      <c r="J14" s="89"/>
      <c r="K14" s="89"/>
    </row>
    <row r="15" spans="1:11" x14ac:dyDescent="0.25">
      <c r="A15" s="85"/>
      <c r="B15" s="86"/>
      <c r="C15" s="87"/>
      <c r="D15" s="89"/>
      <c r="E15" s="89"/>
      <c r="F15" s="89"/>
      <c r="G15" s="89"/>
      <c r="H15" s="89"/>
      <c r="I15" s="89"/>
      <c r="J15" s="89"/>
      <c r="K15" s="89"/>
    </row>
    <row r="16" spans="1:11" x14ac:dyDescent="0.25">
      <c r="A16" s="85"/>
      <c r="B16" s="86"/>
      <c r="C16" s="87"/>
      <c r="D16" s="89"/>
      <c r="E16" s="89"/>
      <c r="F16" s="89"/>
      <c r="G16" s="89"/>
      <c r="H16" s="89"/>
      <c r="I16" s="89"/>
      <c r="J16" s="89"/>
      <c r="K16" s="89"/>
    </row>
    <row r="17" spans="1:11" x14ac:dyDescent="0.25">
      <c r="A17" s="85"/>
      <c r="B17" s="86"/>
      <c r="C17" s="87"/>
      <c r="D17" s="89"/>
      <c r="E17" s="89"/>
      <c r="F17" s="89"/>
      <c r="G17" s="89"/>
      <c r="H17" s="89"/>
      <c r="I17" s="89"/>
      <c r="J17" s="89"/>
      <c r="K17" s="89"/>
    </row>
    <row r="18" spans="1:11" x14ac:dyDescent="0.25">
      <c r="A18" s="85"/>
      <c r="B18" s="86"/>
      <c r="C18" s="87"/>
      <c r="D18" s="89"/>
      <c r="E18" s="89"/>
      <c r="F18" s="89"/>
      <c r="G18" s="89"/>
      <c r="H18" s="89"/>
      <c r="I18" s="89"/>
      <c r="J18" s="89"/>
      <c r="K18" s="89"/>
    </row>
    <row r="19" spans="1:11" x14ac:dyDescent="0.25">
      <c r="A19" s="85"/>
      <c r="B19" s="86"/>
      <c r="C19" s="87"/>
      <c r="D19" s="89"/>
      <c r="E19" s="89"/>
      <c r="F19" s="89"/>
      <c r="G19" s="89"/>
      <c r="H19" s="89"/>
      <c r="I19" s="89"/>
      <c r="J19" s="89"/>
      <c r="K19" s="89"/>
    </row>
    <row r="20" spans="1:11" x14ac:dyDescent="0.25">
      <c r="A20" s="85"/>
      <c r="B20" s="86"/>
      <c r="C20" s="87"/>
      <c r="D20" s="89"/>
      <c r="E20" s="89"/>
      <c r="F20" s="89"/>
      <c r="G20" s="89"/>
      <c r="H20" s="89"/>
      <c r="I20" s="89"/>
      <c r="J20" s="89"/>
      <c r="K20" s="89"/>
    </row>
    <row r="21" spans="1:11" x14ac:dyDescent="0.25">
      <c r="A21" s="85"/>
      <c r="B21" s="86"/>
      <c r="C21" s="87"/>
      <c r="D21" s="89"/>
      <c r="E21" s="89"/>
      <c r="F21" s="89"/>
      <c r="G21" s="90"/>
      <c r="H21" s="90"/>
      <c r="I21" s="90"/>
      <c r="J21" s="90"/>
      <c r="K21" s="90"/>
    </row>
    <row r="22" spans="1:11" x14ac:dyDescent="0.25">
      <c r="A22" s="85"/>
      <c r="B22" s="86"/>
      <c r="C22" s="87"/>
      <c r="D22" s="90"/>
      <c r="E22" s="90"/>
      <c r="F22" s="90"/>
      <c r="G22" s="89"/>
      <c r="H22" s="89"/>
      <c r="I22" s="89"/>
      <c r="J22" s="89"/>
      <c r="K22" s="89"/>
    </row>
    <row r="23" spans="1:11" x14ac:dyDescent="0.25">
      <c r="A23" s="91"/>
      <c r="B23" s="92"/>
      <c r="C23" s="93"/>
      <c r="D23" s="90"/>
      <c r="E23" s="90"/>
      <c r="F23" s="90"/>
      <c r="G23" s="90"/>
      <c r="H23" s="90"/>
      <c r="I23" s="90"/>
      <c r="J23" s="90"/>
      <c r="K23" s="90"/>
    </row>
    <row r="24" spans="1:11" ht="15.75" customHeight="1" x14ac:dyDescent="0.25">
      <c r="A24" s="20"/>
      <c r="B24" s="94"/>
      <c r="C24" s="94"/>
      <c r="D24" s="94"/>
      <c r="E24" s="94"/>
      <c r="F24" s="94"/>
      <c r="G24" s="94"/>
      <c r="H24" s="94"/>
      <c r="I24" s="94"/>
      <c r="J24" s="94"/>
      <c r="K24" s="94"/>
    </row>
    <row r="25" spans="1:11" ht="15.75" x14ac:dyDescent="0.25">
      <c r="A25" s="95"/>
      <c r="B25" s="94"/>
      <c r="C25" s="94"/>
      <c r="D25" s="94"/>
      <c r="E25" s="94"/>
      <c r="F25" s="94"/>
      <c r="G25" s="94"/>
      <c r="H25" s="94"/>
      <c r="I25" s="94"/>
      <c r="J25" s="94"/>
      <c r="K25" s="94"/>
    </row>
    <row r="26" spans="1:11" ht="15.75" x14ac:dyDescent="0.25">
      <c r="A26" s="95"/>
      <c r="B26" s="94"/>
      <c r="C26" s="94"/>
      <c r="D26" s="94"/>
      <c r="E26" s="94"/>
      <c r="F26" s="94"/>
      <c r="G26" s="94"/>
      <c r="H26" s="94"/>
      <c r="I26" s="94"/>
      <c r="J26" s="94"/>
      <c r="K26" s="94"/>
    </row>
    <row r="27" spans="1:11" ht="15.75" x14ac:dyDescent="0.25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</row>
    <row r="28" spans="1:11" ht="15.75" x14ac:dyDescent="0.25">
      <c r="A28" s="98"/>
      <c r="B28" s="99"/>
      <c r="C28" s="99"/>
      <c r="D28" s="99"/>
      <c r="E28" s="99"/>
      <c r="F28" s="100" t="s">
        <v>159</v>
      </c>
      <c r="G28" s="100"/>
      <c r="H28" s="100"/>
      <c r="I28" s="100"/>
      <c r="J28" s="100"/>
      <c r="K28" s="99"/>
    </row>
    <row r="29" spans="1:11" ht="15.75" x14ac:dyDescent="0.25">
      <c r="A29" s="98"/>
      <c r="B29" s="99"/>
      <c r="C29" s="99"/>
      <c r="D29" s="99"/>
      <c r="E29" s="99"/>
      <c r="F29" s="100"/>
      <c r="G29" s="100"/>
      <c r="H29" s="100"/>
      <c r="I29" s="100"/>
      <c r="J29" s="100"/>
      <c r="K29" s="99"/>
    </row>
    <row r="30" spans="1:11" ht="15.75" x14ac:dyDescent="0.25">
      <c r="A30" s="98"/>
      <c r="B30" s="99"/>
      <c r="C30" s="99"/>
      <c r="D30" s="99"/>
      <c r="E30" s="99"/>
      <c r="F30" s="100"/>
      <c r="G30" s="100"/>
      <c r="H30" s="100"/>
      <c r="I30" s="100"/>
      <c r="J30" s="100"/>
      <c r="K30" s="99"/>
    </row>
    <row r="31" spans="1:11" ht="15.75" x14ac:dyDescent="0.25">
      <c r="A31" s="98"/>
      <c r="B31" s="99"/>
      <c r="C31" s="99"/>
      <c r="D31" s="99"/>
      <c r="E31" s="99"/>
      <c r="F31" s="100"/>
      <c r="G31" s="100"/>
      <c r="H31" s="100"/>
      <c r="I31" s="100"/>
      <c r="J31" s="100"/>
      <c r="K31" s="99"/>
    </row>
    <row r="32" spans="1:11" ht="15.75" x14ac:dyDescent="0.25">
      <c r="A32" s="98"/>
      <c r="B32" s="99"/>
      <c r="C32" s="99"/>
      <c r="D32" s="99"/>
      <c r="E32" s="99"/>
      <c r="F32" s="100"/>
      <c r="G32" s="100"/>
      <c r="H32" s="100"/>
      <c r="I32" s="100"/>
      <c r="J32" s="100"/>
      <c r="K32" s="99"/>
    </row>
    <row r="33" spans="1:11" ht="15.75" x14ac:dyDescent="0.25">
      <c r="A33" s="98"/>
      <c r="B33" s="99"/>
      <c r="C33" s="99"/>
      <c r="D33" s="99"/>
      <c r="E33" s="99"/>
      <c r="F33" s="99"/>
      <c r="G33" s="99"/>
      <c r="H33" s="99"/>
      <c r="I33" s="99"/>
      <c r="J33" s="99"/>
      <c r="K33" s="99"/>
    </row>
    <row r="34" spans="1:11" ht="15.75" customHeight="1" x14ac:dyDescent="0.25">
      <c r="A34" s="374" t="s">
        <v>167</v>
      </c>
      <c r="B34" s="374"/>
      <c r="C34" s="374"/>
      <c r="D34" s="374"/>
      <c r="E34" s="374"/>
      <c r="F34" s="374"/>
      <c r="G34" s="374"/>
      <c r="H34" s="374"/>
      <c r="I34" s="374"/>
      <c r="J34" s="374"/>
      <c r="K34" s="374"/>
    </row>
    <row r="35" spans="1:11" ht="15.75" x14ac:dyDescent="0.25">
      <c r="A35" s="375" t="s">
        <v>160</v>
      </c>
      <c r="B35" s="375"/>
      <c r="C35" s="375"/>
      <c r="D35" s="375"/>
      <c r="E35" s="375"/>
      <c r="F35" s="375"/>
      <c r="G35" s="375"/>
      <c r="H35" s="375"/>
      <c r="I35" s="375"/>
      <c r="J35" s="375"/>
      <c r="K35" s="375"/>
    </row>
    <row r="36" spans="1:11" ht="15.75" x14ac:dyDescent="0.25">
      <c r="A36" s="72"/>
      <c r="B36" s="101"/>
      <c r="C36" s="74"/>
      <c r="D36" s="75"/>
      <c r="E36" s="75"/>
      <c r="F36" s="75"/>
      <c r="G36" s="75"/>
      <c r="H36" s="75"/>
      <c r="I36" s="75"/>
      <c r="J36" s="75"/>
      <c r="K36" s="75"/>
    </row>
    <row r="37" spans="1:11" x14ac:dyDescent="0.25">
      <c r="A37" s="376" t="s">
        <v>147</v>
      </c>
      <c r="B37" s="70" t="s">
        <v>148</v>
      </c>
      <c r="C37" s="70" t="s">
        <v>28</v>
      </c>
      <c r="D37" s="360" t="s">
        <v>1</v>
      </c>
      <c r="E37" s="378"/>
      <c r="F37" s="379"/>
      <c r="G37" s="76" t="s">
        <v>149</v>
      </c>
      <c r="H37" s="77"/>
      <c r="I37" s="77"/>
      <c r="J37" s="77"/>
      <c r="K37" s="78"/>
    </row>
    <row r="38" spans="1:11" x14ac:dyDescent="0.25">
      <c r="A38" s="377"/>
      <c r="B38" s="70" t="s">
        <v>150</v>
      </c>
      <c r="C38" s="70" t="s">
        <v>151</v>
      </c>
      <c r="D38" s="69" t="s">
        <v>8</v>
      </c>
      <c r="E38" s="380" t="s">
        <v>4</v>
      </c>
      <c r="F38" s="381"/>
      <c r="G38" s="79" t="s">
        <v>152</v>
      </c>
      <c r="H38" s="79" t="s">
        <v>152</v>
      </c>
      <c r="I38" s="79" t="s">
        <v>152</v>
      </c>
      <c r="J38" s="79" t="s">
        <v>152</v>
      </c>
      <c r="K38" s="79" t="s">
        <v>152</v>
      </c>
    </row>
    <row r="39" spans="1:11" ht="15.75" x14ac:dyDescent="0.25">
      <c r="A39" s="80"/>
      <c r="B39" s="70"/>
      <c r="C39" s="70"/>
      <c r="D39" s="70"/>
      <c r="E39" s="69" t="s">
        <v>153</v>
      </c>
      <c r="F39" s="69" t="s">
        <v>5</v>
      </c>
      <c r="G39" s="69" t="s">
        <v>154</v>
      </c>
      <c r="H39" s="69" t="s">
        <v>155</v>
      </c>
      <c r="I39" s="69" t="s">
        <v>156</v>
      </c>
      <c r="J39" s="69" t="s">
        <v>157</v>
      </c>
      <c r="K39" s="69" t="s">
        <v>158</v>
      </c>
    </row>
    <row r="40" spans="1:11" x14ac:dyDescent="0.25">
      <c r="A40" s="81" t="s">
        <v>10</v>
      </c>
      <c r="B40" s="81">
        <v>1</v>
      </c>
      <c r="C40" s="81">
        <v>2</v>
      </c>
      <c r="D40" s="81">
        <v>3</v>
      </c>
      <c r="E40" s="81">
        <v>4</v>
      </c>
      <c r="F40" s="81">
        <v>5</v>
      </c>
      <c r="G40" s="81">
        <v>6</v>
      </c>
      <c r="H40" s="81">
        <v>7</v>
      </c>
      <c r="I40" s="81">
        <v>8</v>
      </c>
      <c r="J40" s="81">
        <v>9</v>
      </c>
      <c r="K40" s="81">
        <v>10</v>
      </c>
    </row>
    <row r="41" spans="1:11" ht="15.75" x14ac:dyDescent="0.25">
      <c r="A41" s="82" t="s">
        <v>28</v>
      </c>
      <c r="B41" s="102"/>
      <c r="C41" s="84"/>
      <c r="D41" s="84"/>
      <c r="E41" s="84"/>
      <c r="F41" s="84"/>
      <c r="G41" s="84"/>
      <c r="H41" s="84"/>
      <c r="I41" s="84"/>
      <c r="J41" s="84"/>
      <c r="K41" s="84"/>
    </row>
    <row r="42" spans="1:11" x14ac:dyDescent="0.25">
      <c r="A42" s="85"/>
      <c r="B42" s="86"/>
      <c r="C42" s="87"/>
      <c r="D42" s="88"/>
      <c r="E42" s="88"/>
      <c r="F42" s="88"/>
      <c r="G42" s="88"/>
      <c r="H42" s="88"/>
      <c r="I42" s="88"/>
      <c r="J42" s="88"/>
      <c r="K42" s="88"/>
    </row>
    <row r="43" spans="1:11" x14ac:dyDescent="0.25">
      <c r="A43" s="85"/>
      <c r="B43" s="86"/>
      <c r="C43" s="87"/>
      <c r="D43" s="88"/>
      <c r="E43" s="88"/>
      <c r="F43" s="88"/>
      <c r="G43" s="88"/>
      <c r="H43" s="88"/>
      <c r="I43" s="88"/>
      <c r="J43" s="88"/>
      <c r="K43" s="88"/>
    </row>
    <row r="44" spans="1:11" x14ac:dyDescent="0.25">
      <c r="A44" s="85"/>
      <c r="B44" s="86"/>
      <c r="C44" s="87"/>
      <c r="D44" s="20"/>
      <c r="E44" s="20"/>
      <c r="F44" s="20"/>
      <c r="G44" s="20"/>
      <c r="H44" s="20"/>
      <c r="I44" s="20"/>
      <c r="J44" s="20"/>
      <c r="K44" s="20"/>
    </row>
    <row r="45" spans="1:11" x14ac:dyDescent="0.25">
      <c r="A45" s="85"/>
      <c r="B45" s="86"/>
      <c r="C45" s="87"/>
      <c r="D45" s="20"/>
      <c r="E45" s="20"/>
      <c r="F45" s="20"/>
      <c r="G45" s="20"/>
      <c r="H45" s="20"/>
      <c r="I45" s="20"/>
      <c r="J45" s="20"/>
      <c r="K45" s="20"/>
    </row>
    <row r="46" spans="1:11" x14ac:dyDescent="0.25">
      <c r="A46" s="85"/>
      <c r="B46" s="86"/>
      <c r="C46" s="87"/>
      <c r="D46" s="20"/>
      <c r="E46" s="20"/>
      <c r="F46" s="20"/>
      <c r="G46" s="20"/>
      <c r="H46" s="20"/>
      <c r="I46" s="20"/>
      <c r="J46" s="20"/>
      <c r="K46" s="20"/>
    </row>
    <row r="47" spans="1:11" x14ac:dyDescent="0.25">
      <c r="A47" s="85"/>
      <c r="B47" s="86"/>
      <c r="C47" s="87"/>
      <c r="D47" s="20"/>
      <c r="E47" s="20"/>
      <c r="F47" s="20"/>
      <c r="G47" s="20"/>
      <c r="H47" s="20"/>
      <c r="I47" s="20"/>
      <c r="J47" s="20"/>
      <c r="K47" s="20"/>
    </row>
    <row r="48" spans="1:11" x14ac:dyDescent="0.25">
      <c r="A48" s="85"/>
      <c r="B48" s="86"/>
      <c r="C48" s="87"/>
      <c r="D48" s="20"/>
      <c r="E48" s="22"/>
      <c r="F48" s="22"/>
      <c r="G48" s="22"/>
      <c r="H48" s="22"/>
      <c r="I48" s="22"/>
      <c r="J48" s="22"/>
      <c r="K48" s="22"/>
    </row>
    <row r="49" spans="1:11" x14ac:dyDescent="0.25">
      <c r="A49" s="85"/>
      <c r="B49" s="86"/>
      <c r="C49" s="87"/>
      <c r="D49" s="20"/>
      <c r="E49" s="20"/>
      <c r="F49" s="20"/>
      <c r="G49" s="20"/>
      <c r="H49" s="20"/>
      <c r="I49" s="20"/>
      <c r="J49" s="20"/>
      <c r="K49" s="20"/>
    </row>
    <row r="50" spans="1:11" x14ac:dyDescent="0.25">
      <c r="A50" s="85"/>
      <c r="B50" s="86"/>
      <c r="C50" s="87"/>
      <c r="D50" s="20"/>
      <c r="E50" s="20"/>
      <c r="F50" s="20"/>
      <c r="G50" s="20"/>
      <c r="H50" s="20"/>
      <c r="I50" s="20"/>
      <c r="J50" s="20"/>
      <c r="K50" s="20"/>
    </row>
    <row r="51" spans="1:11" x14ac:dyDescent="0.25">
      <c r="A51" s="85"/>
      <c r="B51" s="86"/>
      <c r="C51" s="87"/>
      <c r="D51" s="20"/>
      <c r="E51" s="20"/>
      <c r="F51" s="20"/>
      <c r="G51" s="20"/>
      <c r="H51" s="20"/>
      <c r="I51" s="20"/>
      <c r="J51" s="20"/>
      <c r="K51" s="20"/>
    </row>
    <row r="52" spans="1:11" x14ac:dyDescent="0.25">
      <c r="A52" s="85"/>
      <c r="B52" s="86"/>
      <c r="C52" s="87"/>
      <c r="D52" s="20"/>
      <c r="E52" s="20"/>
      <c r="F52" s="20"/>
      <c r="G52" s="20"/>
      <c r="H52" s="20"/>
      <c r="I52" s="20"/>
      <c r="J52" s="20"/>
      <c r="K52" s="20"/>
    </row>
    <row r="53" spans="1:11" x14ac:dyDescent="0.25">
      <c r="A53" s="85"/>
      <c r="B53" s="86"/>
      <c r="C53" s="87"/>
      <c r="D53" s="20"/>
      <c r="E53" s="20"/>
      <c r="F53" s="20"/>
      <c r="G53" s="20"/>
      <c r="H53" s="20"/>
      <c r="I53" s="20"/>
      <c r="J53" s="20"/>
      <c r="K53" s="20"/>
    </row>
    <row r="54" spans="1:11" x14ac:dyDescent="0.25">
      <c r="A54" s="85"/>
      <c r="B54" s="86"/>
      <c r="C54" s="87"/>
      <c r="D54" s="20"/>
      <c r="E54" s="20"/>
      <c r="F54" s="20"/>
      <c r="G54" s="20"/>
      <c r="H54" s="20"/>
      <c r="I54" s="20"/>
      <c r="J54" s="20"/>
      <c r="K54" s="20"/>
    </row>
    <row r="55" spans="1:11" x14ac:dyDescent="0.25">
      <c r="A55" s="85"/>
      <c r="B55" s="103"/>
      <c r="C55" s="87"/>
      <c r="D55" s="20"/>
      <c r="E55" s="20"/>
      <c r="F55" s="20"/>
      <c r="G55" s="20"/>
      <c r="H55" s="20"/>
      <c r="I55" s="20"/>
      <c r="J55" s="20"/>
      <c r="K55" s="20"/>
    </row>
    <row r="56" spans="1:11" x14ac:dyDescent="0.25">
      <c r="A56" s="85"/>
      <c r="B56" s="103"/>
      <c r="C56" s="87"/>
      <c r="D56" s="20"/>
      <c r="E56" s="20"/>
      <c r="F56" s="20"/>
      <c r="G56" s="20"/>
      <c r="H56" s="20"/>
      <c r="I56" s="20"/>
      <c r="J56" s="20"/>
      <c r="K56" s="20"/>
    </row>
    <row r="57" spans="1:11" x14ac:dyDescent="0.25">
      <c r="A57" s="85" t="s">
        <v>161</v>
      </c>
      <c r="B57" s="103"/>
      <c r="C57" s="87"/>
      <c r="D57" s="20"/>
      <c r="E57" s="22"/>
      <c r="F57" s="22"/>
      <c r="G57" s="22"/>
      <c r="H57" s="22"/>
      <c r="I57" s="22"/>
      <c r="J57" s="22"/>
      <c r="K57" s="22"/>
    </row>
    <row r="58" spans="1:11" x14ac:dyDescent="0.25">
      <c r="A58" s="85" t="s">
        <v>161</v>
      </c>
      <c r="B58" s="103"/>
      <c r="C58" s="87"/>
      <c r="D58" s="20"/>
      <c r="E58" s="20"/>
      <c r="F58" s="20"/>
      <c r="G58" s="20"/>
      <c r="H58" s="20"/>
      <c r="I58" s="20"/>
      <c r="J58" s="20"/>
      <c r="K58" s="20"/>
    </row>
    <row r="59" spans="1:11" x14ac:dyDescent="0.25">
      <c r="A59" s="85" t="s">
        <v>161</v>
      </c>
      <c r="B59" s="103"/>
      <c r="C59" s="87"/>
      <c r="D59" s="20"/>
      <c r="E59" s="20"/>
      <c r="F59" s="20"/>
      <c r="G59" s="20"/>
      <c r="H59" s="20"/>
      <c r="I59" s="20"/>
      <c r="J59" s="20"/>
      <c r="K59" s="20"/>
    </row>
    <row r="60" spans="1:11" x14ac:dyDescent="0.25">
      <c r="A60" s="104" t="s">
        <v>161</v>
      </c>
      <c r="B60" s="21"/>
      <c r="C60" s="105"/>
      <c r="D60" s="21"/>
      <c r="E60" s="21"/>
      <c r="F60" s="21"/>
      <c r="G60" s="21"/>
      <c r="H60" s="21"/>
      <c r="I60" s="21"/>
      <c r="J60" s="21"/>
      <c r="K60" s="21"/>
    </row>
    <row r="61" spans="1:11" ht="15.75" customHeight="1" x14ac:dyDescent="0.25">
      <c r="A61" s="106"/>
      <c r="B61" s="107"/>
      <c r="C61" s="107"/>
      <c r="D61" s="107"/>
      <c r="E61" s="107"/>
      <c r="F61" s="100" t="s">
        <v>159</v>
      </c>
      <c r="G61" s="100"/>
      <c r="H61" s="100"/>
      <c r="I61" s="100"/>
      <c r="J61" s="100"/>
      <c r="K61" s="107"/>
    </row>
    <row r="62" spans="1:11" ht="15.75" customHeight="1" x14ac:dyDescent="0.25">
      <c r="A62" s="106"/>
      <c r="B62" s="107"/>
      <c r="C62" s="107"/>
      <c r="D62" s="107"/>
      <c r="E62" s="107"/>
      <c r="F62" s="107"/>
      <c r="G62" s="107"/>
      <c r="H62" s="107"/>
      <c r="I62" s="107"/>
      <c r="J62" s="107"/>
      <c r="K62" s="107"/>
    </row>
    <row r="63" spans="1:11" ht="15.75" customHeight="1" x14ac:dyDescent="0.25">
      <c r="A63" s="106"/>
      <c r="B63" s="107"/>
      <c r="C63" s="107"/>
      <c r="D63" s="107"/>
      <c r="E63" s="107"/>
      <c r="F63" s="107"/>
      <c r="G63" s="107"/>
      <c r="H63" s="107"/>
      <c r="I63" s="107"/>
      <c r="J63" s="107"/>
      <c r="K63" s="107"/>
    </row>
    <row r="64" spans="1:11" ht="15.75" customHeight="1" x14ac:dyDescent="0.25">
      <c r="A64" s="106"/>
      <c r="B64" s="107"/>
      <c r="C64" s="107"/>
      <c r="D64" s="107"/>
      <c r="E64" s="107"/>
      <c r="F64" s="107"/>
      <c r="G64" s="107"/>
      <c r="H64" s="107"/>
      <c r="I64" s="107"/>
      <c r="J64" s="107"/>
      <c r="K64" s="107"/>
    </row>
    <row r="65" spans="1:11" ht="15.75" customHeight="1" x14ac:dyDescent="0.25">
      <c r="A65" s="106"/>
      <c r="B65" s="107"/>
      <c r="C65" s="107"/>
      <c r="D65" s="107"/>
      <c r="E65" s="107"/>
      <c r="F65" s="107"/>
      <c r="G65" s="107"/>
      <c r="H65" s="107"/>
      <c r="I65" s="107"/>
      <c r="J65" s="107"/>
      <c r="K65" s="107"/>
    </row>
    <row r="66" spans="1:11" ht="15.75" customHeight="1" x14ac:dyDescent="0.25">
      <c r="A66" s="108"/>
      <c r="B66" s="107"/>
      <c r="C66" s="107"/>
      <c r="D66" s="107"/>
      <c r="E66" s="107"/>
      <c r="F66" s="107"/>
      <c r="G66" s="107"/>
      <c r="H66" s="107"/>
      <c r="I66" s="107"/>
      <c r="J66" s="107"/>
      <c r="K66" s="107"/>
    </row>
    <row r="67" spans="1:11" ht="15.75" customHeight="1" x14ac:dyDescent="0.25">
      <c r="A67" s="374" t="s">
        <v>168</v>
      </c>
      <c r="B67" s="374"/>
      <c r="C67" s="374"/>
      <c r="D67" s="374"/>
      <c r="E67" s="374"/>
      <c r="F67" s="374"/>
      <c r="G67" s="374"/>
      <c r="H67" s="374"/>
      <c r="I67" s="374"/>
      <c r="J67" s="374"/>
      <c r="K67" s="374"/>
    </row>
    <row r="68" spans="1:11" ht="15.75" customHeight="1" x14ac:dyDescent="0.25">
      <c r="A68" s="375" t="s">
        <v>162</v>
      </c>
      <c r="B68" s="375"/>
      <c r="C68" s="375"/>
      <c r="D68" s="375"/>
      <c r="E68" s="375"/>
      <c r="F68" s="375"/>
      <c r="G68" s="375"/>
      <c r="H68" s="375"/>
      <c r="I68" s="375"/>
      <c r="J68" s="109"/>
      <c r="K68" s="109"/>
    </row>
    <row r="69" spans="1:11" ht="15.75" x14ac:dyDescent="0.25">
      <c r="A69" s="72"/>
      <c r="B69" s="101"/>
      <c r="C69" s="74"/>
      <c r="D69" s="75"/>
      <c r="E69" s="75"/>
      <c r="F69" s="75"/>
      <c r="G69" s="75"/>
      <c r="H69" s="75"/>
      <c r="I69" s="75"/>
      <c r="J69" s="75"/>
      <c r="K69" s="75"/>
    </row>
    <row r="70" spans="1:11" ht="17.25" customHeight="1" x14ac:dyDescent="0.25">
      <c r="A70" s="376" t="s">
        <v>147</v>
      </c>
      <c r="B70" s="110" t="s">
        <v>148</v>
      </c>
      <c r="C70" s="110" t="s">
        <v>28</v>
      </c>
      <c r="D70" s="360" t="s">
        <v>1</v>
      </c>
      <c r="E70" s="378"/>
      <c r="F70" s="379"/>
      <c r="G70" s="76" t="s">
        <v>149</v>
      </c>
      <c r="H70" s="77"/>
      <c r="I70" s="77"/>
      <c r="J70" s="388"/>
      <c r="K70" s="389"/>
    </row>
    <row r="71" spans="1:11" ht="15" customHeight="1" x14ac:dyDescent="0.25">
      <c r="A71" s="387"/>
      <c r="B71" s="70" t="s">
        <v>150</v>
      </c>
      <c r="C71" s="70" t="s">
        <v>151</v>
      </c>
      <c r="D71" s="69" t="s">
        <v>8</v>
      </c>
      <c r="E71" s="380" t="s">
        <v>4</v>
      </c>
      <c r="F71" s="381"/>
      <c r="G71" s="79" t="s">
        <v>152</v>
      </c>
      <c r="H71" s="79" t="s">
        <v>152</v>
      </c>
      <c r="I71" s="111" t="s">
        <v>152</v>
      </c>
      <c r="J71" s="112"/>
      <c r="K71" s="113"/>
    </row>
    <row r="72" spans="1:11" ht="15.75" x14ac:dyDescent="0.25">
      <c r="A72" s="80"/>
      <c r="B72" s="70"/>
      <c r="C72" s="70"/>
      <c r="D72" s="70"/>
      <c r="E72" s="69" t="s">
        <v>153</v>
      </c>
      <c r="F72" s="69" t="s">
        <v>5</v>
      </c>
      <c r="G72" s="69" t="s">
        <v>154</v>
      </c>
      <c r="H72" s="69" t="s">
        <v>155</v>
      </c>
      <c r="I72" s="112" t="s">
        <v>156</v>
      </c>
      <c r="J72" s="112"/>
      <c r="K72" s="113"/>
    </row>
    <row r="73" spans="1:11" x14ac:dyDescent="0.25">
      <c r="A73" s="81" t="s">
        <v>10</v>
      </c>
      <c r="B73" s="81">
        <v>1</v>
      </c>
      <c r="C73" s="81">
        <v>2</v>
      </c>
      <c r="D73" s="81">
        <v>3</v>
      </c>
      <c r="E73" s="81">
        <v>4</v>
      </c>
      <c r="F73" s="81">
        <v>5</v>
      </c>
      <c r="G73" s="81">
        <v>6</v>
      </c>
      <c r="H73" s="81">
        <v>7</v>
      </c>
      <c r="I73" s="60">
        <v>8</v>
      </c>
      <c r="J73" s="114"/>
      <c r="K73" s="115"/>
    </row>
    <row r="74" spans="1:11" ht="15.75" x14ac:dyDescent="0.25">
      <c r="A74" s="82" t="s">
        <v>28</v>
      </c>
      <c r="B74" s="116"/>
      <c r="C74" s="117"/>
      <c r="D74" s="117"/>
      <c r="E74" s="117"/>
      <c r="F74" s="117"/>
      <c r="G74" s="117"/>
      <c r="H74" s="117"/>
      <c r="I74" s="118"/>
      <c r="J74" s="114"/>
      <c r="K74" s="115"/>
    </row>
    <row r="75" spans="1:11" x14ac:dyDescent="0.25">
      <c r="A75" s="85"/>
      <c r="B75" s="86"/>
      <c r="C75" s="119"/>
      <c r="D75" s="88"/>
      <c r="E75" s="88"/>
      <c r="F75" s="88"/>
      <c r="G75" s="103"/>
      <c r="H75" s="103"/>
      <c r="I75" s="120"/>
      <c r="J75" s="114"/>
      <c r="K75" s="115"/>
    </row>
    <row r="76" spans="1:11" x14ac:dyDescent="0.25">
      <c r="A76" s="85"/>
      <c r="B76" s="86"/>
      <c r="C76" s="119"/>
      <c r="D76" s="88"/>
      <c r="E76" s="88"/>
      <c r="F76" s="88"/>
      <c r="G76" s="103"/>
      <c r="H76" s="103"/>
      <c r="I76" s="120"/>
      <c r="J76" s="121"/>
      <c r="K76" s="122"/>
    </row>
    <row r="77" spans="1:11" ht="15.75" x14ac:dyDescent="0.25">
      <c r="A77" s="85"/>
      <c r="B77" s="86"/>
      <c r="C77" s="119"/>
      <c r="D77" s="94"/>
      <c r="E77" s="94"/>
      <c r="F77" s="94"/>
      <c r="G77" s="103"/>
      <c r="H77" s="103"/>
      <c r="I77" s="120"/>
      <c r="J77" s="121"/>
      <c r="K77" s="123"/>
    </row>
    <row r="78" spans="1:11" ht="15.75" x14ac:dyDescent="0.25">
      <c r="A78" s="85"/>
      <c r="B78" s="86"/>
      <c r="C78" s="119"/>
      <c r="D78" s="94"/>
      <c r="E78" s="94"/>
      <c r="F78" s="94"/>
      <c r="G78" s="103"/>
      <c r="H78" s="103"/>
      <c r="I78" s="120"/>
      <c r="J78" s="121"/>
      <c r="K78" s="123"/>
    </row>
    <row r="79" spans="1:11" ht="15.75" x14ac:dyDescent="0.25">
      <c r="A79" s="85"/>
      <c r="B79" s="86"/>
      <c r="C79" s="119"/>
      <c r="D79" s="94"/>
      <c r="E79" s="94"/>
      <c r="F79" s="94"/>
      <c r="G79" s="103"/>
      <c r="H79" s="103"/>
      <c r="I79" s="120"/>
      <c r="J79" s="121"/>
      <c r="K79" s="123"/>
    </row>
    <row r="80" spans="1:11" ht="15.75" x14ac:dyDescent="0.25">
      <c r="A80" s="85"/>
      <c r="B80" s="86"/>
      <c r="C80" s="119"/>
      <c r="D80" s="94"/>
      <c r="E80" s="94"/>
      <c r="F80" s="94"/>
      <c r="G80" s="103"/>
      <c r="H80" s="103"/>
      <c r="I80" s="120"/>
      <c r="J80" s="121"/>
      <c r="K80" s="123"/>
    </row>
    <row r="81" spans="1:11" ht="15.75" x14ac:dyDescent="0.25">
      <c r="A81" s="85"/>
      <c r="B81" s="86"/>
      <c r="C81" s="119"/>
      <c r="D81" s="94"/>
      <c r="E81" s="94"/>
      <c r="F81" s="94"/>
      <c r="G81" s="103"/>
      <c r="H81" s="103"/>
      <c r="I81" s="120"/>
      <c r="J81" s="121"/>
      <c r="K81" s="123"/>
    </row>
    <row r="82" spans="1:11" ht="15.75" x14ac:dyDescent="0.25">
      <c r="A82" s="85"/>
      <c r="B82" s="86"/>
      <c r="C82" s="119"/>
      <c r="D82" s="94"/>
      <c r="E82" s="124"/>
      <c r="F82" s="124"/>
      <c r="G82" s="103"/>
      <c r="H82" s="103"/>
      <c r="I82" s="120"/>
      <c r="J82" s="121"/>
      <c r="K82" s="123"/>
    </row>
    <row r="83" spans="1:11" ht="15.75" x14ac:dyDescent="0.25">
      <c r="A83" s="85"/>
      <c r="B83" s="86"/>
      <c r="C83" s="119"/>
      <c r="D83" s="94"/>
      <c r="E83" s="124"/>
      <c r="F83" s="124"/>
      <c r="G83" s="103"/>
      <c r="H83" s="103"/>
      <c r="I83" s="120"/>
      <c r="J83" s="121"/>
      <c r="K83" s="123"/>
    </row>
    <row r="84" spans="1:11" ht="15.75" x14ac:dyDescent="0.25">
      <c r="A84" s="85"/>
      <c r="B84" s="86"/>
      <c r="C84" s="119"/>
      <c r="D84" s="94"/>
      <c r="E84" s="124"/>
      <c r="F84" s="124"/>
      <c r="G84" s="103"/>
      <c r="H84" s="103"/>
      <c r="I84" s="120"/>
      <c r="J84" s="121"/>
      <c r="K84" s="123"/>
    </row>
    <row r="85" spans="1:11" ht="15.75" x14ac:dyDescent="0.25">
      <c r="A85" s="85"/>
      <c r="B85" s="86"/>
      <c r="C85" s="119"/>
      <c r="D85" s="94"/>
      <c r="E85" s="94"/>
      <c r="F85" s="94"/>
      <c r="G85" s="103"/>
      <c r="H85" s="103"/>
      <c r="I85" s="120"/>
      <c r="J85" s="121"/>
      <c r="K85" s="123"/>
    </row>
    <row r="86" spans="1:11" ht="15.75" x14ac:dyDescent="0.25">
      <c r="A86" s="85" t="s">
        <v>161</v>
      </c>
      <c r="B86" s="103"/>
      <c r="C86" s="119"/>
      <c r="D86" s="94"/>
      <c r="E86" s="94"/>
      <c r="F86" s="94"/>
      <c r="G86" s="94"/>
      <c r="H86" s="94"/>
      <c r="I86" s="125"/>
      <c r="J86" s="126"/>
      <c r="K86" s="123"/>
    </row>
    <row r="87" spans="1:11" ht="15.75" x14ac:dyDescent="0.25">
      <c r="A87" s="85" t="s">
        <v>161</v>
      </c>
      <c r="B87" s="103"/>
      <c r="C87" s="119"/>
      <c r="D87" s="94"/>
      <c r="E87" s="94"/>
      <c r="F87" s="94"/>
      <c r="G87" s="94"/>
      <c r="H87" s="94"/>
      <c r="I87" s="125"/>
      <c r="J87" s="126"/>
      <c r="K87" s="123"/>
    </row>
    <row r="88" spans="1:11" ht="15.75" x14ac:dyDescent="0.25">
      <c r="A88" s="85" t="s">
        <v>161</v>
      </c>
      <c r="B88" s="103"/>
      <c r="C88" s="119"/>
      <c r="D88" s="94"/>
      <c r="E88" s="94"/>
      <c r="F88" s="94"/>
      <c r="G88" s="94"/>
      <c r="H88" s="94"/>
      <c r="I88" s="125"/>
      <c r="J88" s="126"/>
      <c r="K88" s="123"/>
    </row>
    <row r="89" spans="1:11" ht="15.75" x14ac:dyDescent="0.25">
      <c r="A89" s="85" t="s">
        <v>161</v>
      </c>
      <c r="B89" s="103"/>
      <c r="C89" s="119"/>
      <c r="D89" s="94"/>
      <c r="E89" s="94"/>
      <c r="F89" s="94"/>
      <c r="G89" s="94"/>
      <c r="H89" s="94"/>
      <c r="I89" s="125"/>
      <c r="J89" s="126"/>
      <c r="K89" s="123"/>
    </row>
    <row r="90" spans="1:11" ht="15.75" x14ac:dyDescent="0.25">
      <c r="A90" s="85" t="s">
        <v>161</v>
      </c>
      <c r="B90" s="103"/>
      <c r="C90" s="119"/>
      <c r="D90" s="94"/>
      <c r="E90" s="94"/>
      <c r="F90" s="94"/>
      <c r="G90" s="94"/>
      <c r="H90" s="94"/>
      <c r="I90" s="125"/>
      <c r="J90" s="126"/>
      <c r="K90" s="123"/>
    </row>
    <row r="91" spans="1:11" ht="15.75" x14ac:dyDescent="0.25">
      <c r="A91" s="104" t="s">
        <v>161</v>
      </c>
      <c r="B91" s="21"/>
      <c r="C91" s="127"/>
      <c r="D91" s="128"/>
      <c r="E91" s="128"/>
      <c r="F91" s="128"/>
      <c r="G91" s="128"/>
      <c r="H91" s="128"/>
      <c r="I91" s="129"/>
      <c r="J91" s="126"/>
      <c r="K91" s="123"/>
    </row>
    <row r="92" spans="1:11" ht="15.75" customHeight="1" x14ac:dyDescent="0.25">
      <c r="A92" s="106"/>
      <c r="B92" s="107"/>
      <c r="C92" s="107"/>
      <c r="D92" s="107"/>
      <c r="E92" s="107"/>
      <c r="F92" s="100" t="s">
        <v>159</v>
      </c>
      <c r="G92" s="100"/>
      <c r="H92" s="100"/>
      <c r="I92" s="100"/>
      <c r="J92" s="123"/>
      <c r="K92" s="123"/>
    </row>
    <row r="93" spans="1:11" ht="15.75" customHeight="1" x14ac:dyDescent="0.25">
      <c r="A93" s="106"/>
      <c r="B93" s="107"/>
      <c r="C93" s="107"/>
      <c r="D93" s="107"/>
      <c r="E93" s="107"/>
      <c r="F93" s="100"/>
      <c r="G93" s="100"/>
      <c r="H93" s="100"/>
      <c r="I93" s="100"/>
      <c r="J93" s="123"/>
      <c r="K93" s="123"/>
    </row>
    <row r="94" spans="1:11" ht="15.75" customHeight="1" x14ac:dyDescent="0.25">
      <c r="A94" s="106"/>
      <c r="B94" s="107"/>
      <c r="C94" s="107"/>
      <c r="D94" s="107"/>
      <c r="E94" s="107"/>
      <c r="F94" s="100"/>
      <c r="G94" s="100"/>
      <c r="H94" s="100"/>
      <c r="I94" s="100"/>
      <c r="J94" s="123"/>
      <c r="K94" s="123"/>
    </row>
    <row r="95" spans="1:11" ht="15.75" customHeight="1" x14ac:dyDescent="0.25">
      <c r="A95" s="106"/>
      <c r="B95" s="107"/>
      <c r="C95" s="107"/>
      <c r="D95" s="107"/>
      <c r="E95" s="107"/>
      <c r="F95" s="100"/>
      <c r="G95" s="100"/>
      <c r="H95" s="100"/>
      <c r="I95" s="100"/>
      <c r="J95" s="123"/>
      <c r="K95" s="123"/>
    </row>
    <row r="96" spans="1:11" ht="15.75" customHeight="1" x14ac:dyDescent="0.25">
      <c r="A96" s="106"/>
      <c r="B96" s="107"/>
      <c r="C96" s="107"/>
      <c r="D96" s="107"/>
      <c r="E96" s="107"/>
      <c r="F96" s="100"/>
      <c r="G96" s="100"/>
      <c r="H96" s="100"/>
      <c r="I96" s="100"/>
      <c r="J96" s="123"/>
      <c r="K96" s="123"/>
    </row>
    <row r="97" spans="1:11" ht="15.75" customHeight="1" x14ac:dyDescent="0.25">
      <c r="A97" s="106"/>
      <c r="B97" s="107"/>
      <c r="C97" s="107"/>
      <c r="D97" s="107"/>
      <c r="E97" s="107"/>
      <c r="F97" s="107"/>
      <c r="G97" s="107"/>
      <c r="H97" s="107"/>
      <c r="I97" s="107"/>
      <c r="J97" s="107"/>
      <c r="K97" s="107"/>
    </row>
    <row r="98" spans="1:11" ht="15.75" customHeight="1" x14ac:dyDescent="0.25">
      <c r="A98" s="130" t="s">
        <v>169</v>
      </c>
      <c r="B98" s="107"/>
      <c r="C98" s="107"/>
      <c r="D98" s="107"/>
      <c r="E98" s="107"/>
      <c r="F98" s="107"/>
      <c r="G98" s="107"/>
      <c r="H98" s="107"/>
      <c r="I98" s="107"/>
      <c r="J98" s="107"/>
      <c r="K98" s="107"/>
    </row>
    <row r="99" spans="1:11" ht="15.75" customHeight="1" x14ac:dyDescent="0.25">
      <c r="A99" s="375" t="s">
        <v>163</v>
      </c>
      <c r="B99" s="375"/>
      <c r="C99" s="375"/>
      <c r="D99" s="375"/>
      <c r="E99" s="375"/>
      <c r="F99" s="375"/>
      <c r="G99" s="375"/>
      <c r="H99" s="375"/>
      <c r="I99" s="375"/>
      <c r="J99" s="109"/>
      <c r="K99" s="109"/>
    </row>
    <row r="100" spans="1:11" ht="15.75" x14ac:dyDescent="0.25">
      <c r="A100" s="131"/>
      <c r="B100" s="132"/>
      <c r="C100" s="133"/>
      <c r="D100" s="134"/>
      <c r="E100" s="134"/>
      <c r="F100" s="134"/>
      <c r="G100" s="134"/>
      <c r="H100" s="134"/>
      <c r="I100" s="134"/>
      <c r="J100" s="134"/>
      <c r="K100" s="134"/>
    </row>
    <row r="101" spans="1:11" ht="18.75" customHeight="1" x14ac:dyDescent="0.25">
      <c r="A101" s="376" t="s">
        <v>147</v>
      </c>
      <c r="B101" s="135" t="s">
        <v>148</v>
      </c>
      <c r="C101" s="135" t="s">
        <v>28</v>
      </c>
      <c r="D101" s="382" t="s">
        <v>1</v>
      </c>
      <c r="E101" s="383"/>
      <c r="F101" s="384"/>
      <c r="G101" s="136" t="s">
        <v>149</v>
      </c>
      <c r="H101" s="137"/>
      <c r="I101" s="137"/>
      <c r="J101" s="138"/>
      <c r="K101" s="139"/>
    </row>
    <row r="102" spans="1:11" x14ac:dyDescent="0.25">
      <c r="A102" s="377"/>
      <c r="B102" s="140" t="s">
        <v>150</v>
      </c>
      <c r="C102" s="140" t="s">
        <v>151</v>
      </c>
      <c r="D102" s="141" t="s">
        <v>8</v>
      </c>
      <c r="E102" s="385" t="s">
        <v>4</v>
      </c>
      <c r="F102" s="386"/>
      <c r="G102" s="142" t="s">
        <v>152</v>
      </c>
      <c r="H102" s="142" t="s">
        <v>152</v>
      </c>
      <c r="I102" s="142" t="s">
        <v>152</v>
      </c>
      <c r="J102" s="143"/>
      <c r="K102" s="144"/>
    </row>
    <row r="103" spans="1:11" ht="15.75" x14ac:dyDescent="0.25">
      <c r="A103" s="80"/>
      <c r="B103" s="140"/>
      <c r="C103" s="140"/>
      <c r="D103" s="140"/>
      <c r="E103" s="141" t="s">
        <v>153</v>
      </c>
      <c r="F103" s="141" t="s">
        <v>5</v>
      </c>
      <c r="G103" s="141" t="s">
        <v>154</v>
      </c>
      <c r="H103" s="141" t="s">
        <v>155</v>
      </c>
      <c r="I103" s="141" t="s">
        <v>156</v>
      </c>
      <c r="J103" s="143"/>
      <c r="K103" s="144"/>
    </row>
    <row r="104" spans="1:11" x14ac:dyDescent="0.25">
      <c r="A104" s="81" t="s">
        <v>10</v>
      </c>
      <c r="B104" s="145">
        <v>1</v>
      </c>
      <c r="C104" s="145">
        <v>2</v>
      </c>
      <c r="D104" s="145">
        <v>3</v>
      </c>
      <c r="E104" s="145">
        <v>4</v>
      </c>
      <c r="F104" s="145">
        <v>5</v>
      </c>
      <c r="G104" s="145">
        <v>6</v>
      </c>
      <c r="H104" s="145">
        <v>7</v>
      </c>
      <c r="I104" s="145">
        <v>8</v>
      </c>
      <c r="J104" s="146"/>
      <c r="K104" s="147"/>
    </row>
    <row r="105" spans="1:11" ht="15.75" x14ac:dyDescent="0.25">
      <c r="A105" s="82" t="s">
        <v>28</v>
      </c>
      <c r="B105" s="148"/>
      <c r="C105" s="117"/>
      <c r="D105" s="117"/>
      <c r="E105" s="117"/>
      <c r="F105" s="117"/>
      <c r="G105" s="117"/>
      <c r="H105" s="117"/>
      <c r="I105" s="117"/>
      <c r="J105" s="146"/>
      <c r="K105" s="147"/>
    </row>
    <row r="106" spans="1:11" x14ac:dyDescent="0.25">
      <c r="A106" s="149"/>
      <c r="B106" s="150"/>
      <c r="C106" s="151"/>
      <c r="D106" s="152"/>
      <c r="E106" s="152"/>
      <c r="F106" s="152"/>
      <c r="G106" s="152"/>
      <c r="H106" s="152"/>
      <c r="I106" s="152"/>
      <c r="J106" s="146"/>
      <c r="K106" s="147"/>
    </row>
    <row r="107" spans="1:11" x14ac:dyDescent="0.25">
      <c r="A107" s="149"/>
      <c r="B107" s="150"/>
      <c r="C107" s="151"/>
      <c r="D107" s="152"/>
      <c r="E107" s="152"/>
      <c r="F107" s="152"/>
      <c r="G107" s="152"/>
      <c r="H107" s="152"/>
      <c r="I107" s="152"/>
      <c r="J107" s="153"/>
      <c r="K107" s="154"/>
    </row>
    <row r="108" spans="1:11" x14ac:dyDescent="0.25">
      <c r="A108" s="149"/>
      <c r="B108" s="150"/>
      <c r="C108" s="151"/>
      <c r="D108" s="152"/>
      <c r="E108" s="152"/>
      <c r="F108" s="152"/>
      <c r="G108" s="152"/>
      <c r="H108" s="152"/>
      <c r="I108" s="152"/>
      <c r="J108" s="153"/>
      <c r="K108" s="154"/>
    </row>
    <row r="109" spans="1:11" x14ac:dyDescent="0.25">
      <c r="A109" s="149"/>
      <c r="B109" s="150"/>
      <c r="C109" s="151"/>
      <c r="D109" s="152"/>
      <c r="E109" s="152"/>
      <c r="F109" s="152"/>
      <c r="G109" s="152"/>
      <c r="H109" s="152"/>
      <c r="I109" s="152"/>
      <c r="J109" s="153"/>
      <c r="K109" s="154"/>
    </row>
    <row r="110" spans="1:11" x14ac:dyDescent="0.25">
      <c r="A110" s="149"/>
      <c r="B110" s="150"/>
      <c r="C110" s="151"/>
      <c r="D110" s="152"/>
      <c r="E110" s="152"/>
      <c r="F110" s="152"/>
      <c r="G110" s="152"/>
      <c r="H110" s="152"/>
      <c r="I110" s="152"/>
      <c r="J110" s="153"/>
      <c r="K110" s="154"/>
    </row>
    <row r="111" spans="1:11" x14ac:dyDescent="0.25">
      <c r="A111" s="149"/>
      <c r="B111" s="150"/>
      <c r="C111" s="151"/>
      <c r="D111" s="152"/>
      <c r="E111" s="152"/>
      <c r="F111" s="152"/>
      <c r="G111" s="152"/>
      <c r="H111" s="152"/>
      <c r="I111" s="152"/>
      <c r="J111" s="153"/>
      <c r="K111" s="154"/>
    </row>
    <row r="112" spans="1:11" x14ac:dyDescent="0.25">
      <c r="A112" s="149"/>
      <c r="B112" s="150"/>
      <c r="C112" s="151"/>
      <c r="D112" s="152"/>
      <c r="E112" s="155"/>
      <c r="F112" s="155"/>
      <c r="G112" s="155"/>
      <c r="H112" s="155"/>
      <c r="I112" s="155"/>
      <c r="J112" s="153"/>
      <c r="K112" s="154"/>
    </row>
    <row r="113" spans="1:11" x14ac:dyDescent="0.25">
      <c r="A113" s="149"/>
      <c r="B113" s="150"/>
      <c r="C113" s="151"/>
      <c r="D113" s="152"/>
      <c r="E113" s="152"/>
      <c r="F113" s="152"/>
      <c r="G113" s="152"/>
      <c r="H113" s="152"/>
      <c r="I113" s="152"/>
      <c r="J113" s="153"/>
      <c r="K113" s="154"/>
    </row>
    <row r="114" spans="1:11" x14ac:dyDescent="0.25">
      <c r="A114" s="149"/>
      <c r="B114" s="150"/>
      <c r="C114" s="151"/>
      <c r="D114" s="152"/>
      <c r="E114" s="152"/>
      <c r="F114" s="152"/>
      <c r="G114" s="152"/>
      <c r="H114" s="152"/>
      <c r="I114" s="152"/>
      <c r="J114" s="153"/>
      <c r="K114" s="154"/>
    </row>
    <row r="115" spans="1:11" x14ac:dyDescent="0.25">
      <c r="A115" s="149" t="s">
        <v>161</v>
      </c>
      <c r="B115" s="156"/>
      <c r="C115" s="151"/>
      <c r="D115" s="152"/>
      <c r="E115" s="152"/>
      <c r="F115" s="152"/>
      <c r="G115" s="152"/>
      <c r="H115" s="152"/>
      <c r="I115" s="152"/>
      <c r="J115" s="153"/>
      <c r="K115" s="154"/>
    </row>
    <row r="116" spans="1:11" x14ac:dyDescent="0.25">
      <c r="A116" s="149" t="s">
        <v>161</v>
      </c>
      <c r="B116" s="156"/>
      <c r="C116" s="151"/>
      <c r="D116" s="152"/>
      <c r="E116" s="152"/>
      <c r="F116" s="152"/>
      <c r="G116" s="152"/>
      <c r="H116" s="152"/>
      <c r="I116" s="152"/>
      <c r="J116" s="153"/>
      <c r="K116" s="154"/>
    </row>
    <row r="117" spans="1:11" x14ac:dyDescent="0.25">
      <c r="A117" s="149" t="s">
        <v>161</v>
      </c>
      <c r="B117" s="156"/>
      <c r="C117" s="151"/>
      <c r="D117" s="152"/>
      <c r="E117" s="152"/>
      <c r="F117" s="152"/>
      <c r="G117" s="152"/>
      <c r="H117" s="152"/>
      <c r="I117" s="152"/>
      <c r="J117" s="153"/>
      <c r="K117" s="154"/>
    </row>
    <row r="118" spans="1:11" x14ac:dyDescent="0.25">
      <c r="A118" s="149" t="s">
        <v>161</v>
      </c>
      <c r="B118" s="156"/>
      <c r="C118" s="151"/>
      <c r="D118" s="152"/>
      <c r="E118" s="152"/>
      <c r="F118" s="152"/>
      <c r="G118" s="152"/>
      <c r="H118" s="152"/>
      <c r="I118" s="152"/>
      <c r="J118" s="153"/>
      <c r="K118" s="154"/>
    </row>
    <row r="119" spans="1:11" x14ac:dyDescent="0.25">
      <c r="A119" s="149" t="s">
        <v>161</v>
      </c>
      <c r="B119" s="156"/>
      <c r="C119" s="151"/>
      <c r="D119" s="152"/>
      <c r="E119" s="152"/>
      <c r="F119" s="152"/>
      <c r="G119" s="152"/>
      <c r="H119" s="152"/>
      <c r="I119" s="152"/>
      <c r="J119" s="153"/>
      <c r="K119" s="154"/>
    </row>
    <row r="120" spans="1:11" x14ac:dyDescent="0.25">
      <c r="A120" s="149" t="s">
        <v>161</v>
      </c>
      <c r="B120" s="156"/>
      <c r="C120" s="151"/>
      <c r="D120" s="152"/>
      <c r="E120" s="152"/>
      <c r="F120" s="152"/>
      <c r="G120" s="152"/>
      <c r="H120" s="152"/>
      <c r="I120" s="152"/>
      <c r="J120" s="153"/>
      <c r="K120" s="154"/>
    </row>
    <row r="121" spans="1:11" x14ac:dyDescent="0.25">
      <c r="A121" s="149" t="s">
        <v>161</v>
      </c>
      <c r="B121" s="156"/>
      <c r="C121" s="151"/>
      <c r="D121" s="152"/>
      <c r="E121" s="152"/>
      <c r="F121" s="152"/>
      <c r="G121" s="152"/>
      <c r="H121" s="152"/>
      <c r="I121" s="152"/>
      <c r="J121" s="153"/>
      <c r="K121" s="154"/>
    </row>
    <row r="122" spans="1:11" x14ac:dyDescent="0.25">
      <c r="A122" s="157" t="s">
        <v>161</v>
      </c>
      <c r="B122" s="158"/>
      <c r="C122" s="159"/>
      <c r="D122" s="158"/>
      <c r="E122" s="158"/>
      <c r="F122" s="158"/>
      <c r="G122" s="158"/>
      <c r="H122" s="158"/>
      <c r="I122" s="158"/>
      <c r="J122" s="153"/>
      <c r="K122" s="154"/>
    </row>
    <row r="123" spans="1:11" x14ac:dyDescent="0.25">
      <c r="F123" s="100" t="s">
        <v>159</v>
      </c>
      <c r="G123" s="100"/>
      <c r="H123" s="100"/>
      <c r="I123" s="100"/>
    </row>
    <row r="128" spans="1:11" ht="15.75" x14ac:dyDescent="0.25">
      <c r="A128" s="106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</row>
    <row r="129" spans="1:11" ht="15.75" x14ac:dyDescent="0.25">
      <c r="A129" s="108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</row>
    <row r="130" spans="1:11" x14ac:dyDescent="0.25">
      <c r="A130" s="374" t="s">
        <v>164</v>
      </c>
      <c r="B130" s="374"/>
      <c r="C130" s="374"/>
      <c r="D130" s="374"/>
      <c r="E130" s="374"/>
      <c r="F130" s="374"/>
      <c r="G130" s="374"/>
      <c r="H130" s="374"/>
      <c r="I130" s="374"/>
      <c r="J130" s="374"/>
      <c r="K130" s="374"/>
    </row>
    <row r="131" spans="1:11" ht="15.75" x14ac:dyDescent="0.25">
      <c r="A131" s="375" t="s">
        <v>165</v>
      </c>
      <c r="B131" s="375"/>
      <c r="C131" s="375"/>
      <c r="D131" s="375"/>
      <c r="E131" s="375"/>
      <c r="F131" s="375"/>
      <c r="G131" s="375"/>
      <c r="H131" s="375"/>
      <c r="I131" s="375"/>
      <c r="J131" s="109"/>
      <c r="K131" s="109"/>
    </row>
    <row r="132" spans="1:11" ht="15.75" x14ac:dyDescent="0.25">
      <c r="A132" s="72"/>
      <c r="B132" s="101"/>
      <c r="C132" s="74"/>
      <c r="D132" s="75"/>
      <c r="E132" s="75"/>
      <c r="F132" s="75"/>
      <c r="G132" s="75"/>
      <c r="H132" s="75"/>
      <c r="I132" s="75"/>
      <c r="J132" s="75"/>
      <c r="K132" s="75"/>
    </row>
    <row r="133" spans="1:11" ht="25.5" x14ac:dyDescent="0.25">
      <c r="A133" s="376" t="s">
        <v>147</v>
      </c>
      <c r="B133" s="110" t="s">
        <v>148</v>
      </c>
      <c r="C133" s="110" t="s">
        <v>28</v>
      </c>
      <c r="D133" s="360" t="s">
        <v>1</v>
      </c>
      <c r="E133" s="378"/>
      <c r="F133" s="379"/>
      <c r="G133" s="76" t="s">
        <v>149</v>
      </c>
      <c r="H133" s="77"/>
      <c r="I133" s="77"/>
      <c r="J133" s="388"/>
      <c r="K133" s="389"/>
    </row>
    <row r="134" spans="1:11" x14ac:dyDescent="0.25">
      <c r="A134" s="387"/>
      <c r="B134" s="70" t="s">
        <v>150</v>
      </c>
      <c r="C134" s="70" t="s">
        <v>151</v>
      </c>
      <c r="D134" s="69" t="s">
        <v>8</v>
      </c>
      <c r="E134" s="380" t="s">
        <v>4</v>
      </c>
      <c r="F134" s="381"/>
      <c r="G134" s="79" t="s">
        <v>152</v>
      </c>
      <c r="H134" s="79" t="s">
        <v>152</v>
      </c>
      <c r="I134" s="111" t="s">
        <v>152</v>
      </c>
      <c r="J134" s="112"/>
      <c r="K134" s="113"/>
    </row>
    <row r="135" spans="1:11" ht="15.75" x14ac:dyDescent="0.25">
      <c r="A135" s="80"/>
      <c r="B135" s="70"/>
      <c r="C135" s="70"/>
      <c r="D135" s="70"/>
      <c r="E135" s="69" t="s">
        <v>153</v>
      </c>
      <c r="F135" s="69" t="s">
        <v>5</v>
      </c>
      <c r="G135" s="69" t="s">
        <v>154</v>
      </c>
      <c r="H135" s="69" t="s">
        <v>155</v>
      </c>
      <c r="I135" s="112" t="s">
        <v>156</v>
      </c>
      <c r="J135" s="112"/>
      <c r="K135" s="113"/>
    </row>
    <row r="136" spans="1:11" x14ac:dyDescent="0.25">
      <c r="A136" s="81" t="s">
        <v>10</v>
      </c>
      <c r="B136" s="81">
        <v>1</v>
      </c>
      <c r="C136" s="81">
        <v>2</v>
      </c>
      <c r="D136" s="81">
        <v>3</v>
      </c>
      <c r="E136" s="81">
        <v>4</v>
      </c>
      <c r="F136" s="81">
        <v>5</v>
      </c>
      <c r="G136" s="81">
        <v>6</v>
      </c>
      <c r="H136" s="81">
        <v>7</v>
      </c>
      <c r="I136" s="60">
        <v>8</v>
      </c>
      <c r="J136" s="114"/>
      <c r="K136" s="115"/>
    </row>
    <row r="137" spans="1:11" ht="15.75" x14ac:dyDescent="0.25">
      <c r="A137" s="82" t="s">
        <v>28</v>
      </c>
      <c r="B137" s="116"/>
      <c r="C137" s="117"/>
      <c r="D137" s="117"/>
      <c r="E137" s="117"/>
      <c r="F137" s="117"/>
      <c r="G137" s="117"/>
      <c r="H137" s="117"/>
      <c r="I137" s="118"/>
      <c r="J137" s="114"/>
      <c r="K137" s="115"/>
    </row>
    <row r="138" spans="1:11" x14ac:dyDescent="0.25">
      <c r="A138" s="85"/>
      <c r="B138" s="86"/>
      <c r="C138" s="119"/>
      <c r="D138" s="88"/>
      <c r="E138" s="88"/>
      <c r="F138" s="88"/>
      <c r="G138" s="103"/>
      <c r="H138" s="103"/>
      <c r="I138" s="120"/>
      <c r="J138" s="114"/>
      <c r="K138" s="115"/>
    </row>
    <row r="139" spans="1:11" x14ac:dyDescent="0.25">
      <c r="A139" s="85"/>
      <c r="B139" s="86"/>
      <c r="C139" s="119"/>
      <c r="D139" s="88"/>
      <c r="E139" s="88"/>
      <c r="F139" s="88"/>
      <c r="G139" s="103"/>
      <c r="H139" s="103"/>
      <c r="I139" s="120"/>
      <c r="J139" s="121"/>
      <c r="K139" s="122"/>
    </row>
    <row r="140" spans="1:11" ht="15.75" x14ac:dyDescent="0.25">
      <c r="A140" s="85"/>
      <c r="B140" s="86"/>
      <c r="C140" s="119"/>
      <c r="D140" s="94"/>
      <c r="E140" s="94"/>
      <c r="F140" s="94"/>
      <c r="G140" s="103"/>
      <c r="H140" s="103"/>
      <c r="I140" s="120"/>
      <c r="J140" s="121"/>
      <c r="K140" s="123"/>
    </row>
    <row r="141" spans="1:11" ht="15.75" x14ac:dyDescent="0.25">
      <c r="A141" s="85"/>
      <c r="B141" s="86"/>
      <c r="C141" s="119"/>
      <c r="D141" s="94"/>
      <c r="E141" s="94"/>
      <c r="F141" s="94"/>
      <c r="G141" s="103"/>
      <c r="H141" s="103"/>
      <c r="I141" s="120"/>
      <c r="J141" s="121"/>
      <c r="K141" s="123"/>
    </row>
    <row r="142" spans="1:11" ht="15.75" x14ac:dyDescent="0.25">
      <c r="A142" s="85"/>
      <c r="B142" s="86"/>
      <c r="C142" s="119"/>
      <c r="D142" s="94"/>
      <c r="E142" s="94"/>
      <c r="F142" s="94"/>
      <c r="G142" s="103"/>
      <c r="H142" s="103"/>
      <c r="I142" s="120"/>
      <c r="J142" s="121"/>
      <c r="K142" s="123"/>
    </row>
    <row r="143" spans="1:11" ht="15.75" x14ac:dyDescent="0.25">
      <c r="A143" s="85"/>
      <c r="B143" s="86"/>
      <c r="C143" s="119"/>
      <c r="D143" s="94"/>
      <c r="E143" s="94"/>
      <c r="F143" s="94"/>
      <c r="G143" s="103"/>
      <c r="H143" s="103"/>
      <c r="I143" s="120"/>
      <c r="J143" s="121"/>
      <c r="K143" s="123"/>
    </row>
    <row r="144" spans="1:11" ht="15.75" x14ac:dyDescent="0.25">
      <c r="A144" s="85"/>
      <c r="B144" s="86"/>
      <c r="C144" s="119"/>
      <c r="D144" s="94"/>
      <c r="E144" s="94"/>
      <c r="F144" s="94"/>
      <c r="G144" s="103"/>
      <c r="H144" s="103"/>
      <c r="I144" s="120"/>
      <c r="J144" s="121"/>
      <c r="K144" s="123"/>
    </row>
    <row r="145" spans="1:11" ht="15.75" x14ac:dyDescent="0.25">
      <c r="A145" s="85"/>
      <c r="B145" s="86"/>
      <c r="C145" s="119"/>
      <c r="D145" s="94"/>
      <c r="E145" s="124"/>
      <c r="F145" s="124"/>
      <c r="G145" s="103"/>
      <c r="H145" s="103"/>
      <c r="I145" s="120"/>
      <c r="J145" s="121"/>
      <c r="K145" s="123"/>
    </row>
    <row r="146" spans="1:11" ht="15.75" x14ac:dyDescent="0.25">
      <c r="A146" s="85"/>
      <c r="B146" s="86"/>
      <c r="C146" s="119"/>
      <c r="D146" s="94"/>
      <c r="E146" s="124"/>
      <c r="F146" s="124"/>
      <c r="G146" s="103"/>
      <c r="H146" s="103"/>
      <c r="I146" s="120"/>
      <c r="J146" s="121"/>
      <c r="K146" s="123"/>
    </row>
    <row r="147" spans="1:11" ht="15.75" x14ac:dyDescent="0.25">
      <c r="A147" s="85"/>
      <c r="B147" s="86"/>
      <c r="C147" s="119"/>
      <c r="D147" s="94"/>
      <c r="E147" s="124"/>
      <c r="F147" s="124"/>
      <c r="G147" s="103"/>
      <c r="H147" s="103"/>
      <c r="I147" s="120"/>
      <c r="J147" s="121"/>
      <c r="K147" s="123"/>
    </row>
    <row r="148" spans="1:11" ht="15.75" x14ac:dyDescent="0.25">
      <c r="A148" s="85"/>
      <c r="B148" s="86"/>
      <c r="C148" s="119"/>
      <c r="D148" s="94"/>
      <c r="E148" s="94"/>
      <c r="F148" s="94"/>
      <c r="G148" s="103"/>
      <c r="H148" s="103"/>
      <c r="I148" s="120"/>
      <c r="J148" s="121"/>
      <c r="K148" s="123"/>
    </row>
    <row r="149" spans="1:11" ht="15.75" x14ac:dyDescent="0.25">
      <c r="A149" s="85" t="s">
        <v>161</v>
      </c>
      <c r="B149" s="103"/>
      <c r="C149" s="119"/>
      <c r="D149" s="94"/>
      <c r="E149" s="94"/>
      <c r="F149" s="94"/>
      <c r="G149" s="94"/>
      <c r="H149" s="94"/>
      <c r="I149" s="125"/>
      <c r="J149" s="126"/>
      <c r="K149" s="123"/>
    </row>
    <row r="150" spans="1:11" ht="15.75" x14ac:dyDescent="0.25">
      <c r="A150" s="85" t="s">
        <v>161</v>
      </c>
      <c r="B150" s="103"/>
      <c r="C150" s="119"/>
      <c r="D150" s="94"/>
      <c r="E150" s="94"/>
      <c r="F150" s="94"/>
      <c r="G150" s="94"/>
      <c r="H150" s="94"/>
      <c r="I150" s="125"/>
      <c r="J150" s="126"/>
      <c r="K150" s="123"/>
    </row>
    <row r="151" spans="1:11" ht="15.75" x14ac:dyDescent="0.25">
      <c r="A151" s="85" t="s">
        <v>161</v>
      </c>
      <c r="B151" s="103"/>
      <c r="C151" s="119"/>
      <c r="D151" s="94"/>
      <c r="E151" s="94"/>
      <c r="F151" s="94"/>
      <c r="G151" s="94"/>
      <c r="H151" s="94"/>
      <c r="I151" s="125"/>
      <c r="J151" s="126"/>
      <c r="K151" s="123"/>
    </row>
    <row r="152" spans="1:11" ht="15.75" x14ac:dyDescent="0.25">
      <c r="A152" s="85" t="s">
        <v>161</v>
      </c>
      <c r="B152" s="103"/>
      <c r="C152" s="119"/>
      <c r="D152" s="94"/>
      <c r="E152" s="94"/>
      <c r="F152" s="94"/>
      <c r="G152" s="94"/>
      <c r="H152" s="94"/>
      <c r="I152" s="125"/>
      <c r="J152" s="126"/>
      <c r="K152" s="123"/>
    </row>
    <row r="153" spans="1:11" ht="15.75" x14ac:dyDescent="0.25">
      <c r="A153" s="104" t="s">
        <v>161</v>
      </c>
      <c r="B153" s="21"/>
      <c r="C153" s="127"/>
      <c r="D153" s="128"/>
      <c r="E153" s="128"/>
      <c r="F153" s="128"/>
      <c r="G153" s="128"/>
      <c r="H153" s="128"/>
      <c r="I153" s="128"/>
      <c r="J153" s="126"/>
      <c r="K153" s="123"/>
    </row>
    <row r="154" spans="1:11" x14ac:dyDescent="0.25">
      <c r="F154" s="100" t="s">
        <v>159</v>
      </c>
      <c r="G154" s="100"/>
      <c r="H154" s="100"/>
      <c r="I154" s="100"/>
    </row>
  </sheetData>
  <customSheetViews>
    <customSheetView guid="{13978E26-930B-47BC-B90A-30F4679FA573}" state="hidden">
      <selection activeCell="O16" sqref="O16"/>
      <pageMargins left="0.7" right="0.7" top="0.75" bottom="0.75" header="0.3" footer="0.3"/>
    </customSheetView>
    <customSheetView guid="{66C2294D-3636-4E52-A8C1-F66599FB03E9}" state="hidden">
      <selection activeCell="O16" sqref="O16"/>
      <pageMargins left="0.7" right="0.7" top="0.75" bottom="0.75" header="0.3" footer="0.3"/>
    </customSheetView>
  </customSheetViews>
  <mergeCells count="26">
    <mergeCell ref="A130:K130"/>
    <mergeCell ref="A131:I131"/>
    <mergeCell ref="A133:A134"/>
    <mergeCell ref="D133:F133"/>
    <mergeCell ref="J133:K133"/>
    <mergeCell ref="E134:F134"/>
    <mergeCell ref="A101:A102"/>
    <mergeCell ref="D101:F101"/>
    <mergeCell ref="E102:F102"/>
    <mergeCell ref="A35:K35"/>
    <mergeCell ref="A37:A38"/>
    <mergeCell ref="D37:F37"/>
    <mergeCell ref="E38:F38"/>
    <mergeCell ref="A67:K67"/>
    <mergeCell ref="A68:I68"/>
    <mergeCell ref="A70:A71"/>
    <mergeCell ref="D70:F70"/>
    <mergeCell ref="J70:K70"/>
    <mergeCell ref="E71:F71"/>
    <mergeCell ref="A99:I99"/>
    <mergeCell ref="A34:K34"/>
    <mergeCell ref="A1:K1"/>
    <mergeCell ref="A2:K2"/>
    <mergeCell ref="A4:A5"/>
    <mergeCell ref="D4:F4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6"/>
  <sheetViews>
    <sheetView topLeftCell="A70" workbookViewId="0">
      <selection activeCell="G93" sqref="G93"/>
    </sheetView>
  </sheetViews>
  <sheetFormatPr defaultColWidth="8.85546875" defaultRowHeight="15.75" x14ac:dyDescent="0.25"/>
  <cols>
    <col min="1" max="1" width="9.85546875" style="260" customWidth="1"/>
    <col min="2" max="2" width="57.28515625" style="261" customWidth="1"/>
    <col min="3" max="3" width="17.85546875" style="262" customWidth="1"/>
    <col min="4" max="5" width="8.85546875" style="255" customWidth="1"/>
    <col min="6" max="16384" width="8.85546875" style="255"/>
  </cols>
  <sheetData>
    <row r="1" spans="1:7" customFormat="1" ht="20.25" customHeight="1" x14ac:dyDescent="0.25">
      <c r="A1" s="214" t="s">
        <v>202</v>
      </c>
      <c r="B1" s="41"/>
      <c r="C1" s="41"/>
      <c r="D1" s="41"/>
      <c r="E1" s="41"/>
      <c r="F1" s="41"/>
      <c r="G1" s="41"/>
    </row>
    <row r="2" spans="1:7" customFormat="1" ht="20.25" customHeight="1" x14ac:dyDescent="0.25">
      <c r="A2" s="394" t="s">
        <v>324</v>
      </c>
      <c r="B2" s="394"/>
      <c r="C2" s="394"/>
      <c r="D2" s="394"/>
      <c r="E2" s="394"/>
      <c r="F2" s="394"/>
      <c r="G2" s="394"/>
    </row>
    <row r="3" spans="1:7" customFormat="1" ht="20.25" customHeight="1" x14ac:dyDescent="0.25">
      <c r="A3" s="394" t="s">
        <v>203</v>
      </c>
      <c r="B3" s="394"/>
      <c r="C3" s="394"/>
      <c r="D3" s="394"/>
      <c r="E3" s="394"/>
      <c r="F3" s="394"/>
      <c r="G3" s="394"/>
    </row>
    <row r="4" spans="1:7" x14ac:dyDescent="0.25">
      <c r="A4" s="390" t="s">
        <v>29</v>
      </c>
      <c r="B4" s="391" t="s">
        <v>133</v>
      </c>
      <c r="C4" s="393" t="s">
        <v>239</v>
      </c>
    </row>
    <row r="5" spans="1:7" x14ac:dyDescent="0.25">
      <c r="A5" s="390"/>
      <c r="B5" s="392"/>
      <c r="C5" s="393"/>
    </row>
    <row r="6" spans="1:7" x14ac:dyDescent="0.25">
      <c r="A6" s="256">
        <v>1</v>
      </c>
      <c r="B6" s="257" t="s">
        <v>240</v>
      </c>
      <c r="C6" s="258" t="s">
        <v>241</v>
      </c>
    </row>
    <row r="7" spans="1:7" x14ac:dyDescent="0.25">
      <c r="A7" s="256">
        <v>2</v>
      </c>
      <c r="B7" s="257" t="s">
        <v>125</v>
      </c>
      <c r="C7" s="258" t="s">
        <v>241</v>
      </c>
    </row>
    <row r="8" spans="1:7" x14ac:dyDescent="0.25">
      <c r="A8" s="256">
        <v>3</v>
      </c>
      <c r="B8" s="257" t="s">
        <v>242</v>
      </c>
      <c r="C8" s="258" t="s">
        <v>243</v>
      </c>
    </row>
    <row r="9" spans="1:7" x14ac:dyDescent="0.25">
      <c r="A9" s="256">
        <v>4</v>
      </c>
      <c r="B9" s="257" t="s">
        <v>244</v>
      </c>
      <c r="C9" s="258" t="s">
        <v>241</v>
      </c>
    </row>
    <row r="10" spans="1:7" x14ac:dyDescent="0.25">
      <c r="A10" s="256">
        <v>5</v>
      </c>
      <c r="B10" s="257" t="s">
        <v>245</v>
      </c>
      <c r="C10" s="258" t="s">
        <v>10</v>
      </c>
    </row>
    <row r="11" spans="1:7" x14ac:dyDescent="0.25">
      <c r="A11" s="256">
        <v>6</v>
      </c>
      <c r="B11" s="257" t="s">
        <v>246</v>
      </c>
      <c r="C11" s="258" t="s">
        <v>10</v>
      </c>
    </row>
    <row r="12" spans="1:7" x14ac:dyDescent="0.25">
      <c r="A12" s="256">
        <v>7</v>
      </c>
      <c r="B12" s="257" t="s">
        <v>247</v>
      </c>
      <c r="C12" s="258" t="s">
        <v>241</v>
      </c>
    </row>
    <row r="13" spans="1:7" x14ac:dyDescent="0.25">
      <c r="A13" s="256">
        <v>8</v>
      </c>
      <c r="B13" s="257" t="s">
        <v>248</v>
      </c>
      <c r="C13" s="258" t="s">
        <v>243</v>
      </c>
    </row>
    <row r="14" spans="1:7" x14ac:dyDescent="0.25">
      <c r="A14" s="256">
        <v>9</v>
      </c>
      <c r="B14" s="257" t="s">
        <v>249</v>
      </c>
      <c r="C14" s="258" t="s">
        <v>241</v>
      </c>
    </row>
    <row r="15" spans="1:7" x14ac:dyDescent="0.25">
      <c r="A15" s="256">
        <v>10</v>
      </c>
      <c r="B15" s="257" t="s">
        <v>250</v>
      </c>
      <c r="C15" s="258" t="s">
        <v>241</v>
      </c>
    </row>
    <row r="16" spans="1:7" x14ac:dyDescent="0.25">
      <c r="A16" s="256">
        <v>11</v>
      </c>
      <c r="B16" s="257" t="s">
        <v>251</v>
      </c>
      <c r="C16" s="258" t="s">
        <v>241</v>
      </c>
    </row>
    <row r="17" spans="1:3" x14ac:dyDescent="0.25">
      <c r="A17" s="256">
        <v>12</v>
      </c>
      <c r="B17" s="257" t="s">
        <v>252</v>
      </c>
      <c r="C17" s="258" t="s">
        <v>10</v>
      </c>
    </row>
    <row r="18" spans="1:3" x14ac:dyDescent="0.25">
      <c r="A18" s="256">
        <v>13</v>
      </c>
      <c r="B18" s="257" t="s">
        <v>253</v>
      </c>
      <c r="C18" s="258" t="s">
        <v>241</v>
      </c>
    </row>
    <row r="19" spans="1:3" x14ac:dyDescent="0.25">
      <c r="A19" s="256">
        <v>14</v>
      </c>
      <c r="B19" s="257" t="s">
        <v>254</v>
      </c>
      <c r="C19" s="258" t="s">
        <v>10</v>
      </c>
    </row>
    <row r="20" spans="1:3" x14ac:dyDescent="0.25">
      <c r="A20" s="256">
        <v>15</v>
      </c>
      <c r="B20" s="257" t="s">
        <v>255</v>
      </c>
      <c r="C20" s="258" t="s">
        <v>241</v>
      </c>
    </row>
    <row r="21" spans="1:3" x14ac:dyDescent="0.25">
      <c r="A21" s="256">
        <v>16</v>
      </c>
      <c r="B21" s="257" t="s">
        <v>256</v>
      </c>
      <c r="C21" s="258" t="s">
        <v>241</v>
      </c>
    </row>
    <row r="22" spans="1:3" x14ac:dyDescent="0.25">
      <c r="A22" s="256">
        <v>17</v>
      </c>
      <c r="B22" s="257" t="s">
        <v>257</v>
      </c>
      <c r="C22" s="258" t="s">
        <v>10</v>
      </c>
    </row>
    <row r="23" spans="1:3" x14ac:dyDescent="0.25">
      <c r="A23" s="256">
        <v>18</v>
      </c>
      <c r="B23" s="257" t="s">
        <v>258</v>
      </c>
      <c r="C23" s="258" t="s">
        <v>241</v>
      </c>
    </row>
    <row r="24" spans="1:3" x14ac:dyDescent="0.25">
      <c r="A24" s="256">
        <v>19</v>
      </c>
      <c r="B24" s="257" t="s">
        <v>259</v>
      </c>
      <c r="C24" s="258" t="s">
        <v>241</v>
      </c>
    </row>
    <row r="25" spans="1:3" x14ac:dyDescent="0.25">
      <c r="A25" s="256">
        <v>20</v>
      </c>
      <c r="B25" s="257" t="s">
        <v>260</v>
      </c>
      <c r="C25" s="258" t="s">
        <v>241</v>
      </c>
    </row>
    <row r="26" spans="1:3" x14ac:dyDescent="0.25">
      <c r="A26" s="256">
        <v>21</v>
      </c>
      <c r="B26" s="259" t="s">
        <v>56</v>
      </c>
      <c r="C26" s="258" t="s">
        <v>241</v>
      </c>
    </row>
    <row r="27" spans="1:3" x14ac:dyDescent="0.25">
      <c r="A27" s="256"/>
      <c r="B27" s="257" t="s">
        <v>261</v>
      </c>
      <c r="C27" s="258" t="s">
        <v>241</v>
      </c>
    </row>
    <row r="28" spans="1:3" x14ac:dyDescent="0.25">
      <c r="A28" s="256"/>
      <c r="B28" s="257" t="s">
        <v>262</v>
      </c>
      <c r="C28" s="258" t="s">
        <v>241</v>
      </c>
    </row>
    <row r="29" spans="1:3" x14ac:dyDescent="0.25">
      <c r="A29" s="256"/>
      <c r="B29" s="257" t="s">
        <v>263</v>
      </c>
      <c r="C29" s="258" t="s">
        <v>10</v>
      </c>
    </row>
    <row r="30" spans="1:3" x14ac:dyDescent="0.25">
      <c r="A30" s="256">
        <v>22</v>
      </c>
      <c r="B30" s="259" t="s">
        <v>264</v>
      </c>
      <c r="C30" s="258" t="s">
        <v>241</v>
      </c>
    </row>
    <row r="31" spans="1:3" x14ac:dyDescent="0.25">
      <c r="A31" s="256"/>
      <c r="B31" s="257" t="s">
        <v>265</v>
      </c>
      <c r="C31" s="258" t="s">
        <v>241</v>
      </c>
    </row>
    <row r="32" spans="1:3" x14ac:dyDescent="0.25">
      <c r="A32" s="256"/>
      <c r="B32" s="257" t="s">
        <v>266</v>
      </c>
      <c r="C32" s="258" t="s">
        <v>241</v>
      </c>
    </row>
    <row r="33" spans="1:3" x14ac:dyDescent="0.25">
      <c r="A33" s="256"/>
      <c r="B33" s="257" t="s">
        <v>267</v>
      </c>
      <c r="C33" s="258" t="s">
        <v>241</v>
      </c>
    </row>
    <row r="34" spans="1:3" x14ac:dyDescent="0.25">
      <c r="A34" s="256"/>
      <c r="B34" s="257" t="s">
        <v>268</v>
      </c>
      <c r="C34" s="258" t="s">
        <v>241</v>
      </c>
    </row>
    <row r="35" spans="1:3" x14ac:dyDescent="0.25">
      <c r="A35" s="256">
        <v>23</v>
      </c>
      <c r="B35" s="259" t="s">
        <v>269</v>
      </c>
      <c r="C35" s="258" t="s">
        <v>270</v>
      </c>
    </row>
    <row r="36" spans="1:3" x14ac:dyDescent="0.25">
      <c r="A36" s="256"/>
      <c r="B36" s="257" t="s">
        <v>271</v>
      </c>
      <c r="C36" s="258" t="s">
        <v>241</v>
      </c>
    </row>
    <row r="37" spans="1:3" x14ac:dyDescent="0.25">
      <c r="A37" s="256"/>
      <c r="B37" s="257" t="s">
        <v>272</v>
      </c>
      <c r="C37" s="258" t="s">
        <v>241</v>
      </c>
    </row>
    <row r="38" spans="1:3" x14ac:dyDescent="0.25">
      <c r="A38" s="256"/>
      <c r="B38" s="257" t="s">
        <v>273</v>
      </c>
      <c r="C38" s="258" t="s">
        <v>10</v>
      </c>
    </row>
    <row r="39" spans="1:3" x14ac:dyDescent="0.25">
      <c r="A39" s="256"/>
      <c r="B39" s="257" t="s">
        <v>274</v>
      </c>
      <c r="C39" s="258" t="s">
        <v>241</v>
      </c>
    </row>
    <row r="40" spans="1:3" x14ac:dyDescent="0.25">
      <c r="A40" s="256"/>
      <c r="B40" s="257" t="s">
        <v>275</v>
      </c>
      <c r="C40" s="258" t="s">
        <v>241</v>
      </c>
    </row>
    <row r="41" spans="1:3" x14ac:dyDescent="0.25">
      <c r="A41" s="256"/>
      <c r="B41" s="257" t="s">
        <v>276</v>
      </c>
      <c r="C41" s="258" t="s">
        <v>270</v>
      </c>
    </row>
    <row r="42" spans="1:3" x14ac:dyDescent="0.25">
      <c r="A42" s="256"/>
      <c r="B42" s="257" t="s">
        <v>277</v>
      </c>
      <c r="C42" s="258" t="s">
        <v>241</v>
      </c>
    </row>
    <row r="43" spans="1:3" x14ac:dyDescent="0.25">
      <c r="A43" s="256">
        <v>24</v>
      </c>
      <c r="B43" s="259" t="s">
        <v>278</v>
      </c>
      <c r="C43" s="258" t="s">
        <v>241</v>
      </c>
    </row>
    <row r="44" spans="1:3" x14ac:dyDescent="0.25">
      <c r="A44" s="256"/>
      <c r="B44" s="257" t="s">
        <v>279</v>
      </c>
      <c r="C44" s="258" t="s">
        <v>10</v>
      </c>
    </row>
    <row r="45" spans="1:3" x14ac:dyDescent="0.25">
      <c r="A45" s="256"/>
      <c r="B45" s="257" t="s">
        <v>280</v>
      </c>
      <c r="C45" s="258" t="s">
        <v>241</v>
      </c>
    </row>
    <row r="46" spans="1:3" x14ac:dyDescent="0.25">
      <c r="A46" s="256"/>
      <c r="B46" s="257" t="s">
        <v>281</v>
      </c>
      <c r="C46" s="258" t="s">
        <v>241</v>
      </c>
    </row>
    <row r="47" spans="1:3" x14ac:dyDescent="0.25">
      <c r="A47" s="256"/>
      <c r="B47" s="257" t="s">
        <v>282</v>
      </c>
      <c r="C47" s="258" t="s">
        <v>241</v>
      </c>
    </row>
    <row r="48" spans="1:3" x14ac:dyDescent="0.25">
      <c r="A48" s="256"/>
      <c r="B48" s="257" t="s">
        <v>283</v>
      </c>
      <c r="C48" s="258" t="s">
        <v>241</v>
      </c>
    </row>
    <row r="49" spans="1:3" x14ac:dyDescent="0.25">
      <c r="A49" s="256"/>
      <c r="B49" s="257" t="s">
        <v>284</v>
      </c>
      <c r="C49" s="258" t="s">
        <v>243</v>
      </c>
    </row>
    <row r="50" spans="1:3" x14ac:dyDescent="0.25">
      <c r="A50" s="256">
        <v>25</v>
      </c>
      <c r="B50" s="259" t="s">
        <v>285</v>
      </c>
      <c r="C50" s="258" t="s">
        <v>241</v>
      </c>
    </row>
    <row r="51" spans="1:3" x14ac:dyDescent="0.25">
      <c r="A51" s="256"/>
      <c r="B51" s="257" t="s">
        <v>286</v>
      </c>
      <c r="C51" s="258" t="s">
        <v>241</v>
      </c>
    </row>
    <row r="52" spans="1:3" x14ac:dyDescent="0.25">
      <c r="A52" s="256"/>
      <c r="B52" s="257" t="s">
        <v>287</v>
      </c>
      <c r="C52" s="258" t="s">
        <v>241</v>
      </c>
    </row>
    <row r="53" spans="1:3" x14ac:dyDescent="0.25">
      <c r="A53" s="256">
        <v>26</v>
      </c>
      <c r="B53" s="259" t="s">
        <v>62</v>
      </c>
      <c r="C53" s="258" t="s">
        <v>241</v>
      </c>
    </row>
    <row r="54" spans="1:3" x14ac:dyDescent="0.25">
      <c r="A54" s="256"/>
      <c r="B54" s="257" t="s">
        <v>288</v>
      </c>
      <c r="C54" s="258" t="s">
        <v>241</v>
      </c>
    </row>
    <row r="55" spans="1:3" x14ac:dyDescent="0.25">
      <c r="A55" s="256"/>
      <c r="B55" s="257" t="s">
        <v>289</v>
      </c>
      <c r="C55" s="258" t="s">
        <v>241</v>
      </c>
    </row>
    <row r="56" spans="1:3" x14ac:dyDescent="0.25">
      <c r="A56" s="256"/>
      <c r="B56" s="257" t="s">
        <v>290</v>
      </c>
      <c r="C56" s="258" t="s">
        <v>241</v>
      </c>
    </row>
    <row r="57" spans="1:3" x14ac:dyDescent="0.25">
      <c r="A57" s="256">
        <v>27</v>
      </c>
      <c r="B57" s="259" t="s">
        <v>181</v>
      </c>
      <c r="C57" s="258" t="s">
        <v>241</v>
      </c>
    </row>
    <row r="58" spans="1:3" x14ac:dyDescent="0.25">
      <c r="A58" s="256"/>
      <c r="B58" s="257" t="s">
        <v>291</v>
      </c>
      <c r="C58" s="258" t="s">
        <v>10</v>
      </c>
    </row>
    <row r="59" spans="1:3" x14ac:dyDescent="0.25">
      <c r="A59" s="256"/>
      <c r="B59" s="257" t="s">
        <v>292</v>
      </c>
      <c r="C59" s="258" t="s">
        <v>241</v>
      </c>
    </row>
    <row r="60" spans="1:3" x14ac:dyDescent="0.25">
      <c r="A60" s="256"/>
      <c r="B60" s="257" t="s">
        <v>293</v>
      </c>
      <c r="C60" s="258" t="s">
        <v>241</v>
      </c>
    </row>
    <row r="61" spans="1:3" x14ac:dyDescent="0.25">
      <c r="A61" s="256"/>
      <c r="B61" s="257" t="s">
        <v>294</v>
      </c>
      <c r="C61" s="258" t="s">
        <v>241</v>
      </c>
    </row>
    <row r="62" spans="1:3" x14ac:dyDescent="0.25">
      <c r="A62" s="256"/>
      <c r="B62" s="257" t="s">
        <v>295</v>
      </c>
      <c r="C62" s="258" t="s">
        <v>241</v>
      </c>
    </row>
    <row r="63" spans="1:3" x14ac:dyDescent="0.25">
      <c r="A63" s="256"/>
      <c r="B63" s="257" t="s">
        <v>296</v>
      </c>
      <c r="C63" s="258" t="s">
        <v>241</v>
      </c>
    </row>
    <row r="64" spans="1:3" x14ac:dyDescent="0.25">
      <c r="A64" s="256"/>
      <c r="B64" s="257" t="s">
        <v>297</v>
      </c>
      <c r="C64" s="258" t="s">
        <v>10</v>
      </c>
    </row>
    <row r="65" spans="1:3" x14ac:dyDescent="0.25">
      <c r="A65" s="256"/>
      <c r="B65" s="257" t="s">
        <v>298</v>
      </c>
      <c r="C65" s="258" t="s">
        <v>241</v>
      </c>
    </row>
    <row r="66" spans="1:3" x14ac:dyDescent="0.25">
      <c r="A66" s="256">
        <v>28</v>
      </c>
      <c r="B66" s="259" t="s">
        <v>51</v>
      </c>
      <c r="C66" s="258" t="s">
        <v>241</v>
      </c>
    </row>
    <row r="67" spans="1:3" x14ac:dyDescent="0.25">
      <c r="A67" s="256"/>
      <c r="B67" s="257" t="s">
        <v>299</v>
      </c>
      <c r="C67" s="258" t="s">
        <v>241</v>
      </c>
    </row>
    <row r="68" spans="1:3" x14ac:dyDescent="0.25">
      <c r="A68" s="256"/>
      <c r="B68" s="257" t="s">
        <v>300</v>
      </c>
      <c r="C68" s="258" t="s">
        <v>241</v>
      </c>
    </row>
    <row r="69" spans="1:3" x14ac:dyDescent="0.25">
      <c r="A69" s="256"/>
      <c r="B69" s="257" t="s">
        <v>301</v>
      </c>
      <c r="C69" s="258" t="s">
        <v>241</v>
      </c>
    </row>
    <row r="70" spans="1:3" x14ac:dyDescent="0.25">
      <c r="A70" s="256"/>
      <c r="B70" s="257" t="s">
        <v>302</v>
      </c>
      <c r="C70" s="258" t="s">
        <v>241</v>
      </c>
    </row>
    <row r="71" spans="1:3" x14ac:dyDescent="0.25">
      <c r="A71" s="256">
        <v>29</v>
      </c>
      <c r="B71" s="259" t="s">
        <v>303</v>
      </c>
      <c r="C71" s="258" t="s">
        <v>241</v>
      </c>
    </row>
    <row r="72" spans="1:3" x14ac:dyDescent="0.25">
      <c r="A72" s="256"/>
      <c r="B72" s="257" t="s">
        <v>224</v>
      </c>
      <c r="C72" s="258" t="s">
        <v>241</v>
      </c>
    </row>
    <row r="73" spans="1:3" x14ac:dyDescent="0.25">
      <c r="A73" s="256"/>
      <c r="B73" s="257" t="s">
        <v>222</v>
      </c>
      <c r="C73" s="258" t="s">
        <v>241</v>
      </c>
    </row>
    <row r="74" spans="1:3" x14ac:dyDescent="0.25">
      <c r="A74" s="256"/>
      <c r="B74" s="257" t="s">
        <v>223</v>
      </c>
      <c r="C74" s="258" t="s">
        <v>241</v>
      </c>
    </row>
    <row r="75" spans="1:3" x14ac:dyDescent="0.25">
      <c r="A75" s="256">
        <v>30</v>
      </c>
      <c r="B75" s="259" t="s">
        <v>37</v>
      </c>
      <c r="C75" s="258" t="s">
        <v>241</v>
      </c>
    </row>
    <row r="76" spans="1:3" x14ac:dyDescent="0.25">
      <c r="A76" s="256"/>
      <c r="B76" s="257" t="s">
        <v>304</v>
      </c>
      <c r="C76" s="258" t="s">
        <v>241</v>
      </c>
    </row>
    <row r="77" spans="1:3" x14ac:dyDescent="0.25">
      <c r="A77" s="256"/>
      <c r="B77" s="257" t="s">
        <v>305</v>
      </c>
      <c r="C77" s="258" t="s">
        <v>241</v>
      </c>
    </row>
    <row r="78" spans="1:3" x14ac:dyDescent="0.25">
      <c r="A78" s="256"/>
      <c r="B78" s="257" t="s">
        <v>306</v>
      </c>
      <c r="C78" s="258" t="s">
        <v>241</v>
      </c>
    </row>
    <row r="79" spans="1:3" x14ac:dyDescent="0.25">
      <c r="A79" s="256"/>
      <c r="B79" s="257" t="s">
        <v>307</v>
      </c>
      <c r="C79" s="258" t="s">
        <v>241</v>
      </c>
    </row>
    <row r="80" spans="1:3" x14ac:dyDescent="0.25">
      <c r="A80" s="256"/>
      <c r="B80" s="257" t="s">
        <v>308</v>
      </c>
      <c r="C80" s="258" t="s">
        <v>241</v>
      </c>
    </row>
    <row r="81" spans="1:3" x14ac:dyDescent="0.25">
      <c r="A81" s="256">
        <v>31</v>
      </c>
      <c r="B81" s="259" t="s">
        <v>209</v>
      </c>
      <c r="C81" s="258" t="s">
        <v>270</v>
      </c>
    </row>
    <row r="82" spans="1:3" x14ac:dyDescent="0.25">
      <c r="A82" s="256"/>
      <c r="B82" s="257" t="s">
        <v>309</v>
      </c>
      <c r="C82" s="258" t="s">
        <v>241</v>
      </c>
    </row>
    <row r="83" spans="1:3" x14ac:dyDescent="0.25">
      <c r="A83" s="256"/>
      <c r="B83" s="257" t="s">
        <v>310</v>
      </c>
      <c r="C83" s="258" t="s">
        <v>241</v>
      </c>
    </row>
    <row r="84" spans="1:3" x14ac:dyDescent="0.25">
      <c r="A84" s="256"/>
      <c r="B84" s="257" t="s">
        <v>311</v>
      </c>
      <c r="C84" s="258" t="s">
        <v>241</v>
      </c>
    </row>
    <row r="85" spans="1:3" x14ac:dyDescent="0.25">
      <c r="A85" s="256"/>
      <c r="B85" s="257" t="s">
        <v>312</v>
      </c>
      <c r="C85" s="258" t="s">
        <v>241</v>
      </c>
    </row>
    <row r="86" spans="1:3" x14ac:dyDescent="0.25">
      <c r="A86" s="256"/>
      <c r="B86" s="257" t="s">
        <v>313</v>
      </c>
      <c r="C86" s="258" t="s">
        <v>270</v>
      </c>
    </row>
    <row r="87" spans="1:3" x14ac:dyDescent="0.25">
      <c r="A87" s="256"/>
      <c r="B87" s="257" t="s">
        <v>314</v>
      </c>
      <c r="C87" s="258" t="s">
        <v>243</v>
      </c>
    </row>
    <row r="88" spans="1:3" x14ac:dyDescent="0.25">
      <c r="A88" s="256">
        <v>32</v>
      </c>
      <c r="B88" s="259" t="s">
        <v>315</v>
      </c>
      <c r="C88" s="258" t="s">
        <v>241</v>
      </c>
    </row>
    <row r="89" spans="1:3" x14ac:dyDescent="0.25">
      <c r="A89" s="256"/>
      <c r="B89" s="257" t="s">
        <v>316</v>
      </c>
      <c r="C89" s="258" t="s">
        <v>241</v>
      </c>
    </row>
    <row r="90" spans="1:3" x14ac:dyDescent="0.25">
      <c r="A90" s="256"/>
      <c r="B90" s="257" t="s">
        <v>317</v>
      </c>
      <c r="C90" s="258" t="s">
        <v>241</v>
      </c>
    </row>
    <row r="91" spans="1:3" x14ac:dyDescent="0.25">
      <c r="A91" s="256"/>
      <c r="B91" s="257" t="s">
        <v>318</v>
      </c>
      <c r="C91" s="258" t="s">
        <v>241</v>
      </c>
    </row>
    <row r="92" spans="1:3" x14ac:dyDescent="0.25">
      <c r="A92" s="256"/>
      <c r="B92" s="257" t="s">
        <v>319</v>
      </c>
      <c r="C92" s="258" t="s">
        <v>241</v>
      </c>
    </row>
    <row r="93" spans="1:3" x14ac:dyDescent="0.25">
      <c r="A93" s="256"/>
      <c r="B93" s="257" t="s">
        <v>320</v>
      </c>
      <c r="C93" s="258" t="s">
        <v>10</v>
      </c>
    </row>
    <row r="94" spans="1:3" x14ac:dyDescent="0.25">
      <c r="A94" s="256"/>
      <c r="B94" s="257" t="s">
        <v>321</v>
      </c>
      <c r="C94" s="258" t="s">
        <v>241</v>
      </c>
    </row>
    <row r="95" spans="1:3" x14ac:dyDescent="0.25">
      <c r="A95" s="256"/>
      <c r="B95" s="257" t="s">
        <v>322</v>
      </c>
      <c r="C95" s="258" t="s">
        <v>241</v>
      </c>
    </row>
    <row r="96" spans="1:3" x14ac:dyDescent="0.25">
      <c r="A96" s="256"/>
      <c r="B96" s="257" t="s">
        <v>323</v>
      </c>
      <c r="C96" s="258" t="s">
        <v>241</v>
      </c>
    </row>
  </sheetData>
  <mergeCells count="5">
    <mergeCell ref="A4:A5"/>
    <mergeCell ref="B4:B5"/>
    <mergeCell ref="C4:C5"/>
    <mergeCell ref="A2:G2"/>
    <mergeCell ref="A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0"/>
  <sheetViews>
    <sheetView workbookViewId="0">
      <selection activeCell="R24" sqref="R24"/>
    </sheetView>
  </sheetViews>
  <sheetFormatPr defaultRowHeight="15" x14ac:dyDescent="0.25"/>
  <cols>
    <col min="1" max="1" width="5.28515625" style="268" customWidth="1"/>
    <col min="2" max="2" width="42.7109375" bestFit="1" customWidth="1"/>
    <col min="3" max="3" width="9.140625" style="268"/>
  </cols>
  <sheetData>
    <row r="1" spans="1:13" s="168" customFormat="1" ht="15.75" x14ac:dyDescent="0.25">
      <c r="A1" s="266"/>
      <c r="B1" s="167" t="s">
        <v>130</v>
      </c>
      <c r="C1" s="266"/>
    </row>
    <row r="2" spans="1:13" s="168" customFormat="1" ht="18.75" x14ac:dyDescent="0.3">
      <c r="A2" s="340" t="s">
        <v>178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3" s="168" customFormat="1" x14ac:dyDescent="0.25">
      <c r="A3" s="395" t="s">
        <v>131</v>
      </c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</row>
    <row r="4" spans="1:13" s="168" customFormat="1" x14ac:dyDescent="0.25">
      <c r="A4" s="266"/>
      <c r="C4" s="266"/>
    </row>
    <row r="5" spans="1:13" s="168" customFormat="1" ht="27" customHeight="1" x14ac:dyDescent="0.25">
      <c r="A5" s="304" t="s">
        <v>29</v>
      </c>
      <c r="B5" s="307" t="s">
        <v>30</v>
      </c>
      <c r="C5" s="310" t="s">
        <v>106</v>
      </c>
      <c r="D5" s="310" t="s">
        <v>28</v>
      </c>
      <c r="E5" s="310" t="s">
        <v>8</v>
      </c>
      <c r="F5" s="396" t="s">
        <v>2</v>
      </c>
      <c r="G5" s="397"/>
      <c r="H5" s="397"/>
      <c r="I5" s="397"/>
      <c r="J5" s="398"/>
      <c r="K5" s="263" t="s">
        <v>95</v>
      </c>
      <c r="L5" s="264"/>
      <c r="M5" s="265"/>
    </row>
    <row r="6" spans="1:13" s="168" customFormat="1" ht="25.5" customHeight="1" x14ac:dyDescent="0.25">
      <c r="A6" s="306"/>
      <c r="B6" s="309"/>
      <c r="C6" s="312"/>
      <c r="D6" s="312"/>
      <c r="E6" s="312"/>
      <c r="F6" s="179" t="s">
        <v>78</v>
      </c>
      <c r="G6" s="179" t="s">
        <v>63</v>
      </c>
      <c r="H6" s="179" t="s">
        <v>67</v>
      </c>
      <c r="I6" s="179" t="s">
        <v>68</v>
      </c>
      <c r="J6" s="179" t="s">
        <v>9</v>
      </c>
      <c r="K6" s="180" t="s">
        <v>97</v>
      </c>
      <c r="L6" s="180" t="s">
        <v>98</v>
      </c>
      <c r="M6" s="180" t="s">
        <v>99</v>
      </c>
    </row>
    <row r="7" spans="1:13" x14ac:dyDescent="0.25">
      <c r="A7" s="267"/>
      <c r="B7" s="223" t="s">
        <v>204</v>
      </c>
      <c r="C7" s="269"/>
      <c r="D7" s="223">
        <v>177</v>
      </c>
      <c r="E7" s="223">
        <v>112</v>
      </c>
      <c r="F7" s="223"/>
      <c r="G7" s="223">
        <v>51</v>
      </c>
      <c r="H7" s="223">
        <v>104</v>
      </c>
      <c r="I7" s="223">
        <v>22</v>
      </c>
      <c r="J7" s="223">
        <v>0</v>
      </c>
      <c r="K7" s="28"/>
      <c r="L7" s="223">
        <v>12</v>
      </c>
      <c r="M7" s="28">
        <v>165</v>
      </c>
    </row>
    <row r="8" spans="1:13" x14ac:dyDescent="0.25">
      <c r="A8" s="267">
        <v>1</v>
      </c>
      <c r="B8" s="223" t="s">
        <v>325</v>
      </c>
      <c r="C8" s="269">
        <v>2</v>
      </c>
      <c r="D8" s="223">
        <v>8</v>
      </c>
      <c r="E8" s="223">
        <v>5</v>
      </c>
      <c r="F8" s="223"/>
      <c r="G8" s="223">
        <v>3</v>
      </c>
      <c r="H8" s="223">
        <v>5</v>
      </c>
      <c r="I8" s="223">
        <v>0</v>
      </c>
      <c r="J8" s="223">
        <v>0</v>
      </c>
      <c r="K8" s="28"/>
      <c r="L8" s="223">
        <v>0</v>
      </c>
      <c r="M8" s="28">
        <v>8</v>
      </c>
    </row>
    <row r="9" spans="1:13" x14ac:dyDescent="0.25">
      <c r="A9" s="267">
        <v>2</v>
      </c>
      <c r="B9" s="223" t="s">
        <v>114</v>
      </c>
      <c r="C9" s="269">
        <v>3</v>
      </c>
      <c r="D9" s="223">
        <v>11</v>
      </c>
      <c r="E9" s="223">
        <v>6</v>
      </c>
      <c r="F9" s="223"/>
      <c r="G9" s="223">
        <v>5</v>
      </c>
      <c r="H9" s="223">
        <v>6</v>
      </c>
      <c r="I9" s="223">
        <v>0</v>
      </c>
      <c r="J9" s="223">
        <v>0</v>
      </c>
      <c r="K9" s="28"/>
      <c r="L9" s="223">
        <v>4</v>
      </c>
      <c r="M9" s="28">
        <v>7</v>
      </c>
    </row>
    <row r="10" spans="1:13" x14ac:dyDescent="0.25">
      <c r="A10" s="267">
        <v>3</v>
      </c>
      <c r="B10" s="223" t="s">
        <v>116</v>
      </c>
      <c r="C10" s="269">
        <v>3</v>
      </c>
      <c r="D10" s="223">
        <v>25</v>
      </c>
      <c r="E10" s="223">
        <v>7</v>
      </c>
      <c r="F10" s="223"/>
      <c r="G10" s="223">
        <v>2</v>
      </c>
      <c r="H10" s="223">
        <v>11</v>
      </c>
      <c r="I10" s="223">
        <v>12</v>
      </c>
      <c r="J10" s="223">
        <v>0</v>
      </c>
      <c r="K10" s="28"/>
      <c r="L10" s="223">
        <v>0</v>
      </c>
      <c r="M10" s="28">
        <v>25</v>
      </c>
    </row>
    <row r="11" spans="1:13" x14ac:dyDescent="0.25">
      <c r="A11" s="267">
        <v>4</v>
      </c>
      <c r="B11" s="223" t="s">
        <v>118</v>
      </c>
      <c r="C11" s="269">
        <v>2</v>
      </c>
      <c r="D11" s="223">
        <v>4</v>
      </c>
      <c r="E11" s="223">
        <v>2</v>
      </c>
      <c r="F11" s="223"/>
      <c r="G11" s="223">
        <v>3</v>
      </c>
      <c r="H11" s="223">
        <v>1</v>
      </c>
      <c r="I11" s="223">
        <v>0</v>
      </c>
      <c r="J11" s="223">
        <v>0</v>
      </c>
      <c r="K11" s="28"/>
      <c r="L11" s="223">
        <v>1</v>
      </c>
      <c r="M11" s="28">
        <v>3</v>
      </c>
    </row>
    <row r="12" spans="1:13" x14ac:dyDescent="0.25">
      <c r="A12" s="267">
        <v>5</v>
      </c>
      <c r="B12" s="223" t="s">
        <v>326</v>
      </c>
      <c r="C12" s="269">
        <v>2</v>
      </c>
      <c r="D12" s="223">
        <v>17</v>
      </c>
      <c r="E12" s="223">
        <v>8</v>
      </c>
      <c r="F12" s="223"/>
      <c r="G12" s="223">
        <v>4</v>
      </c>
      <c r="H12" s="223">
        <v>11</v>
      </c>
      <c r="I12" s="223">
        <v>2</v>
      </c>
      <c r="J12" s="223">
        <v>0</v>
      </c>
      <c r="K12" s="28"/>
      <c r="L12" s="223">
        <v>0</v>
      </c>
      <c r="M12" s="28">
        <v>17</v>
      </c>
    </row>
    <row r="13" spans="1:13" x14ac:dyDescent="0.25">
      <c r="A13" s="267">
        <v>6</v>
      </c>
      <c r="B13" s="223" t="s">
        <v>327</v>
      </c>
      <c r="C13" s="269">
        <v>2</v>
      </c>
      <c r="D13" s="223">
        <v>10</v>
      </c>
      <c r="E13" s="223">
        <v>10</v>
      </c>
      <c r="F13" s="223"/>
      <c r="G13" s="223">
        <v>4</v>
      </c>
      <c r="H13" s="223">
        <v>6</v>
      </c>
      <c r="I13" s="223">
        <v>0</v>
      </c>
      <c r="J13" s="223">
        <v>0</v>
      </c>
      <c r="K13" s="28"/>
      <c r="L13" s="223">
        <v>1</v>
      </c>
      <c r="M13" s="28">
        <v>9</v>
      </c>
    </row>
    <row r="14" spans="1:13" x14ac:dyDescent="0.25">
      <c r="A14" s="267">
        <v>7</v>
      </c>
      <c r="B14" s="223" t="s">
        <v>328</v>
      </c>
      <c r="C14" s="269">
        <v>2</v>
      </c>
      <c r="D14" s="223">
        <v>5</v>
      </c>
      <c r="E14" s="223">
        <v>4</v>
      </c>
      <c r="F14" s="223"/>
      <c r="G14" s="223">
        <v>2</v>
      </c>
      <c r="H14" s="223">
        <v>3</v>
      </c>
      <c r="I14" s="223">
        <v>0</v>
      </c>
      <c r="J14" s="223">
        <v>0</v>
      </c>
      <c r="K14" s="28"/>
      <c r="L14" s="223">
        <v>2</v>
      </c>
      <c r="M14" s="28">
        <v>3</v>
      </c>
    </row>
    <row r="15" spans="1:13" x14ac:dyDescent="0.25">
      <c r="A15" s="267">
        <v>8</v>
      </c>
      <c r="B15" s="223" t="s">
        <v>183</v>
      </c>
      <c r="C15" s="269">
        <v>1</v>
      </c>
      <c r="D15" s="223">
        <v>5</v>
      </c>
      <c r="E15" s="223">
        <v>1</v>
      </c>
      <c r="F15" s="223"/>
      <c r="G15" s="223">
        <v>3</v>
      </c>
      <c r="H15" s="223">
        <v>1</v>
      </c>
      <c r="I15" s="223">
        <v>1</v>
      </c>
      <c r="J15" s="223">
        <v>0</v>
      </c>
      <c r="K15" s="28"/>
      <c r="L15" s="223">
        <v>0</v>
      </c>
      <c r="M15" s="28">
        <v>5</v>
      </c>
    </row>
    <row r="16" spans="1:13" x14ac:dyDescent="0.25">
      <c r="A16" s="267">
        <v>9</v>
      </c>
      <c r="B16" s="223" t="s">
        <v>125</v>
      </c>
      <c r="C16" s="269">
        <v>1</v>
      </c>
      <c r="D16" s="223">
        <v>4</v>
      </c>
      <c r="E16" s="223">
        <v>4</v>
      </c>
      <c r="F16" s="223"/>
      <c r="G16" s="223">
        <v>0</v>
      </c>
      <c r="H16" s="223">
        <v>2</v>
      </c>
      <c r="I16" s="223">
        <v>2</v>
      </c>
      <c r="J16" s="223">
        <v>0</v>
      </c>
      <c r="K16" s="28"/>
      <c r="L16" s="223">
        <v>0</v>
      </c>
      <c r="M16" s="28">
        <v>4</v>
      </c>
    </row>
    <row r="17" spans="1:13" x14ac:dyDescent="0.25">
      <c r="A17" s="267">
        <v>10</v>
      </c>
      <c r="B17" s="223" t="s">
        <v>329</v>
      </c>
      <c r="C17" s="269">
        <v>2</v>
      </c>
      <c r="D17" s="223">
        <v>4</v>
      </c>
      <c r="E17" s="223">
        <v>2</v>
      </c>
      <c r="F17" s="223"/>
      <c r="G17" s="223">
        <v>3</v>
      </c>
      <c r="H17" s="223">
        <v>1</v>
      </c>
      <c r="I17" s="223">
        <v>0</v>
      </c>
      <c r="J17" s="223">
        <v>0</v>
      </c>
      <c r="K17" s="28"/>
      <c r="L17" s="223">
        <v>0</v>
      </c>
      <c r="M17" s="28">
        <v>4</v>
      </c>
    </row>
    <row r="18" spans="1:13" x14ac:dyDescent="0.25">
      <c r="A18" s="267">
        <v>11</v>
      </c>
      <c r="B18" s="223" t="s">
        <v>123</v>
      </c>
      <c r="C18" s="269">
        <v>3</v>
      </c>
      <c r="D18" s="223">
        <v>17</v>
      </c>
      <c r="E18" s="223">
        <v>12</v>
      </c>
      <c r="F18" s="223"/>
      <c r="G18" s="223">
        <v>5</v>
      </c>
      <c r="H18" s="223">
        <v>12</v>
      </c>
      <c r="I18" s="223">
        <v>0</v>
      </c>
      <c r="J18" s="223">
        <v>0</v>
      </c>
      <c r="K18" s="28"/>
      <c r="L18" s="223">
        <v>0</v>
      </c>
      <c r="M18" s="28">
        <v>17</v>
      </c>
    </row>
    <row r="19" spans="1:13" x14ac:dyDescent="0.25">
      <c r="A19" s="267">
        <v>12</v>
      </c>
      <c r="B19" s="223" t="s">
        <v>122</v>
      </c>
      <c r="C19" s="269">
        <v>2</v>
      </c>
      <c r="D19" s="223">
        <v>4</v>
      </c>
      <c r="E19" s="223">
        <v>4</v>
      </c>
      <c r="F19" s="223"/>
      <c r="G19" s="223">
        <v>3</v>
      </c>
      <c r="H19" s="223">
        <v>1</v>
      </c>
      <c r="I19" s="223">
        <v>0</v>
      </c>
      <c r="J19" s="223">
        <v>0</v>
      </c>
      <c r="K19" s="28"/>
      <c r="L19" s="223">
        <v>0</v>
      </c>
      <c r="M19" s="28">
        <v>4</v>
      </c>
    </row>
    <row r="20" spans="1:13" x14ac:dyDescent="0.25">
      <c r="A20" s="267">
        <v>13</v>
      </c>
      <c r="B20" s="223" t="s">
        <v>330</v>
      </c>
      <c r="C20" s="269">
        <v>2</v>
      </c>
      <c r="D20" s="223">
        <v>19</v>
      </c>
      <c r="E20" s="223">
        <v>12</v>
      </c>
      <c r="F20" s="223"/>
      <c r="G20" s="223">
        <v>0</v>
      </c>
      <c r="H20" s="223">
        <v>16</v>
      </c>
      <c r="I20" s="223">
        <v>3</v>
      </c>
      <c r="J20" s="223">
        <v>0</v>
      </c>
      <c r="K20" s="28"/>
      <c r="L20" s="223">
        <v>1</v>
      </c>
      <c r="M20" s="28">
        <v>18</v>
      </c>
    </row>
    <row r="21" spans="1:13" x14ac:dyDescent="0.25">
      <c r="A21" s="267">
        <v>14</v>
      </c>
      <c r="B21" s="223" t="s">
        <v>182</v>
      </c>
      <c r="C21" s="269">
        <v>1</v>
      </c>
      <c r="D21" s="223">
        <v>3</v>
      </c>
      <c r="E21" s="223">
        <v>2</v>
      </c>
      <c r="F21" s="223"/>
      <c r="G21" s="223">
        <v>1</v>
      </c>
      <c r="H21" s="223">
        <v>2</v>
      </c>
      <c r="I21" s="223">
        <v>0</v>
      </c>
      <c r="J21" s="223">
        <v>0</v>
      </c>
      <c r="K21" s="28"/>
      <c r="L21" s="223">
        <v>0</v>
      </c>
      <c r="M21" s="28">
        <v>3</v>
      </c>
    </row>
    <row r="22" spans="1:13" x14ac:dyDescent="0.25">
      <c r="A22" s="267">
        <v>15</v>
      </c>
      <c r="B22" s="223" t="s">
        <v>331</v>
      </c>
      <c r="C22" s="269">
        <v>1</v>
      </c>
      <c r="D22" s="223">
        <v>1</v>
      </c>
      <c r="E22" s="223">
        <v>0</v>
      </c>
      <c r="F22" s="223"/>
      <c r="G22" s="223">
        <v>0</v>
      </c>
      <c r="H22" s="223">
        <v>1</v>
      </c>
      <c r="I22" s="223">
        <v>0</v>
      </c>
      <c r="J22" s="223">
        <v>0</v>
      </c>
      <c r="K22" s="28"/>
      <c r="L22" s="223">
        <v>0</v>
      </c>
      <c r="M22" s="28">
        <v>1</v>
      </c>
    </row>
    <row r="23" spans="1:13" x14ac:dyDescent="0.25">
      <c r="A23" s="267">
        <v>16</v>
      </c>
      <c r="B23" s="223" t="s">
        <v>332</v>
      </c>
      <c r="C23" s="269">
        <v>2</v>
      </c>
      <c r="D23" s="223">
        <v>4</v>
      </c>
      <c r="E23" s="223">
        <v>2</v>
      </c>
      <c r="F23" s="223"/>
      <c r="G23" s="223">
        <v>3</v>
      </c>
      <c r="H23" s="223">
        <v>1</v>
      </c>
      <c r="I23" s="223">
        <v>0</v>
      </c>
      <c r="J23" s="223">
        <v>0</v>
      </c>
      <c r="K23" s="28"/>
      <c r="L23" s="223">
        <v>0</v>
      </c>
      <c r="M23" s="28">
        <v>4</v>
      </c>
    </row>
    <row r="24" spans="1:13" x14ac:dyDescent="0.25">
      <c r="A24" s="267">
        <v>17</v>
      </c>
      <c r="B24" s="223" t="s">
        <v>333</v>
      </c>
      <c r="C24" s="269"/>
      <c r="D24" s="223">
        <v>1</v>
      </c>
      <c r="E24" s="223">
        <v>1</v>
      </c>
      <c r="F24" s="223"/>
      <c r="G24" s="223">
        <v>0</v>
      </c>
      <c r="H24" s="223">
        <v>0</v>
      </c>
      <c r="I24" s="223">
        <v>1</v>
      </c>
      <c r="J24" s="223">
        <v>0</v>
      </c>
      <c r="K24" s="28"/>
      <c r="L24" s="223">
        <v>0</v>
      </c>
      <c r="M24" s="28">
        <v>1</v>
      </c>
    </row>
    <row r="25" spans="1:13" x14ac:dyDescent="0.25">
      <c r="A25" s="267">
        <v>19</v>
      </c>
      <c r="B25" s="223" t="s">
        <v>334</v>
      </c>
      <c r="C25" s="269">
        <v>2</v>
      </c>
      <c r="D25" s="223">
        <v>7</v>
      </c>
      <c r="E25" s="223">
        <v>7</v>
      </c>
      <c r="F25" s="223"/>
      <c r="G25" s="223">
        <v>2</v>
      </c>
      <c r="H25" s="223">
        <v>5</v>
      </c>
      <c r="I25" s="223">
        <v>0</v>
      </c>
      <c r="J25" s="223">
        <v>0</v>
      </c>
      <c r="K25" s="28"/>
      <c r="L25" s="223">
        <v>0</v>
      </c>
      <c r="M25" s="28">
        <v>7</v>
      </c>
    </row>
    <row r="26" spans="1:13" x14ac:dyDescent="0.25">
      <c r="A26" s="267">
        <v>19.100000000000001</v>
      </c>
      <c r="B26" s="223" t="s">
        <v>335</v>
      </c>
      <c r="C26" s="269"/>
      <c r="D26" s="223">
        <v>2</v>
      </c>
      <c r="E26" s="223">
        <v>2</v>
      </c>
      <c r="F26" s="223"/>
      <c r="G26" s="223">
        <v>0</v>
      </c>
      <c r="H26" s="223">
        <v>2</v>
      </c>
      <c r="I26" s="223">
        <v>0</v>
      </c>
      <c r="J26" s="223">
        <v>0</v>
      </c>
      <c r="K26" s="28"/>
      <c r="L26" s="223">
        <v>0</v>
      </c>
      <c r="M26" s="28">
        <v>2</v>
      </c>
    </row>
    <row r="27" spans="1:13" x14ac:dyDescent="0.25">
      <c r="A27" s="267">
        <v>19.2</v>
      </c>
      <c r="B27" s="223" t="s">
        <v>336</v>
      </c>
      <c r="C27" s="269"/>
      <c r="D27" s="223">
        <v>2</v>
      </c>
      <c r="E27" s="223">
        <v>1</v>
      </c>
      <c r="F27" s="223"/>
      <c r="G27" s="223">
        <v>0</v>
      </c>
      <c r="H27" s="223">
        <v>2</v>
      </c>
      <c r="I27" s="223">
        <v>0</v>
      </c>
      <c r="J27" s="223">
        <v>0</v>
      </c>
      <c r="K27" s="28"/>
      <c r="L27" s="223">
        <v>0</v>
      </c>
      <c r="M27" s="28">
        <v>2</v>
      </c>
    </row>
    <row r="28" spans="1:13" x14ac:dyDescent="0.25">
      <c r="A28" s="267">
        <v>19.3</v>
      </c>
      <c r="B28" s="223" t="s">
        <v>337</v>
      </c>
      <c r="C28" s="269"/>
      <c r="D28" s="223">
        <v>2</v>
      </c>
      <c r="E28" s="223">
        <v>2</v>
      </c>
      <c r="F28" s="223"/>
      <c r="G28" s="223">
        <v>0</v>
      </c>
      <c r="H28" s="223">
        <v>2</v>
      </c>
      <c r="I28" s="223">
        <v>0</v>
      </c>
      <c r="J28" s="223">
        <v>0</v>
      </c>
      <c r="K28" s="28"/>
      <c r="L28" s="223">
        <v>0</v>
      </c>
      <c r="M28" s="28">
        <v>2</v>
      </c>
    </row>
    <row r="29" spans="1:13" x14ac:dyDescent="0.25">
      <c r="A29" s="267">
        <v>19.399999999999999</v>
      </c>
      <c r="B29" s="223" t="s">
        <v>338</v>
      </c>
      <c r="C29" s="269"/>
      <c r="D29" s="223">
        <v>1</v>
      </c>
      <c r="E29" s="223">
        <v>1</v>
      </c>
      <c r="F29" s="223"/>
      <c r="G29" s="223">
        <v>0</v>
      </c>
      <c r="H29" s="223">
        <v>0</v>
      </c>
      <c r="I29" s="223">
        <v>1</v>
      </c>
      <c r="J29" s="223">
        <v>0</v>
      </c>
      <c r="K29" s="28"/>
      <c r="L29" s="223">
        <v>0</v>
      </c>
      <c r="M29" s="28">
        <v>1</v>
      </c>
    </row>
    <row r="30" spans="1:13" x14ac:dyDescent="0.25">
      <c r="A30" s="267">
        <v>19.5</v>
      </c>
      <c r="B30" s="223" t="s">
        <v>339</v>
      </c>
      <c r="C30" s="269"/>
      <c r="D30" s="223">
        <v>2</v>
      </c>
      <c r="E30" s="223">
        <v>1</v>
      </c>
      <c r="F30" s="223"/>
      <c r="G30" s="223">
        <v>1</v>
      </c>
      <c r="H30" s="223">
        <v>1</v>
      </c>
      <c r="I30" s="223">
        <v>0</v>
      </c>
      <c r="J30" s="223">
        <v>0</v>
      </c>
      <c r="K30" s="28"/>
      <c r="L30" s="223">
        <v>0</v>
      </c>
      <c r="M30" s="28">
        <v>2</v>
      </c>
    </row>
    <row r="31" spans="1:13" x14ac:dyDescent="0.25">
      <c r="A31" s="267">
        <v>19.600000000000001</v>
      </c>
      <c r="B31" s="223" t="s">
        <v>340</v>
      </c>
      <c r="C31" s="269"/>
      <c r="D31" s="223">
        <v>2</v>
      </c>
      <c r="E31" s="223">
        <v>2</v>
      </c>
      <c r="F31" s="223"/>
      <c r="G31" s="223">
        <v>0</v>
      </c>
      <c r="H31" s="223">
        <v>2</v>
      </c>
      <c r="I31" s="223">
        <v>0</v>
      </c>
      <c r="J31" s="223">
        <v>0</v>
      </c>
      <c r="K31" s="28"/>
      <c r="L31" s="223">
        <v>0</v>
      </c>
      <c r="M31" s="28">
        <v>2</v>
      </c>
    </row>
    <row r="32" spans="1:13" x14ac:dyDescent="0.25">
      <c r="A32" s="267">
        <v>19.7</v>
      </c>
      <c r="B32" s="223" t="s">
        <v>341</v>
      </c>
      <c r="C32" s="269"/>
      <c r="D32" s="223">
        <v>1</v>
      </c>
      <c r="E32" s="223">
        <v>1</v>
      </c>
      <c r="F32" s="223"/>
      <c r="G32" s="223">
        <v>0</v>
      </c>
      <c r="H32" s="223">
        <v>1</v>
      </c>
      <c r="I32" s="223">
        <v>0</v>
      </c>
      <c r="J32" s="223">
        <v>0</v>
      </c>
      <c r="K32" s="28"/>
      <c r="L32" s="223">
        <v>0</v>
      </c>
      <c r="M32" s="28">
        <v>1</v>
      </c>
    </row>
    <row r="33" spans="1:13" x14ac:dyDescent="0.25">
      <c r="A33" s="267">
        <v>19.8</v>
      </c>
      <c r="B33" s="223" t="s">
        <v>342</v>
      </c>
      <c r="C33" s="269"/>
      <c r="D33" s="223">
        <v>1</v>
      </c>
      <c r="E33" s="223">
        <v>1</v>
      </c>
      <c r="F33" s="223"/>
      <c r="G33" s="223">
        <v>0</v>
      </c>
      <c r="H33" s="223">
        <v>1</v>
      </c>
      <c r="I33" s="223">
        <v>0</v>
      </c>
      <c r="J33" s="223">
        <v>0</v>
      </c>
      <c r="K33" s="28"/>
      <c r="L33" s="223">
        <v>0</v>
      </c>
      <c r="M33" s="28">
        <v>1</v>
      </c>
    </row>
    <row r="34" spans="1:13" x14ac:dyDescent="0.25">
      <c r="A34" s="267">
        <v>19.899999999999999</v>
      </c>
      <c r="B34" s="223" t="s">
        <v>343</v>
      </c>
      <c r="C34" s="269"/>
      <c r="D34" s="223">
        <v>2</v>
      </c>
      <c r="E34" s="223">
        <v>2</v>
      </c>
      <c r="F34" s="223"/>
      <c r="G34" s="223">
        <v>1</v>
      </c>
      <c r="H34" s="223">
        <v>1</v>
      </c>
      <c r="I34" s="223">
        <v>0</v>
      </c>
      <c r="J34" s="223">
        <v>0</v>
      </c>
      <c r="K34" s="28"/>
      <c r="L34" s="223">
        <v>0</v>
      </c>
      <c r="M34" s="28">
        <v>2</v>
      </c>
    </row>
    <row r="35" spans="1:13" x14ac:dyDescent="0.25">
      <c r="A35" s="267">
        <v>19.100000000000001</v>
      </c>
      <c r="B35" s="223" t="s">
        <v>344</v>
      </c>
      <c r="C35" s="269"/>
      <c r="D35" s="223">
        <v>2</v>
      </c>
      <c r="E35" s="223">
        <v>2</v>
      </c>
      <c r="F35" s="223"/>
      <c r="G35" s="223">
        <v>1</v>
      </c>
      <c r="H35" s="223">
        <v>1</v>
      </c>
      <c r="I35" s="223">
        <v>0</v>
      </c>
      <c r="J35" s="223">
        <v>0</v>
      </c>
      <c r="K35" s="28"/>
      <c r="L35" s="223">
        <v>0</v>
      </c>
      <c r="M35" s="28">
        <v>2</v>
      </c>
    </row>
    <row r="36" spans="1:13" x14ac:dyDescent="0.25">
      <c r="A36" s="267">
        <v>19.11</v>
      </c>
      <c r="B36" s="223" t="s">
        <v>345</v>
      </c>
      <c r="C36" s="269"/>
      <c r="D36" s="223">
        <v>2</v>
      </c>
      <c r="E36" s="223">
        <v>1</v>
      </c>
      <c r="F36" s="223"/>
      <c r="G36" s="223">
        <v>1</v>
      </c>
      <c r="H36" s="223">
        <v>1</v>
      </c>
      <c r="I36" s="223">
        <v>0</v>
      </c>
      <c r="J36" s="223">
        <v>0</v>
      </c>
      <c r="K36" s="28"/>
      <c r="L36" s="223">
        <v>0</v>
      </c>
      <c r="M36" s="28">
        <v>2</v>
      </c>
    </row>
    <row r="37" spans="1:13" x14ac:dyDescent="0.25">
      <c r="A37" s="267">
        <v>19.12</v>
      </c>
      <c r="B37" s="223" t="s">
        <v>346</v>
      </c>
      <c r="C37" s="269"/>
      <c r="D37" s="223">
        <v>2</v>
      </c>
      <c r="E37" s="223">
        <v>2</v>
      </c>
      <c r="F37" s="223"/>
      <c r="G37" s="223">
        <v>0</v>
      </c>
      <c r="H37" s="223">
        <v>2</v>
      </c>
      <c r="I37" s="223">
        <v>0</v>
      </c>
      <c r="J37" s="223">
        <v>0</v>
      </c>
      <c r="K37" s="28"/>
      <c r="L37" s="223">
        <v>0</v>
      </c>
      <c r="M37" s="28">
        <v>2</v>
      </c>
    </row>
    <row r="38" spans="1:13" x14ac:dyDescent="0.25">
      <c r="A38" s="267">
        <v>20</v>
      </c>
      <c r="B38" s="223" t="s">
        <v>117</v>
      </c>
      <c r="C38" s="269">
        <v>2</v>
      </c>
      <c r="D38" s="223">
        <v>1</v>
      </c>
      <c r="E38" s="223">
        <v>1</v>
      </c>
      <c r="F38" s="223"/>
      <c r="G38" s="223">
        <v>1</v>
      </c>
      <c r="H38" s="223">
        <v>0</v>
      </c>
      <c r="I38" s="223">
        <v>0</v>
      </c>
      <c r="J38" s="223">
        <v>0</v>
      </c>
      <c r="K38" s="28"/>
      <c r="L38" s="223">
        <v>0</v>
      </c>
      <c r="M38" s="28">
        <v>1</v>
      </c>
    </row>
    <row r="39" spans="1:13" x14ac:dyDescent="0.25">
      <c r="A39" s="267">
        <v>21</v>
      </c>
      <c r="B39" s="223" t="s">
        <v>347</v>
      </c>
      <c r="C39" s="269">
        <v>1</v>
      </c>
      <c r="D39" s="223">
        <v>3</v>
      </c>
      <c r="E39" s="223">
        <v>3</v>
      </c>
      <c r="F39" s="223"/>
      <c r="G39" s="223">
        <v>2</v>
      </c>
      <c r="H39" s="223">
        <v>1</v>
      </c>
      <c r="I39" s="223">
        <v>0</v>
      </c>
      <c r="J39" s="223">
        <v>0</v>
      </c>
      <c r="K39" s="28"/>
      <c r="L39" s="223">
        <v>2</v>
      </c>
      <c r="M39" s="28">
        <v>1</v>
      </c>
    </row>
    <row r="40" spans="1:13" x14ac:dyDescent="0.25">
      <c r="A40" s="267">
        <v>22</v>
      </c>
      <c r="B40" s="223" t="s">
        <v>248</v>
      </c>
      <c r="C40" s="269">
        <v>2</v>
      </c>
      <c r="D40" s="223">
        <v>3</v>
      </c>
      <c r="E40" s="223">
        <v>1</v>
      </c>
      <c r="F40" s="223"/>
      <c r="G40" s="223">
        <v>1</v>
      </c>
      <c r="H40" s="223">
        <v>2</v>
      </c>
      <c r="I40" s="223">
        <v>0</v>
      </c>
      <c r="J40" s="223">
        <v>0</v>
      </c>
      <c r="K40" s="28"/>
      <c r="L40" s="223">
        <v>1</v>
      </c>
      <c r="M40" s="28">
        <v>2</v>
      </c>
    </row>
  </sheetData>
  <mergeCells count="8">
    <mergeCell ref="A2:M2"/>
    <mergeCell ref="A3:M3"/>
    <mergeCell ref="F5:J5"/>
    <mergeCell ref="D5:D6"/>
    <mergeCell ref="E5:E6"/>
    <mergeCell ref="C5:C6"/>
    <mergeCell ref="B5:B6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11</vt:i4>
      </vt:variant>
      <vt:variant>
        <vt:lpstr>Phạm vi Có tên</vt:lpstr>
      </vt:variant>
      <vt:variant>
        <vt:i4>1</vt:i4>
      </vt:variant>
    </vt:vector>
  </HeadingPairs>
  <TitlesOfParts>
    <vt:vector size="12" baseType="lpstr">
      <vt:lpstr>CB, GV, NV</vt:lpstr>
      <vt:lpstr>CB, GV THEO KHOA, BM</vt:lpstr>
      <vt:lpstr>doi ngu (chi tiet)</vt:lpstr>
      <vt:lpstr>DAO TAO CBVC, Học hàm, Học vị</vt:lpstr>
      <vt:lpstr>CBHC</vt:lpstr>
      <vt:lpstr>TUYEN DUNG, Về hưu, Chuyển CQ</vt:lpstr>
      <vt:lpstr>CB, GV, NV khoa</vt:lpstr>
      <vt:lpstr>Sheet3</vt:lpstr>
      <vt:lpstr>Sheet1</vt:lpstr>
      <vt:lpstr>PL ĐGVC</vt:lpstr>
      <vt:lpstr>CB Hành chính</vt:lpstr>
      <vt:lpstr>'CB, GV THEO KHOA, BM'!Print_Titles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Phong To chuc can bo</cp:lastModifiedBy>
  <cp:lastPrinted>2020-10-21T08:50:09Z</cp:lastPrinted>
  <dcterms:created xsi:type="dcterms:W3CDTF">2016-01-07T01:47:22Z</dcterms:created>
  <dcterms:modified xsi:type="dcterms:W3CDTF">2021-05-14T07:33:07Z</dcterms:modified>
</cp:coreProperties>
</file>