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945" windowHeight="7590"/>
  </bookViews>
  <sheets>
    <sheet name="Toan truong" sheetId="5" r:id="rId1"/>
  </sheets>
  <definedNames>
    <definedName name="_xlnm.Print_Area" localSheetId="0">'Toan truong'!$A$1:$H$25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5" i="5" l="1"/>
  <c r="B14" i="5" l="1"/>
  <c r="B13" i="5"/>
  <c r="C15" i="5"/>
  <c r="C14" i="5"/>
  <c r="C13" i="5"/>
  <c r="C12" i="5"/>
  <c r="B11" i="5"/>
  <c r="B16" i="5" s="1"/>
  <c r="F11" i="5"/>
  <c r="F16" i="5" s="1"/>
  <c r="C11" i="5"/>
  <c r="C16" i="5" l="1"/>
</calcChain>
</file>

<file path=xl/sharedStrings.xml><?xml version="1.0" encoding="utf-8"?>
<sst xmlns="http://schemas.openxmlformats.org/spreadsheetml/2006/main" count="20" uniqueCount="17">
  <si>
    <t>THỐNG KÊ PHỤC VỤ ĐÁNH GIÁ NGOÀI</t>
  </si>
  <si>
    <t>Đầu tư mới</t>
  </si>
  <si>
    <t>Duy tu, bảo dưỡng</t>
  </si>
  <si>
    <t>Ghi chú</t>
  </si>
  <si>
    <t>Hạ tầng, thiết bị CNTT</t>
  </si>
  <si>
    <t>CSVC</t>
  </si>
  <si>
    <t>Giáo trình, tài liệu</t>
  </si>
  <si>
    <t>PHÒNG TÀI CHÍNH - KẾ TOÁN</t>
  </si>
  <si>
    <t>1. Tổng hợp đầu tư tài chính cho các hoạt động của toàn trường trong chu kỳ đánh giá</t>
  </si>
  <si>
    <t>TRƯỜNG ĐẠI HỌC MỎ - ĐỊA CHẤT</t>
  </si>
  <si>
    <t xml:space="preserve">Năm </t>
  </si>
  <si>
    <t>Hà Nội, ngày 14 tháng 10 năm 2022</t>
  </si>
  <si>
    <t>Người lập</t>
  </si>
  <si>
    <t>Cao Thu Hoài</t>
  </si>
  <si>
    <t>Phòng KHTC</t>
  </si>
  <si>
    <t>Cộng:</t>
  </si>
  <si>
    <t>Đơn vị tính: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</si>
</sst>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</numFmts>
  <fonts count="11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5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166" fontId="9" fillId="0" borderId="0" xfId="1" applyNumberFormat="1" applyFont="1" applyFill="1" applyBorder="1" applyAlignment="1">
      <alignment vertical="center"/>
    </xf>
    <xf numFmtId="0" fontId="0" fillId="0" borderId="0" xfId="0" applyFont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65" fontId="7" fillId="0" borderId="1" xfId="1" applyNumberFormat="1" applyFont="1" applyBorder="1" applyAlignment="1">
      <alignment horizontal="right" vertical="center" wrapText="1"/>
    </xf>
    <xf numFmtId="165" fontId="0" fillId="0" borderId="0" xfId="0" applyNumberFormat="1" applyFont="1"/>
    <xf numFmtId="0" fontId="6" fillId="0" borderId="1" xfId="0" applyFont="1" applyBorder="1"/>
    <xf numFmtId="165" fontId="6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5" fontId="7" fillId="0" borderId="3" xfId="1" applyNumberFormat="1" applyFont="1" applyBorder="1" applyAlignment="1">
      <alignment horizontal="center" vertical="center" wrapText="1"/>
    </xf>
    <xf numFmtId="165" fontId="7" fillId="0" borderId="4" xfId="1" applyNumberFormat="1" applyFont="1" applyBorder="1" applyAlignment="1">
      <alignment horizontal="center" vertical="center" wrapText="1"/>
    </xf>
    <xf numFmtId="165" fontId="7" fillId="0" borderId="3" xfId="0" applyNumberFormat="1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 wrapText="1"/>
    </xf>
    <xf numFmtId="165" fontId="6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876300</xdr:colOff>
      <xdr:row>2</xdr:row>
      <xdr:rowOff>15240</xdr:rowOff>
    </xdr:from>
    <xdr:to>
      <xdr:col>2</xdr:col>
      <xdr:colOff>99060</xdr:colOff>
      <xdr:row>2</xdr:row>
      <xdr:rowOff>15240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20A7CD7-0A91-4B34-BBC7-52C7113176D4}"/>
            </a:ext>
          </a:extLst>
        </xdr:cNvPr>
        <xdr:cNvCxnSpPr/>
      </xdr:nvCxnSpPr>
      <xdr:spPr>
        <a:xfrm>
          <a:off x="868680" y="381000"/>
          <a:ext cx="9753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zoomScaleNormal="100" workbookViewId="0">
      <selection activeCell="B16" sqref="B16"/>
    </sheetView>
  </sheetViews>
  <sheetFormatPr defaultRowHeight="15" x14ac:dyDescent="0.25"/>
  <cols>
    <col min="1" max="1" width="7.85546875" customWidth="1"/>
    <col min="2" max="2" width="15.42578125" customWidth="1"/>
    <col min="3" max="3" width="14.140625" customWidth="1"/>
    <col min="4" max="4" width="11.42578125" customWidth="1"/>
    <col min="5" max="5" width="11" customWidth="1"/>
    <col min="6" max="6" width="15.140625" customWidth="1"/>
    <col min="7" max="8" width="8.85546875" customWidth="1"/>
  </cols>
  <sheetData>
    <row r="1" spans="1:9" ht="15.75" x14ac:dyDescent="0.25">
      <c r="A1" s="16" t="s">
        <v>9</v>
      </c>
      <c r="B1" s="16"/>
      <c r="C1" s="16"/>
    </row>
    <row r="2" spans="1:9" x14ac:dyDescent="0.25">
      <c r="A2" s="15" t="s">
        <v>7</v>
      </c>
      <c r="B2" s="15"/>
      <c r="C2" s="15"/>
    </row>
    <row r="4" spans="1:9" ht="18.75" x14ac:dyDescent="0.25">
      <c r="A4" s="17" t="s">
        <v>0</v>
      </c>
      <c r="B4" s="17"/>
      <c r="C4" s="17"/>
      <c r="D4" s="17"/>
      <c r="E4" s="17"/>
      <c r="F4" s="17"/>
      <c r="G4" s="17"/>
      <c r="H4" s="17"/>
    </row>
    <row r="5" spans="1:9" ht="16.5" x14ac:dyDescent="0.25">
      <c r="A5" s="1"/>
    </row>
    <row r="6" spans="1:9" ht="16.5" x14ac:dyDescent="0.25">
      <c r="A6" s="20" t="s">
        <v>8</v>
      </c>
      <c r="B6" s="20"/>
      <c r="C6" s="20"/>
      <c r="D6" s="20"/>
      <c r="E6" s="20"/>
      <c r="F6" s="20"/>
      <c r="G6" s="20"/>
      <c r="H6" s="20"/>
    </row>
    <row r="7" spans="1:9" ht="16.5" x14ac:dyDescent="0.25">
      <c r="A7" s="2"/>
      <c r="F7" s="2"/>
    </row>
    <row r="8" spans="1:9" ht="16.5" x14ac:dyDescent="0.25">
      <c r="A8" s="2"/>
      <c r="F8" s="19" t="s">
        <v>16</v>
      </c>
      <c r="G8" s="19"/>
      <c r="H8" s="19"/>
    </row>
    <row r="9" spans="1:9" s="8" customFormat="1" x14ac:dyDescent="0.25">
      <c r="A9" s="18" t="s">
        <v>10</v>
      </c>
      <c r="B9" s="18" t="s">
        <v>1</v>
      </c>
      <c r="C9" s="18"/>
      <c r="D9" s="18"/>
      <c r="E9" s="18" t="s">
        <v>2</v>
      </c>
      <c r="F9" s="18"/>
      <c r="G9" s="18"/>
      <c r="H9" s="6" t="s">
        <v>3</v>
      </c>
      <c r="I9" s="7"/>
    </row>
    <row r="10" spans="1:9" s="8" customFormat="1" ht="39.75" customHeight="1" x14ac:dyDescent="0.25">
      <c r="A10" s="18"/>
      <c r="B10" s="6" t="s">
        <v>6</v>
      </c>
      <c r="C10" s="6" t="s">
        <v>4</v>
      </c>
      <c r="D10" s="6" t="s">
        <v>5</v>
      </c>
      <c r="E10" s="6" t="s">
        <v>6</v>
      </c>
      <c r="F10" s="6" t="s">
        <v>4</v>
      </c>
      <c r="G10" s="6" t="s">
        <v>5</v>
      </c>
      <c r="H10" s="9"/>
    </row>
    <row r="11" spans="1:9" s="8" customFormat="1" x14ac:dyDescent="0.25">
      <c r="A11" s="10">
        <v>2017</v>
      </c>
      <c r="B11" s="11">
        <f>461419450+27360000</f>
        <v>488779450</v>
      </c>
      <c r="C11" s="22">
        <f>1383200000+2347326000+329921000+1277765000</f>
        <v>5338212000</v>
      </c>
      <c r="D11" s="23"/>
      <c r="E11" s="9"/>
      <c r="F11" s="24">
        <f>10771276832+1033621522+133260466</f>
        <v>11938158820</v>
      </c>
      <c r="G11" s="25"/>
      <c r="H11" s="9"/>
      <c r="I11" s="12"/>
    </row>
    <row r="12" spans="1:9" s="8" customFormat="1" x14ac:dyDescent="0.25">
      <c r="A12" s="10">
        <v>2018</v>
      </c>
      <c r="B12" s="11">
        <v>312770000</v>
      </c>
      <c r="C12" s="22">
        <f>3081958000+253000000</f>
        <v>3334958000</v>
      </c>
      <c r="D12" s="23"/>
      <c r="E12" s="9"/>
      <c r="F12" s="24">
        <v>7764461453</v>
      </c>
      <c r="G12" s="25"/>
      <c r="H12" s="9"/>
      <c r="I12" s="12"/>
    </row>
    <row r="13" spans="1:9" s="8" customFormat="1" x14ac:dyDescent="0.25">
      <c r="A13" s="10">
        <v>2019</v>
      </c>
      <c r="B13" s="11">
        <f>58515000+186299000+10470900+17770500+36234000+6602000+22000000</f>
        <v>337891400</v>
      </c>
      <c r="C13" s="22">
        <f>12209406152+3123000000</f>
        <v>15332406152</v>
      </c>
      <c r="D13" s="23"/>
      <c r="E13" s="9"/>
      <c r="F13" s="24">
        <v>10208254942</v>
      </c>
      <c r="G13" s="25"/>
      <c r="H13" s="9"/>
      <c r="I13" s="12"/>
    </row>
    <row r="14" spans="1:9" s="8" customFormat="1" x14ac:dyDescent="0.25">
      <c r="A14" s="10">
        <v>2020</v>
      </c>
      <c r="B14" s="11">
        <f>165271563+87550400+396895000</f>
        <v>649716963</v>
      </c>
      <c r="C14" s="22">
        <f>2925572740+1373984369+428000000</f>
        <v>4727557109</v>
      </c>
      <c r="D14" s="23"/>
      <c r="E14" s="9"/>
      <c r="F14" s="24">
        <v>10019938222</v>
      </c>
      <c r="G14" s="25"/>
      <c r="H14" s="9"/>
      <c r="I14" s="12"/>
    </row>
    <row r="15" spans="1:9" s="8" customFormat="1" x14ac:dyDescent="0.25">
      <c r="A15" s="10">
        <v>2021</v>
      </c>
      <c r="B15" s="11">
        <f>31757000+30558000+39600000+34924800+143510000+626156000</f>
        <v>906505800</v>
      </c>
      <c r="C15" s="22">
        <f>31230067575-23879546167+961246000</f>
        <v>8311767408</v>
      </c>
      <c r="D15" s="23"/>
      <c r="E15" s="9"/>
      <c r="F15" s="24">
        <v>9482921989</v>
      </c>
      <c r="G15" s="25"/>
      <c r="H15" s="9"/>
      <c r="I15" s="12"/>
    </row>
    <row r="16" spans="1:9" s="8" customFormat="1" ht="22.9" customHeight="1" x14ac:dyDescent="0.25">
      <c r="A16" s="13" t="s">
        <v>15</v>
      </c>
      <c r="B16" s="14">
        <f>SUM(B11:B15)</f>
        <v>2695663613</v>
      </c>
      <c r="C16" s="26">
        <f>SUM(C11:D15)</f>
        <v>37044900669</v>
      </c>
      <c r="D16" s="27"/>
      <c r="E16" s="13"/>
      <c r="F16" s="26">
        <f>SUM(F11:G15)</f>
        <v>49413735426</v>
      </c>
      <c r="G16" s="27"/>
      <c r="H16" s="13"/>
      <c r="I16" s="12"/>
    </row>
    <row r="18" spans="1:8" ht="16.5" x14ac:dyDescent="0.25">
      <c r="E18" s="21" t="s">
        <v>11</v>
      </c>
      <c r="F18" s="21"/>
      <c r="G18" s="21"/>
      <c r="H18" s="21"/>
    </row>
    <row r="19" spans="1:8" s="4" customFormat="1" ht="15" customHeight="1" x14ac:dyDescent="0.2">
      <c r="A19" s="5"/>
      <c r="B19" s="15" t="s">
        <v>14</v>
      </c>
      <c r="C19" s="15"/>
      <c r="E19" s="15" t="s">
        <v>12</v>
      </c>
      <c r="F19" s="15"/>
      <c r="G19" s="15"/>
      <c r="H19" s="15"/>
    </row>
    <row r="20" spans="1:8" s="4" customFormat="1" ht="14.25" x14ac:dyDescent="0.2"/>
    <row r="21" spans="1:8" s="4" customFormat="1" ht="14.25" x14ac:dyDescent="0.2"/>
    <row r="22" spans="1:8" s="4" customFormat="1" ht="14.25" x14ac:dyDescent="0.2"/>
    <row r="23" spans="1:8" s="4" customFormat="1" ht="14.25" x14ac:dyDescent="0.2"/>
    <row r="24" spans="1:8" s="4" customFormat="1" ht="15" customHeight="1" x14ac:dyDescent="0.2">
      <c r="E24" s="15" t="s">
        <v>13</v>
      </c>
      <c r="F24" s="15"/>
      <c r="G24" s="15"/>
      <c r="H24" s="15"/>
    </row>
    <row r="25" spans="1:8" s="4" customFormat="1" ht="14.25" x14ac:dyDescent="0.2">
      <c r="A25" s="15"/>
      <c r="B25" s="15"/>
      <c r="F25" s="15"/>
      <c r="G25" s="15"/>
      <c r="H25" s="15"/>
    </row>
    <row r="26" spans="1:8" s="3" customFormat="1" x14ac:dyDescent="0.25"/>
    <row r="27" spans="1:8" s="3" customFormat="1" x14ac:dyDescent="0.25"/>
  </sheetData>
  <mergeCells count="26">
    <mergeCell ref="B19:C19"/>
    <mergeCell ref="C14:D14"/>
    <mergeCell ref="C15:D15"/>
    <mergeCell ref="E18:H18"/>
    <mergeCell ref="E19:H19"/>
    <mergeCell ref="E24:H24"/>
    <mergeCell ref="F13:G13"/>
    <mergeCell ref="F14:G14"/>
    <mergeCell ref="F15:G15"/>
    <mergeCell ref="C16:D16"/>
    <mergeCell ref="F16:G16"/>
    <mergeCell ref="A25:B25"/>
    <mergeCell ref="F25:H25"/>
    <mergeCell ref="A1:C1"/>
    <mergeCell ref="A2:C2"/>
    <mergeCell ref="A4:H4"/>
    <mergeCell ref="A9:A10"/>
    <mergeCell ref="B9:D9"/>
    <mergeCell ref="E9:G9"/>
    <mergeCell ref="F8:H8"/>
    <mergeCell ref="A6:H6"/>
    <mergeCell ref="C11:D11"/>
    <mergeCell ref="C12:D12"/>
    <mergeCell ref="C13:D13"/>
    <mergeCell ref="F11:G11"/>
    <mergeCell ref="F12:G12"/>
  </mergeCells>
  <printOptions horizontalCentered="1"/>
  <pageMargins left="0.45866141700000002" right="0.5" top="0.74803149606299202" bottom="0.74803149606299202" header="0.31496062992126" footer="0.3149606299212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Toan truong</vt:lpstr>
      <vt:lpstr>'Toan truong'!Print_Area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THUY</dc:creator>
  <cp:lastModifiedBy>user</cp:lastModifiedBy>
  <cp:lastPrinted>2022-10-14T10:43:13Z</cp:lastPrinted>
  <dcterms:created xsi:type="dcterms:W3CDTF">2022-08-20T08:11:11Z</dcterms:created>
  <dcterms:modified xsi:type="dcterms:W3CDTF">2022-10-14T10:49:48Z</dcterms:modified>
</cp:coreProperties>
</file>