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Cong viec\Nghiep\Công việc chung\Ke khai minh chung khoa hoc phuc vu KD Truong\Đưa csdl lên web\Cap nhat tren PM TDG\"/>
    </mc:Choice>
  </mc:AlternateContent>
  <bookViews>
    <workbookView xWindow="0" yWindow="0" windowWidth="20490" windowHeight="7665"/>
  </bookViews>
  <sheets>
    <sheet name="Nam 2019" sheetId="18" r:id="rId1"/>
    <sheet name="Nam 2018" sheetId="17" r:id="rId2"/>
    <sheet name="Nam 2017" sheetId="13" r:id="rId3"/>
    <sheet name="Nam 2016" sheetId="6" r:id="rId4"/>
    <sheet name="Nam 2015" sheetId="7" r:id="rId5"/>
    <sheet name="Nam 2014" sheetId="8" r:id="rId6"/>
  </sheets>
  <definedNames>
    <definedName name="_xlnm._FilterDatabase" localSheetId="0" hidden="1">'Nam 2019'!$A$1:$I$137</definedName>
    <definedName name="_GoBack" localSheetId="5">'Nam 2014'!#REF!</definedName>
    <definedName name="_GoBack" localSheetId="4">'Nam 2015'!#REF!</definedName>
    <definedName name="_GoBack" localSheetId="3">'Nam 2016'!#REF!</definedName>
    <definedName name="_GoBack" localSheetId="2">'Nam 2017'!#REF!</definedName>
    <definedName name="_GoBack" localSheetId="1">'Nam 2018'!#REF!</definedName>
    <definedName name="_Hlk9244919" localSheetId="0">'Nam 2019'!#REF!</definedName>
    <definedName name="baut0010" localSheetId="0">'Nam 2019'!#REF!</definedName>
    <definedName name="OLE_LINK2" localSheetId="0">'Nam 2019'!$B$124</definedName>
    <definedName name="_xlnm.Print_Titles" localSheetId="5">'Nam 2014'!$4:$4</definedName>
    <definedName name="_xlnm.Print_Titles" localSheetId="4">'Nam 2015'!$4:$4</definedName>
    <definedName name="_xlnm.Print_Titles" localSheetId="3">'Nam 2016'!$4:$4</definedName>
    <definedName name="_xlnm.Print_Titles" localSheetId="2">'Nam 2017'!$4:$4</definedName>
    <definedName name="_xlnm.Print_Titles" localSheetId="1">'Nam 2018'!$2:$2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004" i="17" l="1"/>
  <c r="H1003" i="17"/>
  <c r="H1002" i="17"/>
  <c r="H1001" i="17"/>
  <c r="H1000" i="17"/>
  <c r="H999" i="17"/>
  <c r="H998" i="17"/>
  <c r="H997" i="17"/>
  <c r="H996" i="17"/>
  <c r="H995" i="17"/>
  <c r="H994" i="17"/>
  <c r="H993" i="17"/>
  <c r="H992" i="17"/>
  <c r="H991" i="17"/>
  <c r="H990" i="17"/>
  <c r="H989" i="17"/>
  <c r="H988" i="17"/>
  <c r="H987" i="17"/>
  <c r="H986" i="17"/>
  <c r="H985" i="17"/>
  <c r="H984" i="17"/>
  <c r="H983" i="17"/>
  <c r="H982" i="17"/>
  <c r="H981" i="17"/>
  <c r="H980" i="17"/>
  <c r="H979" i="17"/>
  <c r="H978" i="17"/>
  <c r="H977" i="17"/>
  <c r="H976" i="17"/>
  <c r="H975" i="17"/>
  <c r="H974" i="17"/>
  <c r="H973" i="17"/>
  <c r="H972" i="17"/>
  <c r="H971" i="17"/>
  <c r="H970" i="17"/>
  <c r="H969" i="17"/>
  <c r="H968" i="17"/>
  <c r="H967" i="17"/>
  <c r="H966" i="17"/>
  <c r="H965" i="17"/>
  <c r="H964" i="17"/>
  <c r="H963" i="17"/>
  <c r="H962" i="17"/>
  <c r="H961" i="17"/>
  <c r="H960" i="17"/>
  <c r="H959" i="17"/>
  <c r="H958" i="17"/>
  <c r="H957" i="17"/>
  <c r="H956" i="17"/>
  <c r="H955" i="17"/>
  <c r="H954" i="17"/>
  <c r="H953" i="17"/>
  <c r="H952" i="17"/>
  <c r="H951" i="17"/>
  <c r="H950" i="17"/>
  <c r="H949" i="17"/>
  <c r="H948" i="17"/>
  <c r="H947" i="17"/>
  <c r="H946" i="17"/>
  <c r="H945" i="17"/>
  <c r="H944" i="17"/>
  <c r="H943" i="17"/>
  <c r="H942" i="17"/>
  <c r="H941" i="17"/>
  <c r="H940" i="17"/>
  <c r="H939" i="17"/>
  <c r="H938" i="17"/>
  <c r="H937" i="17"/>
  <c r="H936" i="17"/>
  <c r="H935" i="17"/>
  <c r="H934" i="17"/>
  <c r="H933" i="17"/>
  <c r="H932" i="17"/>
  <c r="H931" i="17"/>
  <c r="H930" i="17"/>
  <c r="H929" i="17"/>
  <c r="H928" i="17"/>
  <c r="H927" i="17"/>
  <c r="H926" i="17"/>
  <c r="H925" i="17"/>
  <c r="H924" i="17"/>
  <c r="H923" i="17"/>
  <c r="H922" i="17"/>
  <c r="H921" i="17"/>
  <c r="H920" i="17"/>
  <c r="H919" i="17"/>
  <c r="H918" i="17"/>
  <c r="H917" i="17"/>
  <c r="H916" i="17"/>
  <c r="H915" i="17"/>
  <c r="H914" i="17"/>
  <c r="H913" i="17"/>
  <c r="H912" i="17"/>
  <c r="H911" i="17"/>
  <c r="H910" i="17"/>
  <c r="H909" i="17"/>
  <c r="H908" i="17"/>
  <c r="H907" i="17"/>
  <c r="H906" i="17"/>
  <c r="H905" i="17"/>
  <c r="H904" i="17"/>
  <c r="H903" i="17"/>
  <c r="H902" i="17"/>
  <c r="H901" i="17"/>
  <c r="H900" i="17"/>
  <c r="H899" i="17"/>
  <c r="H898" i="17"/>
  <c r="H897" i="17"/>
  <c r="H896" i="17"/>
  <c r="H895" i="17"/>
  <c r="H894" i="17"/>
  <c r="H893" i="17"/>
  <c r="H892" i="17"/>
  <c r="H891" i="17"/>
  <c r="H890" i="17"/>
  <c r="H889" i="17"/>
  <c r="H888" i="17"/>
  <c r="H887" i="17"/>
  <c r="H886" i="17"/>
  <c r="H885" i="17"/>
  <c r="H884" i="17"/>
  <c r="H883" i="17"/>
  <c r="H882" i="17"/>
  <c r="H881" i="17"/>
  <c r="H880" i="17"/>
  <c r="H879" i="17"/>
  <c r="H878" i="17"/>
  <c r="H877" i="17"/>
  <c r="H876" i="17"/>
  <c r="H875" i="17"/>
  <c r="H874" i="17"/>
  <c r="H873" i="17"/>
  <c r="H872" i="17"/>
  <c r="H871" i="17"/>
  <c r="H870" i="17"/>
  <c r="H869" i="17"/>
  <c r="H868" i="17"/>
  <c r="H867" i="17"/>
  <c r="H866" i="17"/>
  <c r="H865" i="17"/>
  <c r="H864" i="17"/>
  <c r="H863" i="17"/>
  <c r="H862" i="17"/>
  <c r="H861" i="17"/>
  <c r="H860" i="17"/>
  <c r="H859" i="17"/>
  <c r="H858" i="17"/>
  <c r="H857" i="17"/>
  <c r="H856" i="17"/>
  <c r="H855" i="17"/>
  <c r="H854" i="17"/>
  <c r="H853" i="17"/>
  <c r="H852" i="17"/>
  <c r="H851" i="17"/>
  <c r="H850" i="17"/>
  <c r="H849" i="17"/>
  <c r="H848" i="17"/>
  <c r="H847" i="17"/>
  <c r="H846" i="17"/>
  <c r="H845" i="17"/>
  <c r="H844" i="17"/>
  <c r="H843" i="17"/>
  <c r="H842" i="17"/>
  <c r="H841" i="17"/>
  <c r="H840" i="17"/>
  <c r="H839" i="17"/>
  <c r="H838" i="17"/>
  <c r="H837" i="17"/>
  <c r="H836" i="17"/>
  <c r="H835" i="17"/>
  <c r="H834" i="17"/>
  <c r="H833" i="17"/>
  <c r="H832" i="17"/>
  <c r="H831" i="17"/>
  <c r="H830" i="17"/>
  <c r="H829" i="17"/>
  <c r="H828" i="17"/>
  <c r="H827" i="17"/>
  <c r="H826" i="17"/>
  <c r="H825" i="17"/>
  <c r="H824" i="17"/>
  <c r="H823" i="17"/>
  <c r="H822" i="17"/>
  <c r="H821" i="17"/>
  <c r="H820" i="17"/>
  <c r="H819" i="17"/>
  <c r="H818" i="17"/>
  <c r="H817" i="17"/>
  <c r="H816" i="17"/>
  <c r="H815" i="17"/>
  <c r="H814" i="17"/>
  <c r="H813" i="17"/>
  <c r="H812" i="17"/>
  <c r="H811" i="17"/>
  <c r="H810" i="17"/>
  <c r="H809" i="17"/>
  <c r="H808" i="17"/>
  <c r="H807" i="17"/>
  <c r="H806" i="17"/>
  <c r="H805" i="17"/>
  <c r="H804" i="17"/>
  <c r="H803" i="17"/>
  <c r="H802" i="17"/>
  <c r="H801" i="17"/>
  <c r="H800" i="17"/>
  <c r="H799" i="17"/>
  <c r="H798" i="17"/>
  <c r="H797" i="17"/>
  <c r="H796" i="17"/>
  <c r="H795" i="17"/>
  <c r="H794" i="17"/>
  <c r="H793" i="17"/>
  <c r="H792" i="17"/>
  <c r="H791" i="17"/>
  <c r="H790" i="17"/>
  <c r="H789" i="17"/>
  <c r="H788" i="17"/>
  <c r="H787" i="17"/>
  <c r="H786" i="17"/>
  <c r="H785" i="17"/>
  <c r="H784" i="17"/>
  <c r="H783" i="17"/>
  <c r="H782" i="17"/>
  <c r="H781" i="17"/>
  <c r="H780" i="17"/>
  <c r="H779" i="17"/>
  <c r="H778" i="17"/>
  <c r="H777" i="17"/>
  <c r="H776" i="17"/>
  <c r="H775" i="17"/>
  <c r="H774" i="17"/>
  <c r="H773" i="17"/>
  <c r="H772" i="17"/>
  <c r="H771" i="17"/>
  <c r="H770" i="17"/>
  <c r="H769" i="17"/>
  <c r="H768" i="17"/>
  <c r="H767" i="17"/>
  <c r="H766" i="17"/>
  <c r="H765" i="17"/>
  <c r="H764" i="17"/>
  <c r="H763" i="17"/>
  <c r="H762" i="17"/>
  <c r="H761" i="17"/>
  <c r="H760" i="17"/>
  <c r="H759" i="17"/>
  <c r="H758" i="17"/>
  <c r="H757" i="17"/>
  <c r="H756" i="17"/>
  <c r="H755" i="17"/>
  <c r="H754" i="17"/>
  <c r="H753" i="17"/>
  <c r="H752" i="17"/>
  <c r="H751" i="17"/>
  <c r="H750" i="17"/>
  <c r="H749" i="17"/>
  <c r="H748" i="17"/>
  <c r="H747" i="17"/>
  <c r="H746" i="17"/>
  <c r="H745" i="17"/>
  <c r="H744" i="17"/>
  <c r="H743" i="17"/>
  <c r="H742" i="17"/>
  <c r="H741" i="17"/>
  <c r="H740" i="17"/>
  <c r="H739" i="17"/>
  <c r="H738" i="17"/>
  <c r="H737" i="17"/>
  <c r="H736" i="17"/>
  <c r="H735" i="17"/>
  <c r="H734" i="17"/>
  <c r="H733" i="17"/>
  <c r="H732" i="17"/>
  <c r="H731" i="17"/>
  <c r="H730" i="17"/>
  <c r="H729" i="17"/>
  <c r="H728" i="17"/>
  <c r="H727" i="17"/>
  <c r="H726" i="17"/>
  <c r="H725" i="17"/>
  <c r="H724" i="17"/>
  <c r="H723" i="17"/>
  <c r="H722" i="17"/>
  <c r="H721" i="17"/>
  <c r="H720" i="17"/>
  <c r="H719" i="17"/>
  <c r="H718" i="17"/>
  <c r="H717" i="17"/>
  <c r="H716" i="17"/>
  <c r="H715" i="17"/>
  <c r="H714" i="17"/>
  <c r="H713" i="17"/>
  <c r="H712" i="17"/>
  <c r="H711" i="17"/>
  <c r="H710" i="17"/>
  <c r="H709" i="17"/>
  <c r="H708" i="17"/>
  <c r="H707" i="17"/>
  <c r="H706" i="17"/>
  <c r="H705" i="17"/>
  <c r="H704" i="17"/>
  <c r="H703" i="17"/>
  <c r="H702" i="17"/>
  <c r="H701" i="17"/>
  <c r="H700" i="17"/>
  <c r="H699" i="17"/>
  <c r="H698" i="17"/>
  <c r="H697" i="17"/>
  <c r="H696" i="17"/>
  <c r="H695" i="17"/>
  <c r="H694" i="17"/>
  <c r="H693" i="17"/>
  <c r="H692" i="17"/>
  <c r="H691" i="17"/>
  <c r="H690" i="17"/>
  <c r="H689" i="17"/>
  <c r="H688" i="17"/>
  <c r="H687" i="17"/>
  <c r="H686" i="17"/>
  <c r="H685" i="17"/>
  <c r="H684" i="17"/>
  <c r="H683" i="17"/>
  <c r="H682" i="17"/>
  <c r="H681" i="17"/>
  <c r="H680" i="17"/>
  <c r="H679" i="17"/>
  <c r="H678" i="17"/>
  <c r="H677" i="17"/>
  <c r="H676" i="17"/>
  <c r="H675" i="17"/>
  <c r="H674" i="17"/>
  <c r="H673" i="17"/>
  <c r="H672" i="17"/>
  <c r="H671" i="17"/>
  <c r="H670" i="17"/>
  <c r="H669" i="17"/>
  <c r="H668" i="17"/>
  <c r="H667" i="17"/>
  <c r="H666" i="17"/>
  <c r="H665" i="17"/>
  <c r="H664" i="17"/>
  <c r="H663" i="17"/>
  <c r="H662" i="17"/>
  <c r="H661" i="17"/>
  <c r="H660" i="17"/>
  <c r="H659" i="17"/>
  <c r="H658" i="17"/>
  <c r="H657" i="17"/>
  <c r="H656" i="17"/>
  <c r="H655" i="17"/>
  <c r="H654" i="17"/>
  <c r="H653" i="17"/>
  <c r="H652" i="17"/>
  <c r="H651" i="17"/>
  <c r="H650" i="17"/>
  <c r="H649" i="17"/>
  <c r="H648" i="17"/>
  <c r="H647" i="17"/>
  <c r="H646" i="17"/>
  <c r="H645" i="17"/>
  <c r="H644" i="17"/>
  <c r="H643" i="17"/>
  <c r="H642" i="17"/>
  <c r="H641" i="17"/>
  <c r="H640" i="17"/>
  <c r="H639" i="17"/>
  <c r="H638" i="17"/>
  <c r="H637" i="17"/>
  <c r="H636" i="17"/>
  <c r="H635" i="17"/>
  <c r="H634" i="17"/>
  <c r="H633" i="17"/>
  <c r="H632" i="17"/>
  <c r="H631" i="17"/>
  <c r="H630" i="17"/>
  <c r="H629" i="17"/>
  <c r="H628" i="17"/>
  <c r="H627" i="17"/>
  <c r="H626" i="17"/>
  <c r="H625" i="17"/>
  <c r="H624" i="17"/>
  <c r="H623" i="17"/>
  <c r="H622" i="17"/>
  <c r="H621" i="17"/>
  <c r="H620" i="17"/>
  <c r="H619" i="17"/>
  <c r="H618" i="17"/>
  <c r="H617" i="17"/>
  <c r="H616" i="17"/>
  <c r="H615" i="17"/>
  <c r="H614" i="17"/>
  <c r="H613" i="17"/>
  <c r="H612" i="17"/>
  <c r="H611" i="17"/>
  <c r="H610" i="17"/>
  <c r="H609" i="17"/>
  <c r="H608" i="17"/>
  <c r="H607" i="17"/>
  <c r="H606" i="17"/>
  <c r="H605" i="17"/>
  <c r="H604" i="17"/>
  <c r="H603" i="17"/>
  <c r="H602" i="17"/>
  <c r="H601" i="17"/>
  <c r="H600" i="17"/>
  <c r="H599" i="17"/>
  <c r="H598" i="17"/>
  <c r="H597" i="17"/>
  <c r="H596" i="17"/>
  <c r="H595" i="17"/>
  <c r="H594" i="17"/>
  <c r="H593" i="17"/>
  <c r="H592" i="17"/>
  <c r="H591" i="17"/>
  <c r="H590" i="17"/>
  <c r="H589" i="17"/>
  <c r="H588" i="17"/>
  <c r="H587" i="17"/>
  <c r="H586" i="17"/>
  <c r="H585" i="17"/>
  <c r="H584" i="17"/>
  <c r="H583" i="17"/>
  <c r="H582" i="17"/>
  <c r="H581" i="17"/>
  <c r="H580" i="17"/>
  <c r="H579" i="17"/>
  <c r="H578" i="17"/>
  <c r="H577" i="17"/>
  <c r="H576" i="17"/>
  <c r="H575" i="17"/>
  <c r="H574" i="17"/>
  <c r="H573" i="17"/>
  <c r="H572" i="17"/>
  <c r="H571" i="17"/>
  <c r="H570" i="17"/>
  <c r="H569" i="17"/>
  <c r="H568" i="17"/>
  <c r="H567" i="17"/>
  <c r="H566" i="17"/>
  <c r="H565" i="17"/>
  <c r="H564" i="17"/>
  <c r="H563" i="17"/>
  <c r="H562" i="17"/>
  <c r="H561" i="17"/>
  <c r="H560" i="17"/>
  <c r="H559" i="17"/>
  <c r="H558" i="17"/>
  <c r="H557" i="17"/>
  <c r="H556" i="17"/>
  <c r="H555" i="17"/>
  <c r="H554" i="17"/>
  <c r="H553" i="17"/>
  <c r="H552" i="17"/>
  <c r="H551" i="17"/>
  <c r="H550" i="17"/>
  <c r="H549" i="17"/>
  <c r="H548" i="17"/>
  <c r="H547" i="17"/>
  <c r="H546" i="17"/>
  <c r="H545" i="17"/>
  <c r="H544" i="17"/>
  <c r="H543" i="17"/>
  <c r="H542" i="17"/>
  <c r="H541" i="17"/>
  <c r="H540" i="17"/>
  <c r="H539" i="17"/>
  <c r="H538" i="17"/>
  <c r="H537" i="17"/>
  <c r="H536" i="17"/>
  <c r="H535" i="17"/>
  <c r="H534" i="17"/>
  <c r="H533" i="17"/>
  <c r="H532" i="17"/>
  <c r="H531" i="17"/>
  <c r="H530" i="17"/>
  <c r="H529" i="17"/>
  <c r="H528" i="17"/>
  <c r="H527" i="17"/>
  <c r="H526" i="17"/>
  <c r="H525" i="17"/>
  <c r="H524" i="17"/>
  <c r="H523" i="17"/>
  <c r="H522" i="17"/>
  <c r="H521" i="17"/>
  <c r="H520" i="17"/>
  <c r="H519" i="17"/>
  <c r="H518" i="17"/>
  <c r="H517" i="17"/>
  <c r="H516" i="17"/>
  <c r="H515" i="17"/>
  <c r="H514" i="17"/>
  <c r="H513" i="17"/>
  <c r="H512" i="17"/>
  <c r="H511" i="17"/>
  <c r="H510" i="17"/>
  <c r="H509" i="17"/>
  <c r="H508" i="17"/>
  <c r="H507" i="17"/>
  <c r="H506" i="17"/>
  <c r="H505" i="17"/>
  <c r="H504" i="17"/>
  <c r="H503" i="17"/>
  <c r="H502" i="17"/>
  <c r="H501" i="17"/>
  <c r="H500" i="17"/>
  <c r="H499" i="17"/>
  <c r="H498" i="17"/>
  <c r="H497" i="17"/>
  <c r="H496" i="17"/>
  <c r="H495" i="17"/>
  <c r="H494" i="17"/>
  <c r="H493" i="17"/>
  <c r="H492" i="17"/>
  <c r="H491" i="17"/>
  <c r="H490" i="17"/>
  <c r="H489" i="17"/>
  <c r="H488" i="17"/>
  <c r="H487" i="17"/>
  <c r="H486" i="17"/>
  <c r="H485" i="17"/>
  <c r="H484" i="17"/>
  <c r="H483" i="17"/>
  <c r="H482" i="17"/>
  <c r="H481" i="17"/>
  <c r="H480" i="17"/>
  <c r="H479" i="17"/>
  <c r="H478" i="17"/>
  <c r="H477" i="17"/>
  <c r="H476" i="17"/>
  <c r="H475" i="17"/>
  <c r="H474" i="17"/>
  <c r="H473" i="17"/>
  <c r="H472" i="17"/>
  <c r="H471" i="17"/>
  <c r="H470" i="17"/>
  <c r="H469" i="17"/>
  <c r="H468" i="17"/>
  <c r="H467" i="17"/>
  <c r="H466" i="17"/>
  <c r="H465" i="17"/>
  <c r="H464" i="17"/>
  <c r="H463" i="17"/>
  <c r="H462" i="17"/>
  <c r="H461" i="17"/>
  <c r="H460" i="17"/>
  <c r="H459" i="17"/>
  <c r="H458" i="17"/>
  <c r="H457" i="17"/>
  <c r="H456" i="17"/>
  <c r="H455" i="17"/>
  <c r="H454" i="17"/>
  <c r="H453" i="17"/>
  <c r="H452" i="17"/>
  <c r="H451" i="17"/>
  <c r="H450" i="17"/>
  <c r="H449" i="17"/>
  <c r="H448" i="17"/>
  <c r="H447" i="17"/>
  <c r="H446" i="17"/>
  <c r="H445" i="17"/>
  <c r="H444" i="17"/>
  <c r="H443" i="17"/>
  <c r="H442" i="17"/>
  <c r="H441" i="17"/>
  <c r="H440" i="17"/>
  <c r="H439" i="17"/>
  <c r="H438" i="17"/>
  <c r="H437" i="17"/>
  <c r="H436" i="17"/>
  <c r="H435" i="17"/>
  <c r="H434" i="17"/>
  <c r="H433" i="17"/>
  <c r="H432" i="17"/>
  <c r="H431" i="17"/>
  <c r="H430" i="17"/>
  <c r="H429" i="17"/>
  <c r="H428" i="17"/>
  <c r="H427" i="17"/>
  <c r="H426" i="17"/>
  <c r="H425" i="17"/>
  <c r="H424" i="17"/>
  <c r="H423" i="17"/>
  <c r="H422" i="17"/>
  <c r="H421" i="17"/>
  <c r="H420" i="17"/>
  <c r="H419" i="17"/>
  <c r="H418" i="17"/>
  <c r="H417" i="17"/>
  <c r="H416" i="17"/>
  <c r="H415" i="17"/>
  <c r="H414" i="17"/>
  <c r="H413" i="17"/>
  <c r="H412" i="17"/>
  <c r="H411" i="17"/>
  <c r="H410" i="17"/>
  <c r="H409" i="17"/>
  <c r="H408" i="17"/>
  <c r="H407" i="17"/>
  <c r="H406" i="17"/>
  <c r="H405" i="17"/>
  <c r="H404" i="17"/>
  <c r="H403" i="17"/>
  <c r="H402" i="17"/>
  <c r="H401" i="17"/>
  <c r="H400" i="17"/>
  <c r="H399" i="17"/>
  <c r="H398" i="17"/>
  <c r="H397" i="17"/>
  <c r="H396" i="17"/>
  <c r="H395" i="17"/>
  <c r="H394" i="17"/>
  <c r="H393" i="17"/>
  <c r="H392" i="17"/>
  <c r="H391" i="17"/>
  <c r="H390" i="17"/>
  <c r="H389" i="17"/>
  <c r="H388" i="17"/>
  <c r="H387" i="17"/>
  <c r="H386" i="17"/>
  <c r="H385" i="17"/>
  <c r="H384" i="17"/>
  <c r="H383" i="17"/>
  <c r="H382" i="17"/>
  <c r="H381" i="17"/>
  <c r="H380" i="17"/>
  <c r="H379" i="17"/>
  <c r="H378" i="17"/>
  <c r="H377" i="17"/>
  <c r="H376" i="17"/>
  <c r="H375" i="17"/>
  <c r="H374" i="17"/>
  <c r="H373" i="17"/>
  <c r="H372" i="17"/>
  <c r="H371" i="17"/>
  <c r="H370" i="17"/>
  <c r="H369" i="17"/>
  <c r="H368" i="17"/>
  <c r="H367" i="17"/>
  <c r="H366" i="17"/>
  <c r="H365" i="17"/>
  <c r="H364" i="17"/>
  <c r="H363" i="17"/>
  <c r="H362" i="17"/>
  <c r="H361" i="17"/>
  <c r="H360" i="17"/>
  <c r="H359" i="17"/>
  <c r="H358" i="17"/>
  <c r="H357" i="17"/>
  <c r="H356" i="17"/>
  <c r="H355" i="17"/>
  <c r="H354" i="17"/>
  <c r="H353" i="17"/>
  <c r="H352" i="17"/>
  <c r="H351" i="17"/>
  <c r="H350" i="17"/>
  <c r="H349" i="17"/>
  <c r="H348" i="17"/>
  <c r="H347" i="17"/>
  <c r="H346" i="17"/>
  <c r="H345" i="17"/>
  <c r="H344" i="17"/>
  <c r="H343" i="17"/>
  <c r="H342" i="17"/>
  <c r="H341" i="17"/>
  <c r="H340" i="17"/>
  <c r="H339" i="17"/>
  <c r="H338" i="17"/>
  <c r="H337" i="17"/>
  <c r="H336" i="17"/>
  <c r="H335" i="17"/>
  <c r="H334" i="17"/>
  <c r="H333" i="17"/>
  <c r="H332" i="17"/>
  <c r="H331" i="17"/>
  <c r="H330" i="17"/>
  <c r="H329" i="17"/>
  <c r="H328" i="17"/>
  <c r="H327" i="17"/>
  <c r="H326" i="17"/>
  <c r="H325" i="17"/>
  <c r="H324" i="17"/>
  <c r="H323" i="17"/>
  <c r="H322" i="17"/>
  <c r="H321" i="17"/>
  <c r="H320" i="17"/>
  <c r="H319" i="17"/>
  <c r="H318" i="17"/>
  <c r="H317" i="17"/>
  <c r="H316" i="17"/>
  <c r="H315" i="17"/>
  <c r="H314" i="17"/>
  <c r="H313" i="17"/>
  <c r="H312" i="17"/>
  <c r="H311" i="17"/>
  <c r="H310" i="17"/>
  <c r="H309" i="17"/>
  <c r="H308" i="17"/>
  <c r="H307" i="17"/>
  <c r="H306" i="17"/>
  <c r="H305" i="17"/>
  <c r="H304" i="17"/>
  <c r="H303" i="17"/>
  <c r="H302" i="17"/>
  <c r="H301" i="17"/>
  <c r="H300" i="17"/>
  <c r="H299" i="17"/>
  <c r="H298" i="17"/>
  <c r="H297" i="17"/>
  <c r="H296" i="17"/>
  <c r="H295" i="17"/>
  <c r="H294" i="17"/>
  <c r="H293" i="17"/>
  <c r="H292" i="17"/>
  <c r="H291" i="17"/>
  <c r="H290" i="17"/>
  <c r="H289" i="17"/>
  <c r="H288" i="17"/>
  <c r="H287" i="17"/>
  <c r="H286" i="17"/>
  <c r="H285" i="17"/>
  <c r="H284" i="17"/>
  <c r="H283" i="17"/>
  <c r="H282" i="17"/>
  <c r="H281" i="17"/>
  <c r="H280" i="17"/>
  <c r="H279" i="17"/>
  <c r="H278" i="17"/>
  <c r="H277" i="17"/>
  <c r="H276" i="17"/>
  <c r="H275" i="17"/>
  <c r="H274" i="17"/>
  <c r="H273" i="17"/>
  <c r="H272" i="17"/>
  <c r="H271" i="17"/>
  <c r="H270" i="17"/>
  <c r="H269" i="17"/>
  <c r="H268" i="17"/>
  <c r="H267" i="17"/>
  <c r="H266" i="17"/>
  <c r="H265" i="17"/>
  <c r="H264" i="17"/>
  <c r="H263" i="17"/>
  <c r="H262" i="17"/>
  <c r="H261" i="17"/>
  <c r="H260" i="17"/>
  <c r="H259" i="17"/>
  <c r="H258" i="17"/>
  <c r="H257" i="17"/>
  <c r="H256" i="17"/>
  <c r="H255" i="17"/>
  <c r="H254" i="17"/>
  <c r="H253" i="17"/>
  <c r="H252" i="17"/>
  <c r="H251" i="17"/>
  <c r="H250" i="17"/>
  <c r="H249" i="17"/>
  <c r="H248" i="17"/>
  <c r="H247" i="17"/>
  <c r="H246" i="17"/>
  <c r="H245" i="17"/>
  <c r="H244" i="17"/>
  <c r="H243" i="17"/>
  <c r="H242" i="17"/>
  <c r="H241" i="17"/>
  <c r="H240" i="17"/>
  <c r="H239" i="17"/>
  <c r="H238" i="17"/>
  <c r="H237" i="17"/>
  <c r="H236" i="17"/>
  <c r="H235" i="17"/>
  <c r="H234" i="17"/>
  <c r="H233" i="17"/>
  <c r="H232" i="17"/>
  <c r="H231" i="17"/>
  <c r="H230" i="17"/>
  <c r="H229" i="17"/>
  <c r="H228" i="17"/>
  <c r="H227" i="17"/>
  <c r="H226" i="17"/>
  <c r="H225" i="17"/>
  <c r="H224" i="17"/>
  <c r="H223" i="17"/>
  <c r="H222" i="17"/>
  <c r="H221" i="17"/>
  <c r="H220" i="17"/>
  <c r="H219" i="17"/>
  <c r="H218" i="17"/>
  <c r="H217" i="17"/>
  <c r="H216" i="17"/>
  <c r="H215" i="17"/>
  <c r="H214" i="17"/>
  <c r="H213" i="17"/>
  <c r="H212" i="17"/>
  <c r="H211" i="17"/>
  <c r="H210" i="17"/>
  <c r="H209" i="17"/>
  <c r="H208" i="17"/>
  <c r="H207" i="17"/>
  <c r="H206" i="17"/>
  <c r="H205" i="17"/>
  <c r="H204" i="17"/>
  <c r="H203" i="17"/>
  <c r="H202" i="17"/>
  <c r="H201" i="17"/>
  <c r="H200" i="17"/>
  <c r="H199" i="17"/>
  <c r="H198" i="17"/>
  <c r="H197" i="17"/>
  <c r="H196" i="17"/>
  <c r="H195" i="17"/>
  <c r="H194" i="17"/>
  <c r="H193" i="17"/>
  <c r="H192" i="17"/>
  <c r="H191" i="17"/>
  <c r="H190" i="17"/>
  <c r="H189" i="17"/>
  <c r="H188" i="17"/>
  <c r="H187" i="17"/>
  <c r="H186" i="17"/>
  <c r="H185" i="17"/>
  <c r="H184" i="17"/>
  <c r="H183" i="17"/>
  <c r="H182" i="17"/>
  <c r="H181" i="17"/>
  <c r="H180" i="17"/>
  <c r="H179" i="17"/>
  <c r="H178" i="17"/>
  <c r="H177" i="17"/>
  <c r="H176" i="17"/>
  <c r="H175" i="17"/>
  <c r="H174" i="17"/>
  <c r="H173" i="17"/>
  <c r="H172" i="17"/>
  <c r="H171" i="17"/>
  <c r="H170" i="17"/>
  <c r="H169" i="17"/>
  <c r="H168" i="17"/>
  <c r="H167" i="17"/>
  <c r="H166" i="17"/>
  <c r="H165" i="17"/>
  <c r="H164" i="17"/>
  <c r="H163" i="17"/>
  <c r="H162" i="17"/>
  <c r="H161" i="17"/>
  <c r="H160" i="17"/>
  <c r="H159" i="17"/>
  <c r="H158" i="17"/>
  <c r="H157" i="17"/>
  <c r="H156" i="17"/>
  <c r="H155" i="17"/>
  <c r="H154" i="17"/>
  <c r="H153" i="17"/>
  <c r="H152" i="17"/>
  <c r="H151" i="17"/>
  <c r="H150" i="17"/>
  <c r="H149" i="17"/>
  <c r="H148" i="17"/>
  <c r="H147" i="17"/>
  <c r="H146" i="17"/>
  <c r="H145" i="17"/>
  <c r="H144" i="17"/>
  <c r="H143" i="17"/>
  <c r="H142" i="17"/>
  <c r="H141" i="17"/>
  <c r="H140" i="17"/>
  <c r="H139" i="17"/>
  <c r="H138" i="17"/>
  <c r="H137" i="17"/>
  <c r="H136" i="17"/>
  <c r="H135" i="17"/>
  <c r="H134" i="17"/>
  <c r="H133" i="17"/>
  <c r="H132" i="17"/>
  <c r="H131" i="17"/>
  <c r="H130" i="17"/>
  <c r="H129" i="17"/>
  <c r="H128" i="17"/>
  <c r="H127" i="17"/>
  <c r="H126" i="17"/>
  <c r="H125" i="17"/>
  <c r="H124" i="17"/>
  <c r="H123" i="17"/>
  <c r="H122" i="17"/>
  <c r="H121" i="17"/>
  <c r="H120" i="17"/>
  <c r="H119" i="17"/>
  <c r="H118" i="17"/>
  <c r="H117" i="17"/>
  <c r="H116" i="17"/>
  <c r="H115" i="17"/>
  <c r="H114" i="17"/>
  <c r="H113" i="17"/>
  <c r="H112" i="17"/>
  <c r="H111" i="17"/>
  <c r="H110" i="17"/>
  <c r="H109" i="17"/>
  <c r="H108" i="17"/>
  <c r="H107" i="17"/>
  <c r="H106" i="17"/>
  <c r="H105" i="17"/>
  <c r="H88" i="17"/>
  <c r="H87" i="17"/>
  <c r="H86" i="17"/>
  <c r="H85" i="17"/>
  <c r="H84" i="17"/>
  <c r="H83" i="17"/>
  <c r="H82" i="17"/>
  <c r="H81" i="17"/>
  <c r="H80" i="17"/>
  <c r="H79" i="17"/>
  <c r="H78" i="17"/>
  <c r="H77" i="17"/>
  <c r="H76" i="17"/>
  <c r="H75" i="17"/>
  <c r="H74" i="17"/>
  <c r="H73" i="17"/>
  <c r="H72" i="17"/>
  <c r="H71" i="17"/>
  <c r="H70" i="17"/>
  <c r="H69" i="17"/>
  <c r="H68" i="17"/>
  <c r="H67" i="17"/>
  <c r="H66" i="17"/>
  <c r="H65" i="17"/>
  <c r="H64" i="17"/>
  <c r="H63" i="17"/>
  <c r="H62" i="17"/>
  <c r="H61" i="17"/>
  <c r="H60" i="17"/>
  <c r="H59" i="17"/>
  <c r="H58" i="17"/>
  <c r="H57" i="17"/>
  <c r="H56" i="17"/>
  <c r="H55" i="17"/>
  <c r="H54" i="17"/>
  <c r="H53" i="17"/>
  <c r="H52" i="17"/>
  <c r="H51" i="17"/>
  <c r="H50" i="17"/>
  <c r="H49" i="17"/>
  <c r="H48" i="17"/>
  <c r="H47" i="17"/>
  <c r="H46" i="17"/>
  <c r="H45" i="17"/>
  <c r="H44" i="17"/>
  <c r="H43" i="17"/>
  <c r="H42" i="17"/>
  <c r="H41" i="17"/>
  <c r="H40" i="17"/>
  <c r="H39" i="17"/>
  <c r="H38" i="17"/>
  <c r="H37" i="17"/>
  <c r="H36" i="17"/>
  <c r="H35" i="17"/>
  <c r="H34" i="17"/>
  <c r="H33" i="17"/>
  <c r="H32" i="17"/>
  <c r="H31" i="17"/>
  <c r="H30" i="17"/>
  <c r="H29" i="17"/>
  <c r="H28" i="17"/>
  <c r="H27" i="17"/>
  <c r="H26" i="17"/>
  <c r="H25" i="17"/>
  <c r="H24" i="17"/>
  <c r="H23" i="17"/>
  <c r="H22" i="17"/>
  <c r="H21" i="17"/>
  <c r="H20" i="17"/>
  <c r="H19" i="17"/>
  <c r="H18" i="17"/>
  <c r="H17" i="17"/>
  <c r="H16" i="17"/>
  <c r="H15" i="17"/>
  <c r="H14" i="17"/>
  <c r="H13" i="17"/>
  <c r="H12" i="17"/>
  <c r="H11" i="17"/>
  <c r="H10" i="17"/>
  <c r="G92" i="13" l="1"/>
  <c r="G44" i="8"/>
  <c r="G60" i="7"/>
  <c r="G67" i="6"/>
  <c r="I61" i="6"/>
  <c r="J61" i="6" s="1"/>
</calcChain>
</file>

<file path=xl/sharedStrings.xml><?xml version="1.0" encoding="utf-8"?>
<sst xmlns="http://schemas.openxmlformats.org/spreadsheetml/2006/main" count="2088" uniqueCount="1509">
  <si>
    <t>STT</t>
  </si>
  <si>
    <t xml:space="preserve">Tên bài báo khoa học </t>
  </si>
  <si>
    <t xml:space="preserve">Tên tác giả/đồng tác giả </t>
  </si>
  <si>
    <t xml:space="preserve">Tên tạp chí </t>
  </si>
  <si>
    <t>Năm XB</t>
  </si>
  <si>
    <t xml:space="preserve">Mã số </t>
  </si>
  <si>
    <t>ISSN: 1099-0526</t>
  </si>
  <si>
    <t>Decentralized Stability for Switched Non-linear Large-Scale Systems with Interval Time-Varying Delays in Interconnections</t>
  </si>
  <si>
    <t>ISSN: 1751-570X</t>
  </si>
  <si>
    <t>Pliocene–Quaternary evolution of the continental shelf of central Vietnam based on high resolution seismic data</t>
  </si>
  <si>
    <t>ISSN: 1367-9120</t>
  </si>
  <si>
    <t>The Tam Ky-Phuoc Son Shear Zone in Central Vietnam: Tectonic and metallogenic implications</t>
  </si>
  <si>
    <r>
      <t>Hai Thanh Tran,</t>
    </r>
    <r>
      <rPr>
        <sz val="12"/>
        <color theme="1"/>
        <rFont val="Times New Roman"/>
        <family val="1"/>
      </rPr>
      <t> Khin Zaw, Jacqueline A. Halpin, Takayuki Manaka, Sebastien Meffre, Youjin Lee, Le Van Hai, Chun Kit Lai, Sang Dinh</t>
    </r>
  </si>
  <si>
    <t>Gondwana Research, v. 26 , pp. 144–164.</t>
  </si>
  <si>
    <t>ISSN: 1342-937X</t>
  </si>
  <si>
    <t>Backarc mafic–ultramafic magmatism in Northeastern Vietnam and its regional tectonic significance</t>
  </si>
  <si>
    <r>
      <t xml:space="preserve">Ngo Xuan Thanh, </t>
    </r>
    <r>
      <rPr>
        <b/>
        <sz val="12"/>
        <color theme="1"/>
        <rFont val="Times New Roman"/>
        <family val="1"/>
      </rPr>
      <t>Tran Thanh Hai,</t>
    </r>
    <r>
      <rPr>
        <sz val="12"/>
        <color theme="1"/>
        <rFont val="Times New Roman"/>
        <family val="1"/>
      </rPr>
      <t xml:space="preserve"> Nguyen Hoang, Vu Quang Lan, Sanghoon Kwon, Tetsumaru Itaya, M. Santosh</t>
    </r>
  </si>
  <si>
    <t>Journal of Asian Earth Sciences 90,  45-60.</t>
  </si>
  <si>
    <t>Paleozoic tectonics of the southwestern Gyeonggi massif, South Korea: Insights from geochemistry, chromian-spinel chemistry and SHRIMP U–Pb geochronology</t>
  </si>
  <si>
    <r>
      <t xml:space="preserve">Seung-Ik Park, Sung Won Kim, Sanghoon Kwon, </t>
    </r>
    <r>
      <rPr>
        <b/>
        <sz val="12"/>
        <color theme="1"/>
        <rFont val="Times New Roman"/>
        <family val="1"/>
      </rPr>
      <t>Ngo Xuan Thanh</t>
    </r>
    <r>
      <rPr>
        <sz val="12"/>
        <color theme="1"/>
        <rFont val="Times New Roman"/>
        <family val="1"/>
      </rPr>
      <t>, Keewook Yi, M. Santosh</t>
    </r>
  </si>
  <si>
    <t>Gondwana Research 26, Issue 2,  684-698.</t>
  </si>
  <si>
    <t>Cenozoic high-K alkaline magmatism and associated Cu-Mo-Au mineralization in the Jinping-Fan Si Pan region, southeastern Ailao Shan-Red River shear zone, southern China</t>
  </si>
  <si>
    <r>
      <t>Tran M.D</t>
    </r>
    <r>
      <rPr>
        <sz val="12"/>
        <color theme="1"/>
        <rFont val="Times New Roman"/>
        <family val="1"/>
      </rPr>
      <t>, Liu J.L., Nguyen Q.L., Chen Y., Tang Y., Song Z.J., Zhang Z.C., Zhao Z.D</t>
    </r>
  </si>
  <si>
    <t>Journal of Asian Earth Sciences, 79: 858-872.</t>
  </si>
  <si>
    <t>A New Numerical Approach to the Hyperstatic Reaction Method for Segmental Tunnel Linings</t>
  </si>
  <si>
    <r>
      <t>Do Ngoc Anh</t>
    </r>
    <r>
      <rPr>
        <sz val="12"/>
        <color rgb="FF000000"/>
        <rFont val="Times New Roman"/>
        <family val="1"/>
      </rPr>
      <t>, Dias Daniel, Oreste Pierpaolo, Djeran-Maigre Irini</t>
    </r>
  </si>
  <si>
    <t>International Journal for Numerical and Analytical Methods in Geomechanics</t>
  </si>
  <si>
    <t>ISSN: 0363-9061</t>
  </si>
  <si>
    <t>3D numerical investigation on the interaction between mechanized twin tunnels in soft ground</t>
  </si>
  <si>
    <r>
      <t>Do Ngoc Anh</t>
    </r>
    <r>
      <rPr>
        <sz val="12"/>
        <color rgb="FF000000"/>
        <rFont val="Times New Roman"/>
        <family val="1"/>
      </rPr>
      <t>, Dias Daniel, Oreste Pierpaolo</t>
    </r>
  </si>
  <si>
    <t>Environmental Earth Sciences</t>
  </si>
  <si>
    <t>ISSN: 1866-6280</t>
  </si>
  <si>
    <t>Three-Dimensional Numerical Simulation for Mechanized Tunnelling in Soft Ground - The Influence of the Joint pattern</t>
  </si>
  <si>
    <t>Acta Geotechnica, 9(4), 673-694</t>
  </si>
  <si>
    <t>ISSN: 1861-1125</t>
  </si>
  <si>
    <t>The Behaviour of the Segmental Tunnel Lining Studied by the Hyperstatic Reaction Method</t>
  </si>
  <si>
    <t>European Journal of Environmental and Civil Engineering, 18(4): 489-510</t>
  </si>
  <si>
    <t>ISSN: 1964-8189</t>
  </si>
  <si>
    <t>Three-dimensional Numerical Simulation of a Mechanized Twin Tunnels in Soft Ground</t>
  </si>
  <si>
    <t>Tunnelling and Underground Space Technology</t>
  </si>
  <si>
    <t>ISSN: 0886-7798</t>
  </si>
  <si>
    <t>Two-dimensional Numerical Investigation of Twin Tunnel Interaction</t>
  </si>
  <si>
    <t>Geomechanics and Engineering, 42, 40-51</t>
  </si>
  <si>
    <t>ISSN: 2005-307X</t>
  </si>
  <si>
    <t>Stress and strain in the segmental linings during mechanized tunnelling</t>
  </si>
  <si>
    <r>
      <t>Do Ngoc Anh</t>
    </r>
    <r>
      <rPr>
        <sz val="12"/>
        <color rgb="FF000000"/>
        <rFont val="Times New Roman"/>
        <family val="1"/>
      </rPr>
      <t>, Oreste Pierpaolo, Dias Daniel, Croce Antonello, Djeran-Maigre Irini, Locatelli Livio</t>
    </r>
  </si>
  <si>
    <t>Geomechanics and Engineering, 6(3), 263-275</t>
  </si>
  <si>
    <t>iGeoTrans –a novel iOS application for GPS positioning in geosciences</t>
  </si>
  <si>
    <r>
      <t xml:space="preserve">Dieu Tien Bui, </t>
    </r>
    <r>
      <rPr>
        <b/>
        <sz val="12"/>
        <color theme="1"/>
        <rFont val="Times New Roman"/>
        <family val="1"/>
      </rPr>
      <t>Chuyen Trung Tran</t>
    </r>
    <r>
      <rPr>
        <sz val="12"/>
        <color theme="1"/>
        <rFont val="Times New Roman"/>
        <family val="1"/>
      </rPr>
      <t>, Biswajeet Pradhan, Inge Revhaug &amp; Razak Seidu</t>
    </r>
  </si>
  <si>
    <t>Geocarto International</t>
  </si>
  <si>
    <t xml:space="preserve">ISSN: 1010-6049 </t>
  </si>
  <si>
    <t>ISSN: 1939-1404</t>
  </si>
  <si>
    <t>ISSN: 0218-8635</t>
  </si>
  <si>
    <t>Hydrogeology Journal</t>
  </si>
  <si>
    <t>ISSN: 0024-4937</t>
  </si>
  <si>
    <t>ISSN: 0960-894X</t>
  </si>
  <si>
    <t>ISSN: 0022-2313</t>
  </si>
  <si>
    <t>ISSN: 0950-0618</t>
  </si>
  <si>
    <t>ISSN: 0167-577X</t>
  </si>
  <si>
    <t>Journal of Asian Earth Sciences. Volume 79, Part A,  Pages 529–539, doi: 10.1016/j.jseaes.2013.08.01</t>
  </si>
  <si>
    <r>
      <t xml:space="preserve">Nonlinear Analysis: Hybrid Systems, </t>
    </r>
    <r>
      <rPr>
        <b/>
        <sz val="12"/>
        <color theme="1"/>
        <rFont val="Times New Roman"/>
        <family val="1"/>
      </rPr>
      <t>11</t>
    </r>
    <r>
      <rPr>
        <sz val="12"/>
        <color theme="1"/>
        <rFont val="Times New Roman"/>
        <family val="1"/>
      </rPr>
      <t xml:space="preserve"> (2014), 22-36, </t>
    </r>
    <r>
      <rPr>
        <b/>
        <sz val="12"/>
        <color theme="1"/>
        <rFont val="Times New Roman"/>
        <family val="1"/>
      </rPr>
      <t>ISSN</t>
    </r>
    <r>
      <rPr>
        <sz val="12"/>
        <color theme="1"/>
        <rFont val="Times New Roman"/>
        <family val="1"/>
      </rPr>
      <t>: 1751-570X, (</t>
    </r>
    <r>
      <rPr>
        <b/>
        <sz val="12"/>
        <color theme="1"/>
        <rFont val="Times New Roman"/>
        <family val="1"/>
      </rPr>
      <t>SCI-E</t>
    </r>
    <r>
      <rPr>
        <sz val="12"/>
        <color theme="1"/>
        <rFont val="Times New Roman"/>
        <family val="1"/>
      </rPr>
      <t>)</t>
    </r>
  </si>
  <si>
    <t>Using quadrupole mass spectrometry for on-line gas analysis - Gasification of biomass and refuse derived fuel</t>
  </si>
  <si>
    <t>Fuel</t>
  </si>
  <si>
    <t xml:space="preserve">ISSN: 0016-2361 </t>
  </si>
  <si>
    <r>
      <t>N. T. Thanh</t>
    </r>
    <r>
      <rPr>
        <sz val="12"/>
        <color theme="1"/>
        <rFont val="Times New Roman"/>
        <family val="1"/>
      </rPr>
      <t xml:space="preserve"> and V. N. Phat</t>
    </r>
  </si>
  <si>
    <r>
      <rPr>
        <b/>
        <sz val="12"/>
        <color rgb="FF000000"/>
        <rFont val="Times New Roman"/>
        <family val="1"/>
      </rPr>
      <t>Mai Thanh Tan</t>
    </r>
    <r>
      <rPr>
        <sz val="12"/>
        <color rgb="FF000000"/>
        <rFont val="Times New Roman"/>
        <family val="1"/>
      </rPr>
      <t xml:space="preserve">, Le Van Dung, Le Duy Bach, Nguyen Bieu, Tran Nghi, </t>
    </r>
    <r>
      <rPr>
        <b/>
        <sz val="12"/>
        <color rgb="FF000000"/>
        <rFont val="Times New Roman"/>
        <family val="1"/>
      </rPr>
      <t>Hoang Van Long</t>
    </r>
    <r>
      <rPr>
        <sz val="12"/>
        <color rgb="FF000000"/>
        <rFont val="Times New Roman"/>
        <family val="1"/>
      </rPr>
      <t xml:space="preserve">, </t>
    </r>
    <r>
      <rPr>
        <b/>
        <sz val="12"/>
        <color rgb="FF000000"/>
        <rFont val="Times New Roman"/>
        <family val="1"/>
      </rPr>
      <t>Phan Thien Huong</t>
    </r>
  </si>
  <si>
    <t xml:space="preserve">The Tam Ky-Phuoc Son Shear Zone in Central Vietnam: Tectonic and metallogenic implications </t>
  </si>
  <si>
    <t xml:space="preserve">Gondwana Research </t>
  </si>
  <si>
    <t xml:space="preserve">Subduction initiation of Indochina and South China blocks: Insight from the forearc ophiolitic peridotites of the Song Ma Suture Zone in Vietnam </t>
  </si>
  <si>
    <t>Geological Journal</t>
  </si>
  <si>
    <t>U-Pb zircon geochronology and geochemistry from NE Vietnam: A ‘tectonically disputed’ territory between the Indochina and South China blocks</t>
  </si>
  <si>
    <t>Gondwana Research</t>
  </si>
  <si>
    <t>Using a quadrupole mass spectrometer for on-line gas analysis - gasification of biomass and refuse derived fuel</t>
  </si>
  <si>
    <t xml:space="preserve">Fluid Phase Equilibria </t>
  </si>
  <si>
    <t>ISSN: 0378-3812</t>
  </si>
  <si>
    <t>1H and 13C NMR assignments of sesquiterpenes from Dysidea fragilis</t>
  </si>
  <si>
    <t>Magnetic Resonance in Chemistry</t>
  </si>
  <si>
    <t>New ent-kauranes from the fruits of Annona glabra and their inhibitory nitric oxide production in LPS-stimulated RAW264.7 macrophages</t>
  </si>
  <si>
    <t>Bioorganic and Medicinal Chemistry Letters</t>
  </si>
  <si>
    <t>Facile synthesis of single-crystal nanoporous α-NiS nanosheets from Ni(OH)2 counterpart</t>
  </si>
  <si>
    <t>Materials Letters</t>
  </si>
  <si>
    <t>Characterizations of a thermal tunable fishnet metamaterial at THz frequencies</t>
  </si>
  <si>
    <t>Computational Materials Science</t>
  </si>
  <si>
    <t>ISSN: 0927-0256</t>
  </si>
  <si>
    <t>Taming electromagnetic metamaterials for isotropic perfect absorbers</t>
  </si>
  <si>
    <t>AIP Advances</t>
  </si>
  <si>
    <t>ISSN: 2158-3226</t>
  </si>
  <si>
    <t>Thermal radiation analysis for small satellite with single-node model using technique of equivalent linearization</t>
  </si>
  <si>
    <t>Applied thermal engineering</t>
  </si>
  <si>
    <t>ISSN: 1359-4311</t>
  </si>
  <si>
    <t>Complexity</t>
  </si>
  <si>
    <t>New results   on filtering for nonlinear large-scale systems with intercomnected time-varying delays</t>
  </si>
  <si>
    <t>Optimal Control Applications and Methods</t>
  </si>
  <si>
    <t>ISSN: 0143-2087</t>
  </si>
  <si>
    <t>Nonlocal problem for differential complementarity systems</t>
  </si>
  <si>
    <t>ISSN: 0096-3003</t>
  </si>
  <si>
    <t>Applied Mathematics and Computation</t>
  </si>
  <si>
    <t>Damage anisotropy and its effect on the plastic anisotropy evolution under finite strains</t>
  </si>
  <si>
    <t xml:space="preserve">International journal of solids and Structures </t>
  </si>
  <si>
    <t>Online ISSN: 1099-1034</t>
  </si>
  <si>
    <t>ISSN: 0016-2361</t>
  </si>
  <si>
    <t>Online ISSN: 1097-458X</t>
  </si>
  <si>
    <t>ISSN: 0020-7683</t>
  </si>
  <si>
    <t>Temperature effects in exotonic condensation driven by the lattice distortion</t>
  </si>
  <si>
    <t>Physical Status Solidi B</t>
  </si>
  <si>
    <t>Online ISSN: 1521-3951</t>
  </si>
  <si>
    <t>Materials Science in Semiconductor Processing</t>
  </si>
  <si>
    <t>ISSN: 1369-8001</t>
  </si>
  <si>
    <t>International Journal of Approximate Reasoning</t>
  </si>
  <si>
    <t>Steam gasification of a refuse derived char: Reactivity and kinetics</t>
  </si>
  <si>
    <t>Chemical Engineering Research and Design</t>
  </si>
  <si>
    <t>Removal of CO2 from a submersible atmosphere by scrubbing with water - Experiments with a single column</t>
  </si>
  <si>
    <t>Oleanane-type saponins from Glochidion glomerulatum and their cytotoxic activities</t>
  </si>
  <si>
    <t>Oleanane-type Triterpene Saponins from Glochidion glomerulatum</t>
  </si>
  <si>
    <t>3D Numerical Investigation of Mechanized Twin Tunnels in Soft Ground - Influence of Lagging Distance between Two Tunnel Faces</t>
  </si>
  <si>
    <t>Behaviour of Segmental Tunnel Linings under Seismic Loads Studied with the Hyperstatic Reaction Method</t>
  </si>
  <si>
    <t>2D Numerical Investigation of Segmental Tunnel Lining under Seismic Loading</t>
  </si>
  <si>
    <t>Estimation of effective dose rates caused by radon and thoron for inhabitants living in rare earth field in northwestern Vietnam (Lai Chau province)</t>
  </si>
  <si>
    <t>Analytical solution for estimating the stand -up time of the rock mass surrounding tunnel</t>
  </si>
  <si>
    <t>Van Manh Nguyen, Quang Phich Nguyen</t>
  </si>
  <si>
    <t>ISSN: 0263-8762</t>
  </si>
  <si>
    <t>Phytochemistry</t>
  </si>
  <si>
    <t>ISSN: 0031-9422</t>
  </si>
  <si>
    <t>Natural Product Communications</t>
  </si>
  <si>
    <t>ISSN 1934-578X</t>
  </si>
  <si>
    <t>Engineering Structures</t>
  </si>
  <si>
    <t>ISSN: 0141-0296</t>
  </si>
  <si>
    <t xml:space="preserve">Soil Dynamics and Earthquake </t>
  </si>
  <si>
    <t>ISSN: 0267-7261</t>
  </si>
  <si>
    <t xml:space="preserve">Journal of Radioanalytical and Nuclear Chemistry </t>
  </si>
  <si>
    <t>ISSN: 0236-5731</t>
  </si>
  <si>
    <t>Influence of sulfate residue on Cu2ZnSnS4 thin films prepared by direct solution method</t>
  </si>
  <si>
    <t>Solar Energy Materials and Solar Cells</t>
  </si>
  <si>
    <t>ISSN: 0927-0248</t>
  </si>
  <si>
    <t>Journal of Magnetics</t>
  </si>
  <si>
    <t>ISSN: 1226-1750</t>
  </si>
  <si>
    <t>Journal of Electronic Materials</t>
  </si>
  <si>
    <t>ISSN: 0361-5235</t>
  </si>
  <si>
    <t>Formal analysis of imprecise system requirements with Event-B</t>
  </si>
  <si>
    <t>SpringerPlus</t>
  </si>
  <si>
    <t>ISSN: 2193-1801</t>
  </si>
  <si>
    <t>Using ionic liquid catalyst for conversion of waste polyethylene terephthalate and soybean oil to polyester polyol</t>
  </si>
  <si>
    <t>Journal of Applied Polymer science</t>
  </si>
  <si>
    <t>ISSN: 0021-8995</t>
  </si>
  <si>
    <t>1934-578X (printed); 1555-9475 (online)</t>
  </si>
  <si>
    <t>Formation of Crystal Structure of Zirconium Titanate ZrTiO4 Powders Prepared by Sol-Gel method</t>
  </si>
  <si>
    <t>Natural Product Communications, Vol. 11(4), pp. 443 – 444.</t>
  </si>
  <si>
    <t>Magnetics Properties and impedence Spectrocopic Studies of Multifferoic Bi1-xNdxFeO3 Materials</t>
  </si>
  <si>
    <t>Two New Compounds from the Leaves of Glochidion obliquum</t>
  </si>
  <si>
    <t>Fast synthesis of PbS nanoparticles for Fabrication of Glucose sensor with enhanced sensivity</t>
  </si>
  <si>
    <t>Groundwater salinity influenced by Holocene sweater trapped in incase valleys in the Red delta plain</t>
  </si>
  <si>
    <t>Nature Geoscience</t>
  </si>
  <si>
    <t>DOI: 10.1038/NGEO2938</t>
  </si>
  <si>
    <t>Uphill diffusion of Si-interstitial during boron diffusion in silicon</t>
  </si>
  <si>
    <t>Vu Ba Dung</t>
  </si>
  <si>
    <t>ISSN: 0361-5235 (online)</t>
  </si>
  <si>
    <t>ISSN: 0973-1458</t>
  </si>
  <si>
    <t>Indian Journal of Physics</t>
  </si>
  <si>
    <t>Sesquiterpenes from the Vietnamese Marine Sponge Dysidea fragilis</t>
  </si>
  <si>
    <t>Natural product communications</t>
  </si>
  <si>
    <t>ISSN: 1934-578X (printed)</t>
  </si>
  <si>
    <r>
      <rPr>
        <b/>
        <sz val="12"/>
        <color theme="1"/>
        <rFont val="Times New Roman"/>
        <family val="1"/>
      </rPr>
      <t>C.D.Le</t>
    </r>
    <r>
      <rPr>
        <sz val="12"/>
        <color theme="1"/>
        <rFont val="Times New Roman"/>
        <family val="1"/>
      </rPr>
      <t>, S.T. Kolaczkowski, D.W.J. McClymont</t>
    </r>
  </si>
  <si>
    <t>ISSN: 1934-578X (printed)</t>
  </si>
  <si>
    <r>
      <rPr>
        <sz val="12"/>
        <color theme="1"/>
        <rFont val="Times New Roman"/>
        <family val="1"/>
      </rPr>
      <t>V. N. Phat</t>
    </r>
    <r>
      <rPr>
        <b/>
        <sz val="12"/>
        <color theme="1"/>
        <rFont val="Times New Roman"/>
        <family val="1"/>
      </rPr>
      <t xml:space="preserve">, N. T. Thanh, </t>
    </r>
    <r>
      <rPr>
        <sz val="12"/>
        <color theme="1"/>
        <rFont val="Times New Roman"/>
        <family val="1"/>
      </rPr>
      <t>Hieu Trinh</t>
    </r>
  </si>
  <si>
    <t>Spatial prediction of rainfall-induced shallow landslides using hybrid intergration approach of Least-Squares support vector machines and differential evolution optimization: a case study in central Vietnam</t>
  </si>
  <si>
    <t>International Journal of Digital Earth</t>
  </si>
  <si>
    <t>1753-8947 (printed); 1753-8955 (online)</t>
  </si>
  <si>
    <t>A novel fuzzy K-nearest neighbor inference model with differentential evolution for spartial prediction of rainfall-induced shallow landslides in a tropical hilly area using GIS</t>
  </si>
  <si>
    <t>Landslides</t>
  </si>
  <si>
    <t>1612-510X (print) 1612-5118 (online)</t>
  </si>
  <si>
    <t>Journal of Hydrology</t>
  </si>
  <si>
    <t>0022-1694 (printed)</t>
  </si>
  <si>
    <t>Hybrid artificial intelligence approach based on neural fuzzy inference model and metaheuristic optimization for flood susceptibilitgy modeling in a high-frequency tropical cyclone area using GIS</t>
  </si>
  <si>
    <t>Natural Radioactivity at the Sin Quyen Iron-Oxide-Copper-Gold deposit in North Vietnam</t>
  </si>
  <si>
    <t>Acta Geophysical</t>
  </si>
  <si>
    <t>1895-6572 (print) 1895-7455 (online)</t>
  </si>
  <si>
    <t>Thermal radiation analysis for small satelites with single-node model using techniques of equivalent linearization</t>
  </si>
  <si>
    <t>Applied Thermal Engineering</t>
  </si>
  <si>
    <t>Journal of Computational and Non Linear Dynamics</t>
  </si>
  <si>
    <t>ISSN: 1555-1415</t>
  </si>
  <si>
    <t>Resonance-based metaaterial in the shallow sub wavelegth regime: negative reflactive index and nearly perfect absorption</t>
  </si>
  <si>
    <t>Advances in Natural Sciences: Nanoscience and Nanotechnology</t>
  </si>
  <si>
    <t>ISSN: 2043-6262</t>
  </si>
  <si>
    <t>GIS based modeling of rainfall - induced landslides using data mining based functional trees classifier with Adaboost, bagging, and multiboost essemble frameworks</t>
  </si>
  <si>
    <t>Environment Earth Sciences</t>
  </si>
  <si>
    <t>ISSN: 1886-6280</t>
  </si>
  <si>
    <t>Kinetics and thermodynamics of the backward diffusion</t>
  </si>
  <si>
    <t>Far east Journal of Dynamical System</t>
  </si>
  <si>
    <t>ISSN: 0972-1118</t>
  </si>
  <si>
    <r>
      <rPr>
        <i/>
        <sz val="12"/>
        <color theme="1"/>
        <rFont val="Times New Roman"/>
        <family val="1"/>
      </rPr>
      <t>Ent-</t>
    </r>
    <r>
      <rPr>
        <sz val="12"/>
        <color theme="1"/>
        <rFont val="Times New Roman"/>
        <family val="1"/>
      </rPr>
      <t>Kaurane Diterpenes from Annona glabra and Their Cytotoxic Activities</t>
    </r>
  </si>
  <si>
    <t>Seismic characterization of a bottom simulating reflection (BSR) and plumbing system of the Cameroon margin, offshore West Africa</t>
  </si>
  <si>
    <t>Marine and Petroleum Geology</t>
  </si>
  <si>
    <t>ISSN: 0264-8172</t>
  </si>
  <si>
    <r>
      <rPr>
        <b/>
        <sz val="12"/>
        <color theme="1"/>
        <rFont val="Times New Roman"/>
        <family val="1"/>
      </rPr>
      <t>Anh Ngoc Le</t>
    </r>
    <r>
      <rPr>
        <sz val="12"/>
        <color theme="1"/>
        <rFont val="Times New Roman"/>
        <family val="1"/>
      </rPr>
      <t>, Mads Huuse, Jonathan Redfern, Rob L Gawthorpe, Duncan Irving</t>
    </r>
  </si>
  <si>
    <t>Journal of Asian Earth Sciences</t>
  </si>
  <si>
    <r>
      <t xml:space="preserve">Cong Doanh Sai, Manh Quynh Luu, Van Vu Le, Phuong Mai Nguyen, Nguyen Hai Pham, Viet Tuyen Nguyen, Xuan Quy Nguyen, Quoc Khoa Doan, </t>
    </r>
    <r>
      <rPr>
        <b/>
        <sz val="12"/>
        <color theme="1"/>
        <rFont val="Times New Roman"/>
        <family val="1"/>
      </rPr>
      <t>Thi Ha Tran</t>
    </r>
  </si>
  <si>
    <r>
      <t xml:space="preserve">Flemming Larsen, </t>
    </r>
    <r>
      <rPr>
        <b/>
        <sz val="12"/>
        <color theme="1"/>
        <rFont val="Times New Roman"/>
        <family val="1"/>
      </rPr>
      <t>Long Vu Tran</t>
    </r>
    <r>
      <rPr>
        <sz val="12"/>
        <color theme="1"/>
        <rFont val="Times New Roman"/>
        <family val="1"/>
      </rPr>
      <t>, Hoan Van Hoang, Luu Thi Tran, Anders Vest Christiansen, Quy Nhan Pham</t>
    </r>
  </si>
  <si>
    <r>
      <rPr>
        <b/>
        <sz val="12"/>
        <color theme="1"/>
        <rFont val="Times New Roman"/>
        <family val="1"/>
      </rPr>
      <t>Thi-Hong-Hai-Do</t>
    </r>
    <r>
      <rPr>
        <sz val="12"/>
        <color theme="1"/>
        <rFont val="Times New Roman"/>
        <family val="1"/>
      </rPr>
      <t>, Huu-Nha-Nguyen, Thi-Giang-Nguyen and Van-Nham-Phan</t>
    </r>
  </si>
  <si>
    <r>
      <t>Phase transition of CuO</t>
    </r>
    <r>
      <rPr>
        <vertAlign val="subscript"/>
        <sz val="12"/>
        <color theme="1"/>
        <rFont val="Times New Roman"/>
        <family val="1"/>
      </rPr>
      <t>2</t>
    </r>
    <r>
      <rPr>
        <sz val="12"/>
        <color theme="1"/>
        <rFont val="Times New Roman"/>
        <family val="1"/>
      </rPr>
      <t xml:space="preserve"> to CuO nanocrystal  by selective laser heating</t>
    </r>
  </si>
  <si>
    <r>
      <rPr>
        <b/>
        <sz val="12"/>
        <color theme="1"/>
        <rFont val="Times New Roman"/>
        <family val="1"/>
      </rPr>
      <t>Thi Ha Tran</t>
    </r>
    <r>
      <rPr>
        <sz val="12"/>
        <color theme="1"/>
        <rFont val="Times New Roman"/>
        <family val="1"/>
      </rPr>
      <t>, Viet Tuyen Nguyen</t>
    </r>
  </si>
  <si>
    <r>
      <rPr>
        <b/>
        <sz val="12"/>
        <color theme="1"/>
        <rFont val="Times New Roman"/>
        <family val="1"/>
      </rPr>
      <t>Dao Viet Thang</t>
    </r>
    <r>
      <rPr>
        <sz val="12"/>
        <color theme="1"/>
        <rFont val="Times New Roman"/>
        <family val="1"/>
      </rPr>
      <t>, Du Thi Xuan Thao, Nguyen Van Minh</t>
    </r>
  </si>
  <si>
    <r>
      <t xml:space="preserve">Le Mai Oanh, Danh Bich Do,Nguyen Manh Hung, </t>
    </r>
    <r>
      <rPr>
        <b/>
        <sz val="12"/>
        <color theme="1"/>
        <rFont val="Times New Roman"/>
        <family val="1"/>
      </rPr>
      <t>Dao Viet Thang</t>
    </r>
    <r>
      <rPr>
        <sz val="12"/>
        <color theme="1"/>
        <rFont val="Times New Roman"/>
        <family val="1"/>
      </rPr>
      <t>, Doan Thuy Phuong, Dang Thu Ha, Nguyen Van Minh</t>
    </r>
  </si>
  <si>
    <r>
      <rPr>
        <b/>
        <sz val="12"/>
        <color theme="1"/>
        <rFont val="Times New Roman"/>
        <family val="1"/>
      </rPr>
      <t>Hong Anh Le</t>
    </r>
    <r>
      <rPr>
        <sz val="12"/>
        <color theme="1"/>
        <rFont val="Times New Roman"/>
        <family val="1"/>
      </rPr>
      <t>, Shin Nakajima, Ninh Thuan Truong</t>
    </r>
  </si>
  <si>
    <r>
      <rPr>
        <b/>
        <sz val="12"/>
        <color theme="1"/>
        <rFont val="Times New Roman"/>
        <family val="1"/>
      </rPr>
      <t>Thuy Thi Le Bui</t>
    </r>
    <r>
      <rPr>
        <sz val="12"/>
        <color theme="1"/>
        <rFont val="Times New Roman"/>
        <family val="1"/>
      </rPr>
      <t>, Dung Anh Nguyen, Son Van Ho, Ha Thi Ngoc Uong</t>
    </r>
  </si>
  <si>
    <r>
      <rPr>
        <b/>
        <sz val="12"/>
        <color theme="1"/>
        <rFont val="Times New Roman"/>
        <family val="1"/>
      </rPr>
      <t>Vu Kim Thu</t>
    </r>
    <r>
      <rPr>
        <sz val="12"/>
        <color theme="1"/>
        <rFont val="Times New Roman"/>
        <family val="1"/>
      </rPr>
      <t>, Nguyen Van Thang, Nguyen Xuan Nhiem, Hoang Le Tuan Anh, Pham Hai Yen, Dan Thi Thuy Hang, Chau Van Minh and Phan Van Kiem</t>
    </r>
  </si>
  <si>
    <r>
      <t xml:space="preserve">Dieu Tien Bui, Binh Thai Pham, </t>
    </r>
    <r>
      <rPr>
        <b/>
        <sz val="12"/>
        <color theme="1"/>
        <rFont val="Times New Roman"/>
        <family val="1"/>
      </rPr>
      <t>Quoc Phi Nguyen</t>
    </r>
    <r>
      <rPr>
        <sz val="12"/>
        <color theme="1"/>
        <rFont val="Times New Roman"/>
        <family val="1"/>
      </rPr>
      <t>, Nhat Duc Hoang</t>
    </r>
  </si>
  <si>
    <r>
      <t xml:space="preserve">Dieu Tien Bui, </t>
    </r>
    <r>
      <rPr>
        <b/>
        <sz val="12"/>
        <color theme="1"/>
        <rFont val="Times New Roman"/>
        <family val="1"/>
      </rPr>
      <t>Quoc Phi Nguyen</t>
    </r>
    <r>
      <rPr>
        <sz val="12"/>
        <color theme="1"/>
        <rFont val="Times New Roman"/>
        <family val="1"/>
      </rPr>
      <t>, Nhat Duc Hoang, Harald Klempe</t>
    </r>
  </si>
  <si>
    <r>
      <t xml:space="preserve">Dieu Tien Bui, Biswajeet Pradhan, Haleh Nampak, Quang Thanh Bui, </t>
    </r>
    <r>
      <rPr>
        <b/>
        <sz val="12"/>
        <color theme="1"/>
        <rFont val="Times New Roman"/>
        <family val="1"/>
      </rPr>
      <t>Quynh An Tran, Quoc Phi Nguyen</t>
    </r>
  </si>
  <si>
    <r>
      <t xml:space="preserve">Dinh Chau Nguyen, </t>
    </r>
    <r>
      <rPr>
        <b/>
        <sz val="12"/>
        <color theme="1"/>
        <rFont val="Times New Roman"/>
        <family val="1"/>
      </rPr>
      <t>Phon Le Khanh</t>
    </r>
    <r>
      <rPr>
        <sz val="12"/>
        <color theme="1"/>
        <rFont val="Times New Roman"/>
        <family val="1"/>
      </rPr>
      <t xml:space="preserve">, Pawel Jodlowski, Jadwiga Pieczonka, Adam Piestrzynski, </t>
    </r>
    <r>
      <rPr>
        <b/>
        <sz val="12"/>
        <color theme="1"/>
        <rFont val="Times New Roman"/>
        <family val="1"/>
      </rPr>
      <t>Hao Duong Van</t>
    </r>
    <r>
      <rPr>
        <sz val="12"/>
        <color theme="1"/>
        <rFont val="Times New Roman"/>
        <family val="1"/>
      </rPr>
      <t>, Jakub Nowak</t>
    </r>
  </si>
  <si>
    <r>
      <t xml:space="preserve">N.D. Anh, N.N. Hieu, </t>
    </r>
    <r>
      <rPr>
        <b/>
        <sz val="12"/>
        <color theme="1"/>
        <rFont val="Times New Roman"/>
        <family val="1"/>
      </rPr>
      <t>P.N. Chun</t>
    </r>
    <r>
      <rPr>
        <sz val="12"/>
        <color theme="1"/>
        <rFont val="Times New Roman"/>
        <family val="1"/>
      </rPr>
      <t>g, N.T. Anh</t>
    </r>
  </si>
  <si>
    <r>
      <t xml:space="preserve">Nguyen Van Khang, </t>
    </r>
    <r>
      <rPr>
        <b/>
        <sz val="12"/>
        <color theme="1"/>
        <rFont val="Times New Roman"/>
        <family val="1"/>
      </rPr>
      <t>Bui Thi Thuy</t>
    </r>
    <r>
      <rPr>
        <sz val="12"/>
        <color theme="1"/>
        <rFont val="Times New Roman"/>
        <family val="1"/>
      </rPr>
      <t>, Truong Quoc Chien</t>
    </r>
  </si>
  <si>
    <r>
      <rPr>
        <b/>
        <sz val="12"/>
        <color theme="1"/>
        <rFont val="Times New Roman"/>
        <family val="1"/>
      </rPr>
      <t>Thi Trang Pham</t>
    </r>
    <r>
      <rPr>
        <sz val="12"/>
        <color theme="1"/>
        <rFont val="Times New Roman"/>
        <family val="1"/>
      </rPr>
      <t xml:space="preserve">, Hoang Tung Nguyen, </t>
    </r>
    <r>
      <rPr>
        <b/>
        <sz val="12"/>
        <color theme="1"/>
        <rFont val="Times New Roman"/>
        <family val="1"/>
      </rPr>
      <t>Dac Tuyen Le, Ba Tuan Tong</t>
    </r>
    <r>
      <rPr>
        <sz val="12"/>
        <color theme="1"/>
        <rFont val="Times New Roman"/>
        <family val="1"/>
      </rPr>
      <t>, Thi Giang Trinh, Van Tuong Pham, Dinh Lam Vu</t>
    </r>
  </si>
  <si>
    <r>
      <t xml:space="preserve">Dieu Tien Bui, Tien-Chung Ho, Biswajeet Pradhan, BInh - Thai Pham, </t>
    </r>
    <r>
      <rPr>
        <b/>
        <sz val="12"/>
        <color theme="1"/>
        <rFont val="Times New Roman"/>
        <family val="1"/>
      </rPr>
      <t>Viet-Ha Nhu</t>
    </r>
    <r>
      <rPr>
        <sz val="12"/>
        <color theme="1"/>
        <rFont val="Times New Roman"/>
        <family val="1"/>
      </rPr>
      <t>, Inge Revhaug</t>
    </r>
  </si>
  <si>
    <r>
      <rPr>
        <b/>
        <sz val="12"/>
        <color theme="1"/>
        <rFont val="Times New Roman"/>
        <family val="1"/>
      </rPr>
      <t>Le, C.D</t>
    </r>
    <r>
      <rPr>
        <sz val="12"/>
        <color theme="1"/>
        <rFont val="Times New Roman"/>
        <family val="1"/>
      </rPr>
      <t>. and Kolaczkowski, S</t>
    </r>
  </si>
  <si>
    <r>
      <t>Kolaczkowski, S.T., Awdry, S.,</t>
    </r>
    <r>
      <rPr>
        <b/>
        <sz val="12"/>
        <color theme="1"/>
        <rFont val="Times New Roman"/>
        <family val="1"/>
      </rPr>
      <t xml:space="preserve"> Le, C.D</t>
    </r>
    <r>
      <rPr>
        <sz val="12"/>
        <color theme="1"/>
        <rFont val="Times New Roman"/>
        <family val="1"/>
      </rPr>
      <t>., Nuckols, M.L., Smith, T., Thomas, D.</t>
    </r>
  </si>
  <si>
    <r>
      <rPr>
        <b/>
        <sz val="12"/>
        <color theme="1"/>
        <rFont val="Times New Roman"/>
        <family val="1"/>
      </rPr>
      <t>Vu Kim Thu</t>
    </r>
    <r>
      <rPr>
        <sz val="12"/>
        <color theme="1"/>
        <rFont val="Times New Roman"/>
        <family val="1"/>
      </rPr>
      <t>, Nguyen Van Thang, Nguyen Xuan Nhiem, Bui Huu Tai, Nguyen Hoai Nam, Phan Van Kiem, Chau Van Minh, Hoang Le Tuan Anh, Nanyoung Kim, SeonJu Park, Seung Hyun Kim</t>
    </r>
  </si>
  <si>
    <r>
      <rPr>
        <b/>
        <sz val="12"/>
        <color theme="1"/>
        <rFont val="Times New Roman"/>
        <family val="1"/>
      </rPr>
      <t>Vu Kim Thu</t>
    </r>
    <r>
      <rPr>
        <sz val="12"/>
        <color theme="1"/>
        <rFont val="Times New Roman"/>
        <family val="1"/>
      </rPr>
      <t xml:space="preserve">, Nguyen Van Thang, Nguyen Xuan Nhiem, Hoang Le Tuan Anh, Pham Hai Yen, Chau Van Minh, Phan Van Kiem, NanYoung Kim, SeonJu Park, and Seung Hyun Kim </t>
    </r>
  </si>
  <si>
    <r>
      <rPr>
        <b/>
        <sz val="12"/>
        <color theme="1"/>
        <rFont val="Times New Roman"/>
        <family val="1"/>
      </rPr>
      <t>Do Ngoc Anh</t>
    </r>
    <r>
      <rPr>
        <sz val="12"/>
        <color theme="1"/>
        <rFont val="Times New Roman"/>
        <family val="1"/>
      </rPr>
      <t>, Dias Daniel, Oreste Pierpaolo, Djeran-Maigre Irini</t>
    </r>
  </si>
  <si>
    <r>
      <rPr>
        <b/>
        <sz val="12"/>
        <color theme="1"/>
        <rFont val="Times New Roman"/>
        <family val="1"/>
      </rPr>
      <t>Le Khanh Phon</t>
    </r>
    <r>
      <rPr>
        <sz val="12"/>
        <color theme="1"/>
        <rFont val="Times New Roman"/>
        <family val="1"/>
      </rPr>
      <t>, Bui Dac Dung, Nguyen Dinh Chau, Tibor Kovacs, Nguyen Van Nam, Duong Van Hao, Nguyen Thai Son, Vu Thi Minh Luan</t>
    </r>
  </si>
  <si>
    <r>
      <t xml:space="preserve">Viet Tuyen Nguyen, Dahyun Nam, Mungunshagai Gansukh, Si-Nae Park, Shi-Joon Sung, Dae-Hwan Kim, Jin-Kyu Kang, Cong Doanh Sai, </t>
    </r>
    <r>
      <rPr>
        <b/>
        <sz val="12"/>
        <color theme="1"/>
        <rFont val="Times New Roman"/>
        <family val="1"/>
      </rPr>
      <t>Thi Ha Tran</t>
    </r>
    <r>
      <rPr>
        <sz val="12"/>
        <color theme="1"/>
        <rFont val="Times New Roman"/>
        <family val="1"/>
      </rPr>
      <t>, and Hyeonsik Cheong</t>
    </r>
  </si>
  <si>
    <r>
      <rPr>
        <b/>
        <sz val="12"/>
        <color theme="1"/>
        <rFont val="Times New Roman"/>
        <family val="1"/>
      </rPr>
      <t>Hai Thanh Tran</t>
    </r>
    <r>
      <rPr>
        <sz val="12"/>
        <color theme="1"/>
        <rFont val="Times New Roman"/>
        <family val="1"/>
      </rPr>
      <t xml:space="preserve"> • Khin Zaw • Jacqueline A Halpin • Takayuki Manaka • Sebastien Meffre • Chun-Kit Lai • Youjin Lee • Hai Van Le • Sang Dinh</t>
    </r>
  </si>
  <si>
    <r>
      <rPr>
        <b/>
        <sz val="12"/>
        <color theme="1"/>
        <rFont val="Times New Roman"/>
        <family val="1"/>
      </rPr>
      <t>Thanh Xuan Ngo</t>
    </r>
    <r>
      <rPr>
        <sz val="12"/>
        <color theme="1"/>
        <rFont val="Times New Roman"/>
        <family val="1"/>
      </rPr>
      <t xml:space="preserve"> • M. Santosh • Hai Thanh Tran • Hieu Trung Pham
Jacqueline A. Halpin • Hai Thanh Tran • Chun-Kit Lai • Sebastien Meffre • Anthony J. Crawford • Khin Zaw</t>
    </r>
  </si>
  <si>
    <r>
      <t xml:space="preserve">Jacqueline A. Halpin • </t>
    </r>
    <r>
      <rPr>
        <b/>
        <sz val="12"/>
        <color theme="1"/>
        <rFont val="Times New Roman"/>
        <family val="1"/>
      </rPr>
      <t xml:space="preserve">Hai Thanh Tran </t>
    </r>
    <r>
      <rPr>
        <sz val="12"/>
        <color theme="1"/>
        <rFont val="Times New Roman"/>
        <family val="1"/>
      </rPr>
      <t>• Chun-Kit Lai • Sebastien Meffre • Anthony J. Crawford • Khin Zaw</t>
    </r>
  </si>
  <si>
    <r>
      <t xml:space="preserve">Le, C.D., </t>
    </r>
    <r>
      <rPr>
        <sz val="12"/>
        <color theme="1"/>
        <rFont val="Times New Roman"/>
        <family val="1"/>
      </rPr>
      <t>Kolaczkowski, S. and McClymont, D.W.J.</t>
    </r>
  </si>
  <si>
    <r>
      <t xml:space="preserve">Duyen Le Quang, </t>
    </r>
    <r>
      <rPr>
        <sz val="12"/>
        <color theme="1"/>
        <rFont val="Times New Roman"/>
        <family val="1"/>
      </rPr>
      <t>Du Le Quang, Baptiste Bouillot, Jean-Micheal Henri, Philippe Glenat, Pierre Duchet-Suchaux</t>
    </r>
    <r>
      <rPr>
        <b/>
        <sz val="12"/>
        <color theme="1"/>
        <rFont val="Times New Roman"/>
        <family val="1"/>
      </rPr>
      <t xml:space="preserve"> </t>
    </r>
  </si>
  <si>
    <r>
      <t xml:space="preserve">Nguyen Xuan Nhiem, Nguyen Thi Cuc, Dan Thi Thuy Hang, Do Thi Trang, Nguyen Hoai Nam, Pham Hai Yen, Do Cong Thung, </t>
    </r>
    <r>
      <rPr>
        <b/>
        <sz val="12"/>
        <color theme="1"/>
        <rFont val="Times New Roman"/>
        <family val="1"/>
      </rPr>
      <t>Vu Kim Thu</t>
    </r>
    <r>
      <rPr>
        <sz val="12"/>
        <color theme="1"/>
        <rFont val="Times New Roman"/>
        <family val="1"/>
      </rPr>
      <t xml:space="preserve">, Hoang Le Tuan Anh, Chau Van Minh, Phan Van Kiem </t>
    </r>
  </si>
  <si>
    <r>
      <t xml:space="preserve">Nguyen Xuan Nhiem, </t>
    </r>
    <r>
      <rPr>
        <b/>
        <sz val="12"/>
        <color theme="1"/>
        <rFont val="Times New Roman"/>
        <family val="1"/>
      </rPr>
      <t>Nguyen Thi Thu Hien</t>
    </r>
    <r>
      <rPr>
        <sz val="12"/>
        <color theme="1"/>
        <rFont val="Times New Roman"/>
        <family val="1"/>
      </rPr>
      <t>, Bui Huu Tai, Hoang Le Tuan Anh, Dan Thi Thuy Hang, Tran Hong Quang, Phan Van Kiem, Chau Van Minh, Wonmin Ko, Seungjun Lee, Hyuncheol Oh, Seung Hyun Kim, and Young Ho Kim</t>
    </r>
  </si>
  <si>
    <r>
      <t xml:space="preserve">Nguyen Duc Hoa, </t>
    </r>
    <r>
      <rPr>
        <b/>
        <sz val="12"/>
        <color theme="1"/>
        <rFont val="Times New Roman"/>
        <family val="1"/>
      </rPr>
      <t>Dinh Van Thien</t>
    </r>
    <r>
      <rPr>
        <sz val="12"/>
        <color theme="1"/>
        <rFont val="Times New Roman"/>
        <family val="1"/>
      </rPr>
      <t>, Nguyen Van Duy, Nguyen Van Hieu</t>
    </r>
  </si>
  <si>
    <r>
      <t xml:space="preserve">Nguyen Thi Hien, Ly Nguyen Le, </t>
    </r>
    <r>
      <rPr>
        <b/>
        <sz val="12"/>
        <color theme="1"/>
        <rFont val="Times New Roman"/>
        <family val="1"/>
      </rPr>
      <t>Pham Thi Trang</t>
    </r>
    <r>
      <rPr>
        <sz val="12"/>
        <color theme="1"/>
        <rFont val="Times New Roman"/>
        <family val="1"/>
      </rPr>
      <t>, Bui Son Tung, Ngo Duc Viet, Phan Thi Duyen, Nguyen Manh Thang, Do Thanh Viet, Young Pak Lee, Vu Dinh Lam, and Nguyen Thanh Tung</t>
    </r>
  </si>
  <si>
    <r>
      <t xml:space="preserve">Doan Tung Anh, Do Thanh Viet, </t>
    </r>
    <r>
      <rPr>
        <b/>
        <sz val="12"/>
        <color theme="1"/>
        <rFont val="Times New Roman"/>
        <family val="1"/>
      </rPr>
      <t>Pham Thi Trang</t>
    </r>
    <r>
      <rPr>
        <sz val="12"/>
        <color theme="1"/>
        <rFont val="Times New Roman"/>
        <family val="1"/>
      </rPr>
      <t>, Nguyen Manh Thang, Ho Quang Quy, Nguyen Van Hieu, Vu Dinh Lam and Nguyen Thanh Tung</t>
    </r>
  </si>
  <si>
    <r>
      <t xml:space="preserve">Nguyen Dong Anh, Nguyen Nhu Hieu, </t>
    </r>
    <r>
      <rPr>
        <b/>
        <sz val="12"/>
        <color theme="1"/>
        <rFont val="Times New Roman"/>
        <family val="1"/>
      </rPr>
      <t>Pham Ngoc Chung</t>
    </r>
    <r>
      <rPr>
        <sz val="12"/>
        <color theme="1"/>
        <rFont val="Times New Roman"/>
        <family val="1"/>
      </rPr>
      <t>, Nguyen Tay Anh</t>
    </r>
  </si>
  <si>
    <r>
      <t xml:space="preserve">Vu N Phat, </t>
    </r>
    <r>
      <rPr>
        <b/>
        <sz val="12"/>
        <color theme="1"/>
        <rFont val="Times New Roman"/>
        <family val="1"/>
      </rPr>
      <t>Nguyen T Thanh</t>
    </r>
    <r>
      <rPr>
        <sz val="12"/>
        <color theme="1"/>
        <rFont val="Times New Roman"/>
        <family val="1"/>
      </rPr>
      <t>, Hieu Minh Trinh</t>
    </r>
  </si>
  <si>
    <r>
      <t xml:space="preserve">Nguyen Van Loi, Mai Quoc Vu, </t>
    </r>
    <r>
      <rPr>
        <b/>
        <sz val="12"/>
        <color theme="1"/>
        <rFont val="Times New Roman"/>
        <family val="1"/>
      </rPr>
      <t>Pham Tuan Cuong</t>
    </r>
  </si>
  <si>
    <r>
      <t xml:space="preserve">Houssem Barreddine,
Khemais Saanouni,
</t>
    </r>
    <r>
      <rPr>
        <b/>
        <sz val="12"/>
        <color theme="1"/>
        <rFont val="Times New Roman"/>
        <family val="1"/>
      </rPr>
      <t>Trong Dung Nguyen</t>
    </r>
    <r>
      <rPr>
        <sz val="12"/>
        <color theme="1"/>
        <rFont val="Times New Roman"/>
        <family val="1"/>
      </rPr>
      <t xml:space="preserve">
</t>
    </r>
  </si>
  <si>
    <r>
      <t xml:space="preserve">Nguyen Thi Cuc, Hoang Le Tuan Anh, Dan Thi Thuy Hang, Nguyen Xuan Nhiem, Nguyen Hai Dang, Nguyen Hoai Nam, Pham Hai Yen, Do Cong Thung, </t>
    </r>
    <r>
      <rPr>
        <b/>
        <sz val="12"/>
        <color theme="1"/>
        <rFont val="Times New Roman"/>
        <family val="1"/>
      </rPr>
      <t>Vu Kim Thu</t>
    </r>
    <r>
      <rPr>
        <sz val="12"/>
        <color theme="1"/>
        <rFont val="Times New Roman"/>
        <family val="1"/>
      </rPr>
      <t>, Chau Van Minh, Phan Van Kiem</t>
    </r>
  </si>
  <si>
    <r>
      <t xml:space="preserve">Hoang Le Tuan Anh, Nguyen Thi Thu Hien, Dan Thi Thuy Hang, Tran Minh Ha, Nguyen Xuan Nhiem, Truong Thi Thu Hien, </t>
    </r>
    <r>
      <rPr>
        <b/>
        <sz val="12"/>
        <color theme="1"/>
        <rFont val="Times New Roman"/>
        <family val="1"/>
      </rPr>
      <t>Vu Kim Thu</t>
    </r>
    <r>
      <rPr>
        <sz val="12"/>
        <color theme="1"/>
        <rFont val="Times New Roman"/>
        <family val="1"/>
      </rPr>
      <t>, Do Thi Thao, Chau Van Minh and Phan Van Kiem</t>
    </r>
  </si>
  <si>
    <t>Controls on erosion patterns and sediment transport in monsoonal, tectonically quiescent drainage, Song Gianh</t>
  </si>
  <si>
    <r>
      <t>Tara N. Jonell, Peter D. Clift,</t>
    </r>
    <r>
      <rPr>
        <b/>
        <sz val="12"/>
        <color theme="1"/>
        <rFont val="Times New Roman"/>
        <family val="1"/>
      </rPr>
      <t xml:space="preserve"> Long Van Hoang</t>
    </r>
    <r>
      <rPr>
        <sz val="12"/>
        <color theme="1"/>
        <rFont val="Times New Roman"/>
        <family val="1"/>
      </rPr>
      <t>, Tina Hoang, Andrew Carter, Hella Wittman, Philip Boning, Katharina Pahnke, Tamy Ritterour</t>
    </r>
  </si>
  <si>
    <t>Basin Research</t>
  </si>
  <si>
    <t>ISSN: 1365-2117</t>
  </si>
  <si>
    <t>A comparison of 2D and 3D numerical simulations of tunnelling in soft soils</t>
  </si>
  <si>
    <r>
      <t xml:space="preserve">Ngoc Anh Do, </t>
    </r>
    <r>
      <rPr>
        <sz val="12"/>
        <color theme="1"/>
        <rFont val="Times New Roman"/>
        <family val="1"/>
      </rPr>
      <t>Daniel Dias</t>
    </r>
  </si>
  <si>
    <t>A hybrid artificial intelligence approach using GIS-based neural-fuzzy inference system and particle swarm optimization for forest fire susceptibility modeling at a tropical area</t>
  </si>
  <si>
    <r>
      <t xml:space="preserve">Dieu Tien Bui, Quang-Thanh Bui, </t>
    </r>
    <r>
      <rPr>
        <b/>
        <sz val="12"/>
        <color theme="1"/>
        <rFont val="Times New Roman"/>
        <family val="1"/>
      </rPr>
      <t>Quoc-Phi Nguyen</t>
    </r>
    <r>
      <rPr>
        <sz val="12"/>
        <color theme="1"/>
        <rFont val="Times New Roman"/>
        <family val="1"/>
      </rPr>
      <t>, Biswajeet Pradhan, Haleh Nampak, Phan Trong Trinh</t>
    </r>
  </si>
  <si>
    <t>Agricultural and Forest Meteorology</t>
  </si>
  <si>
    <t>ISSN:0168-1923</t>
  </si>
  <si>
    <t>White mica K–Ar geochronology of HP–UHP units in the Lago di Cignana
area, western Alps, Italy: Tectonic implications for exhumation</t>
  </si>
  <si>
    <r>
      <t xml:space="preserve">Chitaro Gouzu, Koshi Yagi, </t>
    </r>
    <r>
      <rPr>
        <b/>
        <sz val="12"/>
        <color theme="1"/>
        <rFont val="Times New Roman"/>
        <family val="1"/>
      </rPr>
      <t>Ngo Xuan Thanh</t>
    </r>
    <r>
      <rPr>
        <sz val="12"/>
        <color theme="1"/>
        <rFont val="Times New Roman"/>
        <family val="1"/>
      </rPr>
      <t>, Tetsumaru Itaya, Roberto Compagnoni</t>
    </r>
  </si>
  <si>
    <t>Lithos</t>
  </si>
  <si>
    <t>ISSN:0024-4973</t>
  </si>
  <si>
    <t>ISSN: 1437-3254</t>
  </si>
  <si>
    <t>Episodes of brittle deformation within the Dien Bien Phu Fault zone, Vietnam: Evidence from K-Ar age dating of authigenic illite</t>
  </si>
  <si>
    <t>Tectonophysics</t>
  </si>
  <si>
    <t>ISSN: 0400-1951</t>
  </si>
  <si>
    <t>K‐Ar Dating of Fault Gouges from the Red River Fault Zone of Vietnam</t>
  </si>
  <si>
    <r>
      <rPr>
        <b/>
        <sz val="12"/>
        <color theme="1"/>
        <rFont val="Times New Roman"/>
        <family val="1"/>
      </rPr>
      <t>Hoang Bac BUI, Xuan Thanh NGO</t>
    </r>
    <r>
      <rPr>
        <sz val="12"/>
        <color theme="1"/>
        <rFont val="Times New Roman"/>
        <family val="1"/>
      </rPr>
      <t xml:space="preserve">, Yungoo Song, Tetsumaru Itaya, Koshi Yagi, </t>
    </r>
    <r>
      <rPr>
        <b/>
        <sz val="12"/>
        <color theme="1"/>
        <rFont val="Times New Roman"/>
        <family val="1"/>
      </rPr>
      <t>The Hung KHUONG, Tien Dung NGUYE</t>
    </r>
    <r>
      <rPr>
        <sz val="12"/>
        <color theme="1"/>
        <rFont val="Times New Roman"/>
        <family val="1"/>
      </rPr>
      <t>N</t>
    </r>
  </si>
  <si>
    <t>Acta Geologica Sinica (English Edition)</t>
  </si>
  <si>
    <t>ISSN:1755-6724</t>
  </si>
  <si>
    <t>Spatial prediction of rainfall-induced landslides for the Lao Cai area (Vietnam) using a hybrid intelligent approach of least squares support vector machines inference model and artificial bee colony optimization</t>
  </si>
  <si>
    <r>
      <t xml:space="preserve">Dieu Tien Bui, </t>
    </r>
    <r>
      <rPr>
        <sz val="12"/>
        <color theme="1"/>
        <rFont val="Times New Roman"/>
        <family val="1"/>
      </rPr>
      <t xml:space="preserve">Tran Anh Tuan, Nhat-Duc Hoang, Nguyen Quoc Thanh, </t>
    </r>
    <r>
      <rPr>
        <b/>
        <sz val="12"/>
        <color theme="1"/>
        <rFont val="Times New Roman"/>
        <family val="1"/>
      </rPr>
      <t>Duy Ba Nguyen</t>
    </r>
    <r>
      <rPr>
        <sz val="12"/>
        <color theme="1"/>
        <rFont val="Times New Roman"/>
        <family val="1"/>
      </rPr>
      <t>, Ngo Van Liem, Biswajeet Pradhan</t>
    </r>
  </si>
  <si>
    <t>ISSN: 1612-510X</t>
  </si>
  <si>
    <t>Tropical Forest Fire Susceptibility Mapping at the Cat Ba National Park Area, Hai Phong City, Vietnam, Using GIS-Based Kernel Logistic Regression</t>
  </si>
  <si>
    <r>
      <rPr>
        <b/>
        <sz val="12"/>
        <color theme="1"/>
        <rFont val="Times New Roman"/>
        <family val="1"/>
      </rPr>
      <t>Dieu Tien Bui</t>
    </r>
    <r>
      <rPr>
        <sz val="12"/>
        <color theme="1"/>
        <rFont val="Times New Roman"/>
        <family val="1"/>
      </rPr>
      <t>, Kim-Thoa Thi Le, Van Cam Nguyen, Hoang Duc Le, Inge Revhaug</t>
    </r>
  </si>
  <si>
    <t>Remote Sensing</t>
  </si>
  <si>
    <t>ISSN:2072-4292</t>
  </si>
  <si>
    <t>Spatial prediction of landslide susceptibility using integrated frequency ratio with entropy and support vector machines by different kernel functions</t>
  </si>
  <si>
    <r>
      <t xml:space="preserve">Xinrui Li Wei Chen, Jiale Wang, Xiaoshen Xie, Haoyuan Hong, </t>
    </r>
    <r>
      <rPr>
        <b/>
        <sz val="12"/>
        <color theme="1"/>
        <rFont val="Times New Roman"/>
        <family val="1"/>
      </rPr>
      <t>Nguyen Van Trung</t>
    </r>
    <r>
      <rPr>
        <sz val="12"/>
        <color theme="1"/>
        <rFont val="Times New Roman"/>
        <family val="1"/>
      </rPr>
      <t>, Dieu Tien Bui, Gang Wang</t>
    </r>
  </si>
  <si>
    <t>ISSN:2072-4293</t>
  </si>
  <si>
    <r>
      <rPr>
        <b/>
        <sz val="12"/>
        <color theme="1"/>
        <rFont val="Times New Roman"/>
        <family val="1"/>
      </rPr>
      <t>Van Thinh Nguyen</t>
    </r>
    <r>
      <rPr>
        <sz val="12"/>
        <color theme="1"/>
        <rFont val="Times New Roman"/>
        <family val="1"/>
      </rPr>
      <t>, b, Sylvain S. Guillou, J erome Thiebot, Alina Santa Cruz</t>
    </r>
  </si>
  <si>
    <t>Renewable Energy</t>
  </si>
  <si>
    <t>ISSN: 0029-8018</t>
  </si>
  <si>
    <t>Modelling the effect of large arrays of tidal turbines with depth-averaged
Actuator Disks</t>
  </si>
  <si>
    <t>Ocean Engineering</t>
  </si>
  <si>
    <t>ISSN: 0960-1481</t>
  </si>
  <si>
    <r>
      <t xml:space="preserve">Jérôme Thiébot, Sylvain Guillou, </t>
    </r>
    <r>
      <rPr>
        <b/>
        <sz val="12"/>
        <color theme="1"/>
        <rFont val="Times New Roman"/>
        <family val="1"/>
      </rPr>
      <t>Van Thinh Nguyen</t>
    </r>
  </si>
  <si>
    <t>Tidal farm analysis using an analytical model for the flow velocity
prediction in the wake of a tidal turbine with small diameter to depth
ratio</t>
  </si>
  <si>
    <r>
      <t xml:space="preserve">Ottavio A. Lo Brutto, </t>
    </r>
    <r>
      <rPr>
        <b/>
        <sz val="12"/>
        <color theme="1"/>
        <rFont val="Times New Roman"/>
        <family val="1"/>
      </rPr>
      <t>Van Thinh Nguyen</t>
    </r>
    <r>
      <rPr>
        <sz val="12"/>
        <color theme="1"/>
        <rFont val="Times New Roman"/>
        <family val="1"/>
      </rPr>
      <t>, Sylvain S. Guillou, Jerome Thi ebot, Hamid Gualous</t>
    </r>
  </si>
  <si>
    <t>Oleanane-type Saponins from Glochidion hirsutum and Their Cytotoxic Activities</t>
  </si>
  <si>
    <t>Chemistry and Biodiversity</t>
  </si>
  <si>
    <t xml:space="preserve"> ISSN: 1612-1872</t>
  </si>
  <si>
    <r>
      <rPr>
        <b/>
        <sz val="12"/>
        <color theme="1"/>
        <rFont val="Times New Roman"/>
        <family val="1"/>
      </rPr>
      <t>Minh Ngan Vu</t>
    </r>
    <r>
      <rPr>
        <sz val="12"/>
        <color theme="1"/>
        <rFont val="Times New Roman"/>
        <family val="1"/>
      </rPr>
      <t>, Wout Broere, Johan Bosch</t>
    </r>
  </si>
  <si>
    <t>The impact of shallow cover on stability when tunnelling in soft soils</t>
  </si>
  <si>
    <t>Effects of cover depth on ground movements induced by shallow tunnelling</t>
  </si>
  <si>
    <t>The impact of shallow cover on tunnelling in soft soil</t>
  </si>
  <si>
    <r>
      <rPr>
        <b/>
        <sz val="12"/>
        <color theme="1"/>
        <rFont val="Times New Roman"/>
        <family val="1"/>
      </rPr>
      <t>Minh Ngan Vu</t>
    </r>
    <r>
      <rPr>
        <sz val="12"/>
        <color theme="1"/>
        <rFont val="Times New Roman"/>
        <family val="1"/>
      </rPr>
      <t>, Wout Broere, Johan W Bosch</t>
    </r>
  </si>
  <si>
    <t>International Journal of Geomechanics</t>
  </si>
  <si>
    <t>ISSN: 1532-3641</t>
  </si>
  <si>
    <t>Structural Analysis for Shallow Tunnels in Soft Soils</t>
  </si>
  <si>
    <t>Photonics and Nanostructures – Fundamentals and Applications</t>
  </si>
  <si>
    <t xml:space="preserve">ISSN: 1569-4410
</t>
  </si>
  <si>
    <r>
      <t xml:space="preserve">Chun-Chen Chianga, </t>
    </r>
    <r>
      <rPr>
        <b/>
        <sz val="12"/>
        <color theme="1"/>
        <rFont val="Times New Roman"/>
        <family val="1"/>
      </rPr>
      <t>Le Dac Tuyen,</t>
    </r>
    <r>
      <rPr>
        <sz val="12"/>
        <color theme="1"/>
        <rFont val="Times New Roman"/>
        <family val="1"/>
      </rPr>
      <t xml:space="preserve"> Ching-Rung Rena, Lai-Kwan Chaua,Cheng Yi Wub, Ping-Ji Huang, Chia Chen Hsu</t>
    </r>
  </si>
  <si>
    <t>Full-Order observer design for nonlinear complex large-scale systems with unknown time-varying delayed interactions</t>
  </si>
  <si>
    <t>A method for computing unsupported roof distance in roadway advancement and its in-situ application</t>
  </si>
  <si>
    <r>
      <t xml:space="preserve">Chen Yong, Bai Jianbiao, Yan Shuai, Hao Shengpeng , </t>
    </r>
    <r>
      <rPr>
        <b/>
        <sz val="12"/>
        <color theme="1"/>
        <rFont val="Times New Roman"/>
        <family val="1"/>
      </rPr>
      <t>Dao Viet Doan</t>
    </r>
  </si>
  <si>
    <t>International Journal of Mining Science and Technology</t>
  </si>
  <si>
    <t xml:space="preserve">ISSN: 2095-2686
</t>
  </si>
  <si>
    <r>
      <t xml:space="preserve">Wang Meng, Guo Guanlong, Wang Xiangyu, Guo Yu, </t>
    </r>
    <r>
      <rPr>
        <b/>
        <sz val="12"/>
        <color theme="1"/>
        <rFont val="Times New Roman"/>
        <family val="1"/>
      </rPr>
      <t>Dao Viet Doan</t>
    </r>
  </si>
  <si>
    <t>Floor heave characteristics and control technology of the roadway driven
in deep inclined-strata</t>
  </si>
  <si>
    <t>Chỉ số IF</t>
  </si>
  <si>
    <t>Stability analysis of fractional differential
time-delay equations</t>
  </si>
  <si>
    <r>
      <rPr>
        <b/>
        <sz val="12"/>
        <color theme="1"/>
        <rFont val="Times New Roman"/>
        <family val="1"/>
      </rPr>
      <t>Nguyen T. Thanh</t>
    </r>
    <r>
      <rPr>
        <sz val="12"/>
        <color theme="1"/>
        <rFont val="Times New Roman"/>
        <family val="1"/>
      </rPr>
      <t>, Hieu Trinh , Vu N. Phat</t>
    </r>
  </si>
  <si>
    <t>IET Control Theory &amp; Applications</t>
  </si>
  <si>
    <t>ISSN: 1751-8644</t>
  </si>
  <si>
    <t>Finite-time stability of singular nonlinear switched time-delay systems: A singular value decomposition approach</t>
  </si>
  <si>
    <r>
      <rPr>
        <b/>
        <sz val="12"/>
        <color theme="1"/>
        <rFont val="Times New Roman"/>
        <family val="1"/>
      </rPr>
      <t>Nguyen T. Thanh</t>
    </r>
    <r>
      <rPr>
        <sz val="12"/>
        <color theme="1"/>
        <rFont val="Times New Roman"/>
        <family val="1"/>
      </rPr>
      <t>, P. Niamsup, Vu N. Phat</t>
    </r>
  </si>
  <si>
    <t>Journal of the Franklin Institute</t>
  </si>
  <si>
    <t>ISSN: 0016-0032</t>
  </si>
  <si>
    <t>Experimental procedure and results to measure the composition of gas hydrate, during crystallization and at equilibrium, from N2–CO2–CH4–C2H6–C3H8–C4H10 gas mixtures</t>
  </si>
  <si>
    <t>0,927</t>
  </si>
  <si>
    <r>
      <t xml:space="preserve">Nguyen Van Thang, </t>
    </r>
    <r>
      <rPr>
        <b/>
        <sz val="12"/>
        <color theme="1"/>
        <rFont val="Times New Roman"/>
        <family val="1"/>
      </rPr>
      <t>Vu Kim Thu</t>
    </r>
    <r>
      <rPr>
        <sz val="12"/>
        <color theme="1"/>
        <rFont val="Times New Roman"/>
        <family val="1"/>
      </rPr>
      <t>, Nguyen Xuan Nhiem, Duong Thi Dung, Tran Hong Quang, Bui Huu Tai,Hoang Le Tuan Anh, Pham Hai Yen, Nguyen Thi Thanh Ngan, Nguyen Huy Hoang, Phan Van Kiem</t>
    </r>
  </si>
  <si>
    <t>Resonance Oscilation of Third-Order Forced van der Pol system with Fractional - order derivative</t>
  </si>
  <si>
    <t>Stages of late Paleozoic to early Mesozoic
magmatism in the Song Ma belt, NW Vietnam:
evidence from zircon U–Pb…</t>
  </si>
  <si>
    <r>
      <t xml:space="preserve">Pham Trung Hieu, Shuang-Qing Li, Yang Yu, </t>
    </r>
    <r>
      <rPr>
        <b/>
        <sz val="12"/>
        <color theme="1"/>
        <rFont val="Times New Roman"/>
        <family val="1"/>
      </rPr>
      <t>Ngo Xuan Thanh</t>
    </r>
    <r>
      <rPr>
        <sz val="12"/>
        <color theme="1"/>
        <rFont val="Times New Roman"/>
        <family val="1"/>
      </rPr>
      <t>, Le Tien
Dung, Vu Le Tu, Wolfgang Siebel &amp; Fukun Chen</t>
    </r>
  </si>
  <si>
    <t>International Journal of Earth
Sciences</t>
  </si>
  <si>
    <t>Controlled fabrication of the strong emission YVO4; EU3+ nanoparticles and nanowires by microwave assisted chemical synthesis</t>
  </si>
  <si>
    <r>
      <t xml:space="preserve">Tran Thu Huong, </t>
    </r>
    <r>
      <rPr>
        <b/>
        <sz val="12"/>
        <color theme="1"/>
        <rFont val="Times New Roman"/>
        <family val="1"/>
      </rPr>
      <t xml:space="preserve">Le Thi Vinh, </t>
    </r>
    <r>
      <rPr>
        <sz val="12"/>
        <color theme="1"/>
        <rFont val="Times New Roman"/>
        <family val="1"/>
      </rPr>
      <t>Ha Thi Phuong, Hoang Thi Khuyen, Tran Kim Anh, Vu Duc Tu, Le Quoc Minh</t>
    </r>
  </si>
  <si>
    <t>Journal of Luminescence</t>
  </si>
  <si>
    <t>Ramification of the Gauss map and the total curvature of a complete minimal surface</t>
  </si>
  <si>
    <r>
      <t xml:space="preserve">Pham Hoang Ha, </t>
    </r>
    <r>
      <rPr>
        <b/>
        <sz val="12"/>
        <color theme="1"/>
        <rFont val="Times New Roman"/>
        <family val="1"/>
      </rPr>
      <t>Le Bich Phuong</t>
    </r>
    <r>
      <rPr>
        <sz val="12"/>
        <color theme="1"/>
        <rFont val="Times New Roman"/>
        <family val="1"/>
      </rPr>
      <t>, Pham Duc Thoan</t>
    </r>
  </si>
  <si>
    <t>Topology and its Applications</t>
  </si>
  <si>
    <t>ISSN: 0166-8641</t>
  </si>
  <si>
    <t>Diêm Công Hoàng,  Koya Sato, and Takeo Fujii</t>
  </si>
  <si>
    <t>IEICE TRANS. on Fundamentals of Electronics, Communications and Computer Sciences</t>
  </si>
  <si>
    <t>0916-8508</t>
  </si>
  <si>
    <t>Thermal Image Mosaicking Using Optimized FAST Algorithm</t>
  </si>
  <si>
    <t>1598-4850</t>
  </si>
  <si>
    <t>Trần Thị Hòa, Trần Đình Trí, Trần Thanh Hà</t>
  </si>
  <si>
    <t>GIScience &amp; Remote Sensing</t>
  </si>
  <si>
    <t>1548-1603</t>
  </si>
  <si>
    <t>A formal approach to checking software consistency in software refactoring</t>
  </si>
  <si>
    <t>Mixed Matrix Membranes Based on PIMs for Gas Permeation: Principles, Synthesis, and Current Status</t>
  </si>
  <si>
    <t>0098-6445</t>
  </si>
  <si>
    <t>Phenolic Components from the Aerial Parts of Agrimonia pilosa</t>
  </si>
  <si>
    <t>1934-578x</t>
  </si>
  <si>
    <t>Influence of annealing temperature on physical properties and photocatalytic ability of g-C3N4 nanosheets synthsized through urea polymerization in Ar atmosphere</t>
  </si>
  <si>
    <t>0921-4526</t>
  </si>
  <si>
    <t>0361-5235 </t>
  </si>
  <si>
    <t>Influence of Fluorine on Structure, Morphology, Optical and Photocatalytic Properties of ZnWO4 Nanostructures</t>
  </si>
  <si>
    <t>1345-9678</t>
  </si>
  <si>
    <t>0016-2361</t>
  </si>
  <si>
    <t>Stabilitity analysis of fraction differential time-delay equations</t>
  </si>
  <si>
    <t>1751-8644</t>
  </si>
  <si>
    <t xml:space="preserve">Определение влияния диаметра взрывных скважин на коэффициент сейсмичности при массовых взрывах вблизи охраняемых объектов на угольном разрезе «НуйБео» провинции Куанг Нинг Вьетнама </t>
  </si>
  <si>
    <t>Журнал «Безопасность Труда в Промышленности (Bezopastnost' Truda v Promyshlennosti)</t>
  </si>
  <si>
    <t>0409-2961</t>
  </si>
  <si>
    <t>Characteristics of Foamed Gel for Coal Spontaneous Combustion Prevention and Control</t>
  </si>
  <si>
    <t>Combustion Science and Technology</t>
  </si>
  <si>
    <t>0010-2202</t>
  </si>
  <si>
    <t>A Comparison of tearrain indices toward their ability in assisting suface water mapping from sentinel-1 data</t>
  </si>
  <si>
    <t>ISPRS International Journal of Geo-Information</t>
  </si>
  <si>
    <t>2220-9964</t>
  </si>
  <si>
    <t>European Rice Cropland Mapping with Sentinel-1 Data: The Mediterranean Region Case Study</t>
  </si>
  <si>
    <t>Water</t>
  </si>
  <si>
    <t>2073-4441</t>
  </si>
  <si>
    <t>A novel hybrid approach based on instance based learning classifier and rotation forest ensemble for spatial prediction of rainfall-induced shallow landslides using GIS</t>
  </si>
  <si>
    <t>Sustainability</t>
  </si>
  <si>
    <t>2071-1050</t>
  </si>
  <si>
    <t xml:space="preserve">Numerical Investigation of Segmental Tunnel Linings - Comparison between the Hyperstatic Reaction Method and a 3D Numerical Model </t>
  </si>
  <si>
    <t>Đỗ Ngọc Anh,
Daniel Dias,
Pierpaolo Oreste</t>
  </si>
  <si>
    <t xml:space="preserve"> 2005307X</t>
  </si>
  <si>
    <t>Tabulation proof procedures for fuzzy linguistic logic programming</t>
  </si>
  <si>
    <t>Lê Văn Hưng</t>
  </si>
  <si>
    <t>Feature Extraction for non-frontal Faces</t>
  </si>
  <si>
    <t>Đỗ Anh Tuấn, Ngô Thị Duyên, Bùi Thế Duy</t>
  </si>
  <si>
    <t>Journal of Automation and Control Engineering</t>
  </si>
  <si>
    <t>2301-3702</t>
  </si>
  <si>
    <t>WE-MQS-VoIP Priority: An enhanced LTE Downlink Scheduler for voice services with the integration of VoIP priority mode</t>
  </si>
  <si>
    <t>Nguyễn Duy Huy, Nguyễn Hằng,</t>
  </si>
  <si>
    <t>International Journal of Advanced Computer Science and Applications</t>
  </si>
  <si>
    <t>2158-107X</t>
  </si>
  <si>
    <t>WE-MQS: A new LTE Downlink Scheduling Scheme for Voice Services based on User Perception</t>
  </si>
  <si>
    <t>Nguyễn Duy Huy, Nguyễn Hằng, Eric renault</t>
  </si>
  <si>
    <t>International Journal of Computer Applications (IJCA),11(4):142,10,28-36</t>
  </si>
  <si>
    <t>0975 - 8887</t>
  </si>
  <si>
    <t>Synthesis and characterization of chitosan-coated magnetite nanoparticles and their application in curcumin drug delivery</t>
  </si>
  <si>
    <r>
      <rPr>
        <sz val="12"/>
        <color rgb="FF1C1C1C"/>
        <rFont val="Times New Roman"/>
        <family val="1"/>
      </rPr>
      <t>Xuan Nui Pham et al.</t>
    </r>
  </si>
  <si>
    <t>2043-6262</t>
  </si>
  <si>
    <r>
      <rPr>
        <sz val="12"/>
        <color rgb="FF1C1C1C"/>
        <rFont val="Times New Roman"/>
        <family val="1"/>
      </rPr>
      <t>Pham Xuan Nui et al.</t>
    </r>
  </si>
  <si>
    <t>Asian Journal of Chemistry</t>
  </si>
  <si>
    <t>1468-1492</t>
  </si>
  <si>
    <r>
      <t xml:space="preserve">Influence parameters on liquid phase reaction preparing terephthalic acid from </t>
    </r>
    <r>
      <rPr>
        <i/>
        <sz val="12"/>
        <rFont val="Times New Roman"/>
        <family val="1"/>
      </rPr>
      <t>p</t>
    </r>
    <r>
      <rPr>
        <sz val="12"/>
        <rFont val="Times New Roman"/>
        <family val="1"/>
      </rPr>
      <t>-xylene over metal complexes-MCM-41 catalysts</t>
    </r>
  </si>
  <si>
    <t>Physical Chemistry</t>
  </si>
  <si>
    <t>2167-7042</t>
  </si>
  <si>
    <t>Synthesis,  characterization  and  catalytic  activity  of  nano-zeolite  Y  for  the Alkylation of benzene with isopropanol</t>
  </si>
  <si>
    <t>Nguyễn Thị Linh et al</t>
  </si>
  <si>
    <t>Indian Journal of Chemical Technology</t>
  </si>
  <si>
    <t>0971-457X</t>
  </si>
  <si>
    <t>Synthesis, characterization and application of some non-chloride ionic liquids as green solvents for deep desulfurization of diesel oil</t>
  </si>
  <si>
    <t>Modelling turbulence with an Actuator Disk representing a tidal turbine</t>
  </si>
  <si>
    <t>Modelling  the  effect  of  large  arrays  of  tidal  turbines  with  depth-averaged Actuator Disks</t>
  </si>
  <si>
    <t>Thiébot J., Guillou S., Nguyen Van Thinh</t>
  </si>
  <si>
    <t>0029-8018</t>
  </si>
  <si>
    <t>Self-contanmination of aquaculture cages in shallow water</t>
  </si>
  <si>
    <t>Emmanuel Poizot, Romuald, Hai Yen Nguyen, Jean -Regis Angilella, Yann Mear</t>
  </si>
  <si>
    <t>Environmental Fluid Mechanics</t>
  </si>
  <si>
    <t xml:space="preserve">1567-7419 </t>
  </si>
  <si>
    <r>
      <t xml:space="preserve">Tara   N.   Jonell, </t>
    </r>
    <r>
      <rPr>
        <b/>
        <sz val="12"/>
        <rFont val="Times New Roman"/>
        <family val="1"/>
      </rPr>
      <t xml:space="preserve">Hoàng Văn Long </t>
    </r>
    <r>
      <rPr>
        <sz val="12"/>
        <rFont val="Times New Roman"/>
        <family val="1"/>
      </rPr>
      <t>và nnk</t>
    </r>
  </si>
  <si>
    <t>Basin research</t>
  </si>
  <si>
    <t>ISSN 0950 - 091X (print); 1365 - 2117 (online)</t>
  </si>
  <si>
    <t>Using radon-222 to study coastal groundwater/surface-water interaction in the Crau coastal aquifer (southeastern France)</t>
  </si>
  <si>
    <r>
      <rPr>
        <b/>
        <sz val="12"/>
        <rFont val="Times New Roman"/>
        <family val="1"/>
      </rPr>
      <t>Nguyễn Bách Thảo</t>
    </r>
    <r>
      <rPr>
        <sz val="12"/>
        <rFont val="Times New Roman"/>
        <family val="1"/>
      </rPr>
      <t xml:space="preserve"> và nnk</t>
    </r>
  </si>
  <si>
    <t>ISSN: 1431 - 2174</t>
  </si>
  <si>
    <t>Late Permian to Early Triassic crustal evolution of the Kontum massif, central Vietnam: zircon U- Pb ages and geochemical and Nd- Hf isotopic composition of the Hai Van granitoid complex</t>
  </si>
  <si>
    <r>
      <rPr>
        <b/>
        <sz val="12"/>
        <rFont val="Times New Roman"/>
        <family val="1"/>
      </rPr>
      <t>Phạm Trung Hiếu, Lê Tiến Dũng</t>
    </r>
    <r>
      <rPr>
        <sz val="12"/>
        <rFont val="Times New Roman"/>
        <family val="1"/>
      </rPr>
      <t>, Nguyễn Thị Bích Thủy và nnk</t>
    </r>
  </si>
  <si>
    <t>International Geology Review</t>
  </si>
  <si>
    <t>ISSN: 0020 - 6814 (print) 1938 - 2839 (online)</t>
  </si>
  <si>
    <t>Symmetry-Breaking Metamaterials Enabling Broadband Negative Permeability</t>
  </si>
  <si>
    <t>Pham Thi Trang, Bui Huu Nguyen, Dinh Hong Tiep, Le Minh Thuy, Vu Dinh Lam, Nguyen Thanh Tung</t>
  </si>
  <si>
    <t>Journal of Electronic Materials, 45(5) DOI: 10.1007/s11664-016-4410-z.</t>
  </si>
  <si>
    <t>Temperature effects in excitonic condensation driven by the lattice distortion</t>
  </si>
  <si>
    <t>Thi-Hong-Hai Do, Huu-Nha Nguyen, Thi-Giang Nguyen, Van-Nham Phan</t>
  </si>
  <si>
    <t>Physica Status Solidi (B): Basic Research, 253(6)
DOI: 10.1002/pssb.201552745.</t>
  </si>
  <si>
    <t>1521-3951</t>
  </si>
  <si>
    <t>Cavity induced perfect absorption in metamaterial</t>
  </si>
  <si>
    <t>H.  L.  Dang,  H.  T.  Nguyen,  V.  D. Nguyen, S. T. Bui, D. T. Le, Q. M. Ngo, and D. L. Vu</t>
  </si>
  <si>
    <t>Advances in Natural Sciences: Nanoscience and Nanotechnology, 7 DOI: 10.1088/2043-
6262/7/1/015015.</t>
  </si>
  <si>
    <t>Grouping discontinuities in representative sets: influence on the stability analysis of slope cuts</t>
  </si>
  <si>
    <t>A. T. Nguyen, V. Merrien-Soukatchoff, M. Vinches, V. Gasc-Barbier</t>
  </si>
  <si>
    <t>Bulletin of Engineering Geology and the Environment</t>
  </si>
  <si>
    <t>1435-9529</t>
  </si>
  <si>
    <t>High spatial resolution satellite image simulation based on 3D data and existing Images</t>
  </si>
  <si>
    <t>La Phu Hien   Jeon Min Cheol  Eo Yang Dam Nguyen Quang Minh Lee Mi Hee Pyeon Mu Wook</t>
  </si>
  <si>
    <t>Journal of the Korean Society of Surveying, Geodesy, Photogrammetry and Cartography Vol 34 No 2, ISSN 1598-4850</t>
  </si>
  <si>
    <t xml:space="preserve">Le Thu Trang </t>
  </si>
  <si>
    <t>IEEE Geoscience and Remote Sensing Society</t>
  </si>
  <si>
    <t>2168-6831</t>
  </si>
  <si>
    <t>Fresh and hardened properties of steel fiber reinforced grouts containing ground granulated blast-furnace slag</t>
  </si>
  <si>
    <t>Construction and Building Materials</t>
  </si>
  <si>
    <t xml:space="preserve"> 0950-0618 </t>
  </si>
  <si>
    <t>Volume loss in shallow tunnelling</t>
  </si>
  <si>
    <t>Vu Minh Ngan, Wout Broere, JohanW.Bosch</t>
  </si>
  <si>
    <t xml:space="preserve"> 0886-7798 </t>
  </si>
  <si>
    <t>Discriminant Analysis of Excavatin Damage Zone at Underground Powerhouse with High In-situ Ground Stresses during Construction</t>
  </si>
  <si>
    <t>Dinh Phuc Hoang, Guangli Xu, Zhipeng Li</t>
  </si>
  <si>
    <t>Electronic Journal of Geotechnical Engineering</t>
  </si>
  <si>
    <t>1089-3032</t>
  </si>
  <si>
    <t>Applied Mechanics and Materials.  1662-7482, Vol. 843, April. Р 81-86.</t>
  </si>
  <si>
    <t xml:space="preserve"> 1662-7482</t>
  </si>
  <si>
    <t>Tan Manh Do and Young-Sang Kim</t>
  </si>
  <si>
    <t>Geomechanics and Engineering</t>
  </si>
  <si>
    <t xml:space="preserve"> 2005-307X</t>
  </si>
  <si>
    <t>Utilization of excavated soil in coal ash-based controlled low strength material (CLSM)</t>
  </si>
  <si>
    <t>Young-sang Kim, Tan Manh Do, Hyeong-ki Kim, Gyeongo Kang</t>
  </si>
  <si>
    <t>Studies on compressive strength of sand stabilized by alkali-activated ground bottom ash and cured at the ambient conditions</t>
  </si>
  <si>
    <t>Young-sang Kim, My Quoc Dang and Tan Manh Do</t>
  </si>
  <si>
    <t>International Journal of Geo-Engineering</t>
  </si>
  <si>
    <t xml:space="preserve"> 2213-2899</t>
  </si>
  <si>
    <t>Engineering properties of controlled low strength material (CLSM) incorporating red mud</t>
  </si>
  <si>
    <t>Tan Manh Do and Young-sang Kim</t>
  </si>
  <si>
    <t>Influence of Curing Conditions on Engineering Properties of Controlled Low Strength Material Made with Cementless Binder</t>
  </si>
  <si>
    <t>Tan Manh Do, Young-sang Kim, and My Quoc Dang</t>
  </si>
  <si>
    <t>KSCE Journal of Civil Engineering</t>
  </si>
  <si>
    <t xml:space="preserve"> 1976-3808 </t>
  </si>
  <si>
    <t>3D  Numerical  Investigation  of  Mechanized  Twin  Tunnels  in  Soft  Ground  - Influence of Lagging Distance between Two Tunnel Faces</t>
  </si>
  <si>
    <t>Do Ngoc Anh, Dias Daniel, Oreste Pierpaolo, Djeran-Maigre Irini</t>
  </si>
  <si>
    <t xml:space="preserve"> 0141-0296 </t>
  </si>
  <si>
    <t>Three-Dimension Simulation of Plastic Deformation of Pure Titan during Equal Channel Angular Pressing</t>
  </si>
  <si>
    <t>Pham   Quang*,   Pham   Thi Thuy  and Do Minh Nghiep</t>
  </si>
  <si>
    <t>Korean J. Met. Mater. (SCIE)ISSN: 1738-8228, Acceptance
number: 2015-32.</t>
  </si>
  <si>
    <t>1738-8228</t>
  </si>
  <si>
    <t>Steam  gasification  of  a  refuse  derived  char:  Reactivity  and kinetics</t>
  </si>
  <si>
    <r>
      <rPr>
        <b/>
        <sz val="12"/>
        <rFont val="Times New Roman"/>
        <family val="1"/>
      </rPr>
      <t xml:space="preserve">Le, C.D. </t>
    </r>
    <r>
      <rPr>
        <sz val="12"/>
        <rFont val="Times New Roman"/>
        <family val="1"/>
      </rPr>
      <t>and Kolaczkowski, S</t>
    </r>
  </si>
  <si>
    <t>Chemical  Engineering  Research  and Design</t>
  </si>
  <si>
    <t>0263-8762</t>
  </si>
  <si>
    <t>Removal  of  CO2  from  a  submersible  atmosphere  by  scrubbing with water - Experiments with a single column</t>
  </si>
  <si>
    <r>
      <rPr>
        <sz val="12"/>
        <rFont val="Times New Roman"/>
        <family val="1"/>
      </rPr>
      <t xml:space="preserve">Kolaczkowski,  S.T.,  Awdry, S., </t>
    </r>
    <r>
      <rPr>
        <b/>
        <sz val="12"/>
        <rFont val="Times New Roman"/>
        <family val="1"/>
      </rPr>
      <t>Le, C.D</t>
    </r>
    <r>
      <rPr>
        <sz val="12"/>
        <rFont val="Times New Roman"/>
        <family val="1"/>
      </rPr>
      <t>., Nuckols, M.L.,
Smith, T., Thomas, D.</t>
    </r>
  </si>
  <si>
    <t>Subduction  initiation  of  Indochina  and  South  China  blocks:Insight  from  the  forearc  ophiolitic  peridotites  of  the  Song  Ma Suture Zone in Vietnam</t>
  </si>
  <si>
    <r>
      <rPr>
        <b/>
        <sz val="12"/>
        <rFont val="Times New Roman"/>
        <family val="1"/>
      </rPr>
      <t xml:space="preserve">Thanh Xuan Ngo, Hai Thanh Tran </t>
    </r>
    <r>
      <rPr>
        <sz val="12"/>
        <rFont val="Times New Roman"/>
        <family val="1"/>
      </rPr>
      <t>và nnk</t>
    </r>
  </si>
  <si>
    <t>ISSN: 0072-1050</t>
  </si>
  <si>
    <t>U-Pb zircon geochronology and geochemistry from NE Vietnam: A "tectonically disputed" territory between the Indochina and South China blocks</t>
  </si>
  <si>
    <r>
      <t>Jacqueline A.Halpin,</t>
    </r>
    <r>
      <rPr>
        <b/>
        <sz val="12"/>
        <rFont val="Times New Roman"/>
        <family val="1"/>
      </rPr>
      <t xml:space="preserve"> Trần Thanh Hải</t>
    </r>
    <r>
      <rPr>
        <sz val="12"/>
        <rFont val="Times New Roman"/>
        <family val="1"/>
      </rPr>
      <t xml:space="preserve"> và nnk</t>
    </r>
  </si>
  <si>
    <t>ISSN: 1342 - 937X</t>
  </si>
  <si>
    <t>Influence of sulfate residue on Cu2Zn2SnS4 thi films prepared by direct solution method</t>
  </si>
  <si>
    <t>Viet Tuyen Nguyen, Dahyun Nam, Mungunshagai Gansukh, Si-Nae Park, Shi-Joon Sung, Dae-Hwan Kim, Jin-Kyu Kang, Cong Doanh Sai, Thi Ha Tran, Hyeonsik Cheong</t>
  </si>
  <si>
    <t>Solar Energy Materials &amp; Solar Cells, 136 DOI: 10.1016/j.solmat.2015.01.003</t>
  </si>
  <si>
    <t>0927-0248</t>
  </si>
  <si>
    <t xml:space="preserve">Nonlocal problem for differential complementarity systems </t>
  </si>
  <si>
    <t>Nguyen Van Loi, Mai Quoc Vu, Pham Tuan Cuong</t>
  </si>
  <si>
    <t>Applied Mathematics and Computation, 265 DOI: 10.1016/j.amc.2015.05.143</t>
  </si>
  <si>
    <t>0096-3003</t>
  </si>
  <si>
    <r>
      <t>New result on H</t>
    </r>
    <r>
      <rPr>
        <sz val="12"/>
        <rFont val="Calibri"/>
        <family val="2"/>
      </rPr>
      <t xml:space="preserve">∞ </t>
    </r>
    <r>
      <rPr>
        <sz val="12"/>
        <rFont val="Times New Roman"/>
        <family val="1"/>
      </rPr>
      <t>filtering for nonlinear large-scale with interconnected time-varying delays</t>
    </r>
  </si>
  <si>
    <t>V. N. Phat, N. T. Thanh and H. M. Trinh</t>
  </si>
  <si>
    <t>Optimal control applications and methods, 37(5) DOI: 10.1002/oca.2216</t>
  </si>
  <si>
    <t>099-1514</t>
  </si>
  <si>
    <t>Characterizations of a thermo-tunable broadband fishnet metamaterial at THz frequencies</t>
  </si>
  <si>
    <t>Nguyen Thi Hien, Ly Nguyen Le, Pham Thi Trang, Bui Son Tung, Ngo Duc Viet, Phan Thi Duyen, Nguyen Manh Thang, Do Thanh Viet, YoungPak Lee, Vu Dinh Lam, Nguyen Thanh Tung</t>
  </si>
  <si>
    <t xml:space="preserve">Computation Materials Science, 103 DOI:  10.1016/j.commatsci.2015.02.038
</t>
  </si>
  <si>
    <t>0927-0256</t>
  </si>
  <si>
    <t>Annals of Glaciology</t>
  </si>
  <si>
    <t>0260-3055</t>
  </si>
  <si>
    <t>Assessment of wooded area reduction by airbone laser scanning</t>
  </si>
  <si>
    <t>Thi Huong Giang Tran  Markus Hollaus Ba Duy Nguyen  Norbert Pfeifer</t>
  </si>
  <si>
    <t>Forests</t>
  </si>
  <si>
    <t>1999-4907</t>
  </si>
  <si>
    <t>Household social vulnerability to natural hazards in the coastal Tran Van Thoi district, Ca Mau province, Mekong delta, Vietnam</t>
  </si>
  <si>
    <t xml:space="preserve">Journal of coastal conservation </t>
  </si>
  <si>
    <t>1400-0350</t>
  </si>
  <si>
    <t>Dynamics of land cover/land use changes in the Mekong delta, 1973-2011: A remote sensing analysis of the Tran Van Thoi district, Ca Mau province, Vietnam</t>
  </si>
  <si>
    <t>Hanh Tran Thuc Tran Matthieu Kervyn</t>
  </si>
  <si>
    <t>2072-4292</t>
  </si>
  <si>
    <t>Change detection matrix for multitemporal filtering and change analysis of SAR and PolSAR image time series</t>
  </si>
  <si>
    <t>Thu Trang Le  Abdourrahmane M.ATTO and Emmanuel Trouve Akhmad Solikhin Virginie Pinel</t>
  </si>
  <si>
    <t>ISPRS Journal of Photogrametry and Remote Sensing. Vol 107</t>
  </si>
  <si>
    <t>0924-2716</t>
  </si>
  <si>
    <t>Mapping Rice Seasonality in the Mekong Delta with multi-year Envisat ASAR WSM Data</t>
  </si>
  <si>
    <t>Duy Ba Nguyen, Kersten Clauss, Senmao Cao, Vahid Naeimi, Claudia kuenzer, Wolfgang Wagner</t>
  </si>
  <si>
    <t>Extraction of individual tree crown using hyperspectral image and LIDAR data</t>
  </si>
  <si>
    <t>Hien Phu La, Yang Dam Eo, Anjin Chang, Chanjae Kim</t>
  </si>
  <si>
    <t>1226-7988</t>
  </si>
  <si>
    <t>Generation of Simulated Image from atmospheric corrected landsat TM images</t>
  </si>
  <si>
    <t>Lee Soo Bong, La Phu Hien, Eo Yang Dam, Pyeon Mu Wook</t>
  </si>
  <si>
    <t>Journal of the Korean society of Surveying, Geodesy, Photogrammetry and Cartography</t>
  </si>
  <si>
    <t>Image simulation from multitemporal landsat images</t>
  </si>
  <si>
    <t>Hien Phu La, Yang Dam Eo, Wan Yong Park, Jee Hee Koo</t>
  </si>
  <si>
    <t>GIScience and Remote Sensing, Vol 52, No5</t>
  </si>
  <si>
    <t>Calculation of Tree Height and canopy crown from drone images using segmentation</t>
  </si>
  <si>
    <t>Lim Ye Seul, La Phu Hien, Park Jong Soo, Lee Mi Hee, Pyeon Mu Wook, Kim Jee In</t>
  </si>
  <si>
    <t>Journal of the Korean society of Surveying, Geodesy, Photogrammetry and Cartography, Vol 33, No 6</t>
  </si>
  <si>
    <t>Wu Hai, Wang Weijun, Wang Jin, Zhang Nong, Dao Viet Doan</t>
  </si>
  <si>
    <t>Electronic Journal of Geotechnical Engineering   Volume   20   (20.1   -
20.5).</t>
  </si>
  <si>
    <t xml:space="preserve">
1089-3032</t>
  </si>
  <si>
    <t>X. Wang, J. Bai, W. Li, B. Chen, and V.D. Dao</t>
  </si>
  <si>
    <t xml:space="preserve">The Journal of The Southern African Institute of Mining and Metallurgy </t>
  </si>
  <si>
    <t>2225-6253</t>
  </si>
  <si>
    <t> Influential factors affecting drainage design considerations for mechanical stabilised earth walls using geocomposites</t>
  </si>
  <si>
    <r>
      <t>A. Chinkulkijwat, S. Horpibulsuk, </t>
    </r>
    <r>
      <rPr>
        <sz val="12"/>
        <color indexed="8"/>
        <rFont val="Times New Roman"/>
        <family val="2"/>
      </rPr>
      <t>D. Bui Van et al (2016)</t>
    </r>
  </si>
  <si>
    <t>Geosynthetics International Journal, 1-18 (ISI journal, SCI journal</t>
  </si>
  <si>
    <t xml:space="preserve"> 1072-6349</t>
  </si>
  <si>
    <t>Analytical solution for estimating the stand-up time of the rock mass surrounding tunnel</t>
  </si>
  <si>
    <t>Van-Manh Nguyen, Quang-Phich Nguyen</t>
  </si>
  <si>
    <t xml:space="preserve">0886-7798 </t>
  </si>
  <si>
    <t>Damage anisotropy and its effect on the plastic anisotropy evolution under finite strains</t>
  </si>
  <si>
    <t>HoussemBadreddine, KhemaisSaanouni, Trong Dung Nguyen</t>
  </si>
  <si>
    <t>International Journal of Solids and Structures,  0020-7683, Vol 63, Pages 11-31</t>
  </si>
  <si>
    <t>0020-7683</t>
  </si>
  <si>
    <t>Improvement of engineering properties of pond ash based CLSM with cementless binder and artificial aggregates made of bauxite residue</t>
  </si>
  <si>
    <t xml:space="preserve">Tan Manh Do, Young-Sang Kim, Byung-cheol Yoo </t>
  </si>
  <si>
    <t>International Journal of Geo-Engineering, 6(1) 8-18, doi: 10.1186/s40703-015-0008-1</t>
  </si>
  <si>
    <t>2198-2783</t>
  </si>
  <si>
    <t>Nitrogen-doped carbon nanotubes decorated silicon carbide as metal-free catalyst</t>
  </si>
  <si>
    <t>Chinese Journal of catalysis, 906-913</t>
  </si>
  <si>
    <t> 0253-9837</t>
  </si>
  <si>
    <r>
      <rPr>
        <sz val="12"/>
        <color rgb="FF1C1C1C"/>
        <rFont val="Times New Roman"/>
        <family val="1"/>
      </rPr>
      <t xml:space="preserve">Thuy Thi Bich Nguyen, </t>
    </r>
    <r>
      <rPr>
        <b/>
        <sz val="12"/>
        <color rgb="FF1C1C1C"/>
        <rFont val="Times New Roman"/>
        <family val="1"/>
      </rPr>
      <t>Tran Thanh Hai et al.,</t>
    </r>
  </si>
  <si>
    <t>Journal of Mineralogical and Petrological Sciences</t>
  </si>
  <si>
    <t>ISSN: 1345 - 6296 (print); 1349 - 3825 (online)</t>
  </si>
  <si>
    <r>
      <rPr>
        <b/>
        <sz val="12"/>
        <rFont val="Times New Roman"/>
        <family val="1"/>
      </rPr>
      <t>Trần Thanh Hải</t>
    </r>
    <r>
      <rPr>
        <sz val="12"/>
        <rFont val="Times New Roman"/>
        <family val="1"/>
      </rPr>
      <t xml:space="preserve"> và nnk</t>
    </r>
  </si>
  <si>
    <t>Fabrication and optical characterization of multimorphological nanostructured materials containing Eu(III) in phosphate matrices for biomedical applications</t>
  </si>
  <si>
    <t xml:space="preserve">T. T. Huong, L .T Vinh, T. K. Anh, H. T. Khuyen, H. T. Phuong and L. Q. Minh </t>
  </si>
  <si>
    <t>New Journal of Chemistry, 38 DOI: 10.1039/C3NJ01206A</t>
  </si>
  <si>
    <t>2114-2119</t>
  </si>
  <si>
    <t>Ent-Kaurance Diterpenes from Annona glabra and Their Cytotoxic Activities</t>
  </si>
  <si>
    <t>Hoang Le Tuan Anh, Nguyen Thi thu Hien, Dan Thi Thuy Hang, Tran Minh Ha, Nguyen Xuan Nhiem, Truong Thi Thu Hien, Vu Kim Thu, Do Thi Thao, Chau Van Minh and Phan Van Kiem</t>
  </si>
  <si>
    <t>Natural Product Communication, 9(12)</t>
  </si>
  <si>
    <t>1681-1682</t>
  </si>
  <si>
    <t>Crystal and Molecular Structures of Selected Oxidative Nitration Products of Aminopyrazine and 2-Amino-3-Hydroxypyridine</t>
  </si>
  <si>
    <t>O. V. Kovalchukova, Nguyen Dinh Do, A. I. Stash, S. B. Strashnova, and B. E. Zaitsev</t>
  </si>
  <si>
    <t>Crystallography Reports, 59(1)</t>
  </si>
  <si>
    <t>1063-7745</t>
  </si>
  <si>
    <t>Decentralized stability for switched nonlinear large-scale systems with interval time-varying delays in interconnections</t>
  </si>
  <si>
    <t>Nguyen T. Thanh, Vu N. Phat</t>
  </si>
  <si>
    <t>Nonlinear Analysis: Hybrid Systems, 11</t>
  </si>
  <si>
    <t>Perfect absorber metamaterias: Peak, multi-peak and broadband absorption</t>
  </si>
  <si>
    <t>D. T. Viet, N. T. Hien, P. V. Tuong, N. Q. Minh, P. T. Trang, L. N. Le, Y. P. Lee, V. D. Lam</t>
  </si>
  <si>
    <t>Optics Communications, 322 DOI: 10.1016/j.optcom.2014.02.037</t>
  </si>
  <si>
    <t>0030-4018</t>
  </si>
  <si>
    <t>仰采综放工作面端面煤岩稳定性及控制研究
Stability of surrounding rock in head face of upward fully-mechanized caving face and its control technology</t>
  </si>
  <si>
    <t>GOU Weibin, LU Yan, HUANG Fuchang, LIU Changyou, BUI Manhtung, DO Anhson</t>
  </si>
  <si>
    <t>采矿与安全工程学报
Journal of mining &amp; safety engineering</t>
  </si>
  <si>
    <t>1673-3363</t>
  </si>
  <si>
    <t>含夹矸厚煤层沿空巷道围岩稳定性及支护技术研究
The research on stability and supporting technology of rock in gob-side entry in thick seam with parting</t>
  </si>
  <si>
    <t>BUI Manhtung, LU Yan, GUO Weibin, WANG Feilong, ZHAO Zhanquan</t>
  </si>
  <si>
    <t>Влияние конструкции скважинных зарядов на интенсивность сейсмических колебаний при массовых взрывах в угольных карьерах Вьетнама</t>
  </si>
  <si>
    <t>Чан Куанг Хиеу</t>
  </si>
  <si>
    <t>Gornyi Zhurnal</t>
  </si>
  <si>
    <t>0017-2278</t>
  </si>
  <si>
    <t>Hong Fan, Hao Feng, Tran quynh An, Yao Zhang</t>
  </si>
  <si>
    <t>Journal of Computational Information Systems, 10: 16 (August, 15, 2014)  7155 - 7162.</t>
  </si>
  <si>
    <t>1553-9105</t>
  </si>
  <si>
    <t>Adaptive multitemporal Sar image filtering based on the change detection matrix</t>
  </si>
  <si>
    <t>Thu Trang Le, Abdourrahmane M.Atto, Emmanuel Trouvé</t>
  </si>
  <si>
    <r>
      <t>IEEE Geoscience and Remote Sensing Letters</t>
    </r>
    <r>
      <rPr>
        <sz val="8"/>
        <color rgb="FF333333"/>
        <rFont val="Arial"/>
        <family val="2"/>
      </rPr>
      <t/>
    </r>
  </si>
  <si>
    <t>1545-598X</t>
  </si>
  <si>
    <t>Extraction of spatial Characteristic of cadastral land Category from rapideye satellite images</t>
  </si>
  <si>
    <t>La Phu Hien</t>
  </si>
  <si>
    <t>Journal of the Korean Society of Surveying, Geodesy, Photogrammaetry and cartography</t>
  </si>
  <si>
    <t>European Journal of Environmental and Civil Engineering</t>
  </si>
  <si>
    <t>Internal Forces in Segmental Tunnel Lining - A comparison between current Design Methods</t>
  </si>
  <si>
    <t>Journal of Mining Science</t>
  </si>
  <si>
    <t xml:space="preserve">   1573-8736 </t>
  </si>
  <si>
    <t>2D Seismic Numerical Analysis of Segmental Tunnel Lining Behaviour</t>
  </si>
  <si>
    <t>Bulletin of the New Zealand Society for Earthquake Engineering</t>
  </si>
  <si>
    <t>Journal of Zhejiang University SCIENCE A</t>
  </si>
  <si>
    <t xml:space="preserve">   1862-1775 </t>
  </si>
  <si>
    <t>Van-Manh Nguyen, Heinz Konietzky, Thomas Frühwirt</t>
  </si>
  <si>
    <t>Geotechnical and geological engineering journal</t>
  </si>
  <si>
    <t xml:space="preserve"> 0960-3182</t>
  </si>
  <si>
    <t>Microporous and Mesoporous Materials</t>
  </si>
  <si>
    <t>Wavelet Operators and Multiplicative Observation Models—Application to SAR Image Time-Series Analysis</t>
  </si>
  <si>
    <t>Multi-method monitoring of Glacier d’Argentière dynamics</t>
  </si>
  <si>
    <t>Lionel    Benoit,    Amaury Dehecq,  Ha  Thai  PHAM, Haixing      He,      Flavien Vernier,             Emmanuel Trouve</t>
  </si>
  <si>
    <t>Cuong Duong-Viet, Housseinou Ba, Yuefeng Liua, Lai Truong-Phuoc, Jean-Mario Nhut, Cuong Pham-Huu</t>
  </si>
  <si>
    <t>-</t>
  </si>
  <si>
    <t>1383-469X</t>
  </si>
  <si>
    <t>Mobile networks and applications</t>
  </si>
  <si>
    <t>Evaluating the coal bump potential for gateroad design in multiple-seam longwall mining: a case study</t>
  </si>
  <si>
    <t>Peterogenesis and zircon U-Pb ages of the Thien Ke granitic pluton in the Tam Dao region: Implications for the Paleozoic tectonic evolution in NE Vietnam</t>
  </si>
  <si>
    <t>Monitoring drought vulnerability using multispectral indices observed from sequential remote sensing (Case Study: Tuy Phong, Binh Thuan, VietNam)</t>
  </si>
  <si>
    <r>
      <t xml:space="preserve">Synthesis,  characterization  and  catalytic  activity  of  manganese(II)-cobalt(II) complexes anchored SBA-16 for the liquid phase oxidation of </t>
    </r>
    <r>
      <rPr>
        <i/>
        <sz val="12"/>
        <rFont val="Times New Roman"/>
        <family val="1"/>
      </rPr>
      <t>p</t>
    </r>
    <r>
      <rPr>
        <sz val="12"/>
        <rFont val="Times New Roman"/>
        <family val="1"/>
      </rPr>
      <t>-xylene</t>
    </r>
  </si>
  <si>
    <t>Controls  on  Erosion  Patterns  and  Sediment  Transport  in  a  Monsoonal, Tectonically   Quiescent   Drainage,   Song   Gianh,   Central   Vietnam.   Basin Research</t>
  </si>
  <si>
    <t>Effects of Deformation and Failure Characteristics Of Rock Under Confining Pressure Tests Induced Rockburst</t>
  </si>
  <si>
    <t>1089-3033</t>
  </si>
  <si>
    <t>Influence  of  pipe  ramming  on  stress  state  of  surrounding  soil  and  nearby tunnel lining</t>
  </si>
  <si>
    <t>Prediction of load transfer depth for cost-effective design of ground anchors using FBG sensors embedded tendon and numerical analysis</t>
  </si>
  <si>
    <t>Roadway Sides Rock Deformation in Deep Mining</t>
  </si>
  <si>
    <t>The Tam Ky - Phuoc Son Shear Zone in Central Vietnam: Tectonic and metallogenic implications</t>
  </si>
  <si>
    <t>A Method of Generating Contour Trees Based on Contour Delaunay Triangulation”</t>
  </si>
  <si>
    <t>3D numerical simulation of mechanized twin stacked tunnels in soft ground</t>
  </si>
  <si>
    <t>New methodology to characterize shear behavior of joints by combination of direct shear box testing and numerical simulations</t>
  </si>
  <si>
    <t>Phòng Khoa học, Công nghệ và Hợp tác quốc tế</t>
  </si>
  <si>
    <t xml:space="preserve">Người lập </t>
  </si>
  <si>
    <t>Tổng số: 26 bài báo</t>
  </si>
  <si>
    <t>DANH MỤC BÀI BÁO THUỘC HỆ THỐNG ISI/SCOPUS</t>
  </si>
  <si>
    <t>Tổng số: 53 bài báo</t>
  </si>
  <si>
    <t>1345-6296</t>
  </si>
  <si>
    <t>Fabrication of titania inverse opals by multi-cycle dip-infiltrationfor optical sensing</t>
  </si>
  <si>
    <r>
      <rPr>
        <sz val="12"/>
        <rFont val="Times New Roman"/>
        <family val="1"/>
      </rPr>
      <t>Dong Joo Kim, G-J Park,
Huy Viet Le, DY Moon</t>
    </r>
  </si>
  <si>
    <r>
      <rPr>
        <sz val="12"/>
        <rFont val="Times New Roman"/>
        <family val="1"/>
      </rPr>
      <t>Alexadr A. Pankratenko, Nguyen Quang Huy, Nguyen Duyen Phong, Andrey S. Samal, Abdrahman B. Begalinov, Dikhan
B. Amantolov.</t>
    </r>
  </si>
  <si>
    <t>Tổng số: 60 bài báo</t>
  </si>
  <si>
    <t>Cooperative Distributed STBC Transmission Scheme for Multi-Hop V2V Communications</t>
  </si>
  <si>
    <t>Tổng số: 37 bài báo</t>
  </si>
  <si>
    <t>Physica B: Condensed Matter</t>
  </si>
  <si>
    <t>AIMS Materials Science</t>
  </si>
  <si>
    <t>Extension of dual equivalent linearization to nonlinear analysis of thermal behavior of two-node model for small satellite in Low Earth Orbit</t>
  </si>
  <si>
    <t>International Journal of Mechanical Sciences</t>
  </si>
  <si>
    <t>ISSN: 0020-7403</t>
  </si>
  <si>
    <t>Structural, Magnetic and electric properties of Nd anf Ni co-Doped BiFeo3 materials</t>
  </si>
  <si>
    <t>ISSN (online): 2372-0484</t>
  </si>
  <si>
    <t>Photoluminescence Quantum Yield in Ensembles of Si Nanocrystals</t>
  </si>
  <si>
    <t>Europhysics Letters</t>
  </si>
  <si>
    <t>Broadband metamaterial perfect absorber obtained by coupling effect</t>
  </si>
  <si>
    <t>Mixed Matrix Membranes Based on PIMs for Gas Permeation Principles Synthesis and Current Status</t>
  </si>
  <si>
    <t>Journal Natural Medicine</t>
  </si>
  <si>
    <t xml:space="preserve">Lê Minh Thống </t>
  </si>
  <si>
    <t>Journal of World Energy Law and Business</t>
  </si>
  <si>
    <t>Toward a sustainable city of tomorrow: a hybrid Markov–Cellular Automata modeling for urban landscape evolution in the Hanoi city (Vietnam) during 1990–2030</t>
  </si>
  <si>
    <t>Environment Development and Sustainability</t>
  </si>
  <si>
    <t>Predicting Land Use Change Affected by Population Growth by Integrating Logistic Regression, Markov Chain and Cellular Automata Models</t>
  </si>
  <si>
    <t>Monitoring drought vulnerability using multispectral indices observed from sequential sensing (Case Study: Tuy Phong, Binh Thuan, Vietnam)</t>
  </si>
  <si>
    <t>Applied catalysis B: Environmental </t>
  </si>
  <si>
    <t>Steady flow in mechanically stabilized earth walls using marginal soils with geocomposites</t>
  </si>
  <si>
    <t>Geosynthetics International</t>
  </si>
  <si>
    <t>11/2017</t>
  </si>
  <si>
    <t>Influential factors affecting drainage design considerations for mecanical stabilised earth walls using geocomposites</t>
  </si>
  <si>
    <t>Strength and workability of magnesium silicate hydrate binder systems</t>
  </si>
  <si>
    <r>
      <t>Nguyen Xuan Chung</t>
    </r>
    <r>
      <rPr>
        <sz val="12"/>
        <color rgb="FF000000"/>
        <rFont val="Times New Roman"/>
        <family val="1"/>
      </rPr>
      <t>, Rens Limpens, and Tom Gregorkiewicz</t>
    </r>
  </si>
  <si>
    <r>
      <t xml:space="preserve">M.C. Ortega-Liebana, </t>
    </r>
    <r>
      <rPr>
        <b/>
        <sz val="12"/>
        <color rgb="FF000000"/>
        <rFont val="Times New Roman"/>
        <family val="1"/>
      </rPr>
      <t>N.X. Chung</t>
    </r>
    <r>
      <rPr>
        <sz val="12"/>
        <color rgb="FF000000"/>
        <rFont val="Times New Roman"/>
        <family val="1"/>
      </rPr>
      <t>, R. Limpens, L. Gomez, J.L. Hueso, J. Santamaria, T. Gregorkiewicz</t>
    </r>
  </si>
  <si>
    <r>
      <t>Thi-Hong-Hai Do</t>
    </r>
    <r>
      <rPr>
        <sz val="12"/>
        <color rgb="FF000000"/>
        <rFont val="Times New Roman"/>
        <family val="1"/>
      </rPr>
      <t>, Dinh-Hoi Bui and Van-Nham Phan</t>
    </r>
  </si>
  <si>
    <r>
      <t xml:space="preserve">H. L. Dang, V. C. Nguyen, D. H. Le, H. T. Nguyen, M. C. Tran, </t>
    </r>
    <r>
      <rPr>
        <b/>
        <sz val="12"/>
        <color rgb="FF000000"/>
        <rFont val="Times New Roman"/>
        <family val="1"/>
      </rPr>
      <t>D. T. Le</t>
    </r>
    <r>
      <rPr>
        <sz val="12"/>
        <color rgb="FF000000"/>
        <rFont val="Times New Roman"/>
        <family val="1"/>
      </rPr>
      <t>, and D. L. Vu</t>
    </r>
  </si>
  <si>
    <r>
      <t xml:space="preserve">Roberto Castro-Muñoz, Vlastimil Fíla, </t>
    </r>
    <r>
      <rPr>
        <b/>
        <sz val="12"/>
        <color rgb="FF000000"/>
        <rFont val="Times New Roman"/>
        <family val="1"/>
      </rPr>
      <t>Cong Tien Dung</t>
    </r>
  </si>
  <si>
    <r>
      <t>Labdane-</t>
    </r>
    <r>
      <rPr>
        <i/>
        <sz val="12"/>
        <color rgb="FF000000"/>
        <rFont val="Times New Roman"/>
        <family val="1"/>
      </rPr>
      <t>type</t>
    </r>
    <r>
      <rPr>
        <sz val="12"/>
        <color rgb="FF000000"/>
        <rFont val="Times New Roman"/>
        <family val="1"/>
      </rPr>
      <t xml:space="preserve"> diterpenoids from</t>
    </r>
    <r>
      <rPr>
        <i/>
        <sz val="12"/>
        <color rgb="FF000000"/>
        <rFont val="Times New Roman"/>
        <family val="1"/>
      </rPr>
      <t xml:space="preserve"> Vitex limonifolia </t>
    </r>
    <r>
      <rPr>
        <sz val="12"/>
        <color rgb="FF000000"/>
        <rFont val="Times New Roman"/>
        <family val="1"/>
      </rPr>
      <t>and their antivirus activities</t>
    </r>
  </si>
  <si>
    <r>
      <t xml:space="preserve">Ninh Khac Ban, </t>
    </r>
    <r>
      <rPr>
        <b/>
        <sz val="12"/>
        <color rgb="FF000000"/>
        <rFont val="Times New Roman"/>
        <family val="1"/>
      </rPr>
      <t>Nguyen Thi Kim Thoa</t>
    </r>
    <r>
      <rPr>
        <sz val="12"/>
        <color rgb="FF000000"/>
        <rFont val="Times New Roman"/>
        <family val="1"/>
      </rPr>
      <t xml:space="preserve">,Tran My Linh, Do Thi Trang, Phan Van Kiem, Nguyen Xuan Nhiem, Bui Huu Tai, Chau Van Minh, Jae-Hyoung Song, Hyun-Jeong Ko, Seung Hyun Kim. </t>
    </r>
  </si>
  <si>
    <r>
      <t>Tran, H.</t>
    </r>
    <r>
      <rPr>
        <sz val="12"/>
        <color indexed="63"/>
        <rFont val="Times New Roman"/>
        <family val="1"/>
      </rPr>
      <t xml:space="preserve">, Nguyen, Q., &amp; Kervyn, M. </t>
    </r>
  </si>
  <si>
    <t>Uniform luminescent carbon nanodots prepared by rapid pyrolysis of organic precursors confined within nanoporous templating structures</t>
  </si>
  <si>
    <t>Phonon effects in the excitonic condensation induced in the extended Falicov-Kimball model</t>
  </si>
  <si>
    <t>Unconventional gas development in Vietnam: opportunities and challenge</t>
  </si>
  <si>
    <r>
      <t xml:space="preserve">Thinh An Nguyen, Phuong Minh T Le, Tam Minh Pham, Huong T Thu Hoang, </t>
    </r>
    <r>
      <rPr>
        <b/>
        <sz val="12"/>
        <color indexed="8"/>
        <rFont val="Times New Roman"/>
        <family val="1"/>
      </rPr>
      <t>Minh Quang Nguyen</t>
    </r>
    <r>
      <rPr>
        <sz val="12"/>
        <color indexed="8"/>
        <rFont val="Times New Roman"/>
        <family val="1"/>
      </rPr>
      <t>, Hoa Quynh Ta, Hanh T My Phung, Ha T Thu Le, Luc Hens</t>
    </r>
  </si>
  <si>
    <t>ISSN: 1598-4850</t>
  </si>
  <si>
    <t>ISSN: 2195-1071</t>
  </si>
  <si>
    <t>ISSN:  0008-6223</t>
  </si>
  <si>
    <t>ISSN: 1286-4854</t>
  </si>
  <si>
    <t>ISSN: 0098-6445</t>
  </si>
  <si>
    <t>ISSN: 1340-3443</t>
  </si>
  <si>
    <t>ISSN 1754-9957</t>
  </si>
  <si>
    <t>ISSN: 1387-585X</t>
  </si>
  <si>
    <t>Factors influencing people’s knowledge, attitude, and practice in land use dynamics: A case study in Ca Mau province in the Mekong delta, Vietnam</t>
  </si>
  <si>
    <t>ISSN: 0264-8377</t>
  </si>
  <si>
    <t>ISSN: 1548-1603</t>
  </si>
  <si>
    <t>Macroscopically shaped monolith of nanodiamonds @ nitrogen-enriched mesoporous carbon decorated SiC as a superior metal-free catalyst for the styrene production</t>
  </si>
  <si>
    <t>ISSN:  0926-3373</t>
  </si>
  <si>
    <t>ISSN: 1072-6349</t>
  </si>
  <si>
    <t>ISSN: 2218-5194</t>
  </si>
  <si>
    <t>Известия Тульского государственного университета, Тула, Россия (PROCEEDINGS OF THE TULA STATES UNIVERSITY-SCIENCES OF EARTH)</t>
  </si>
  <si>
    <t>Метод прогноза напряженного состояния обделки перегонных тоннелей для инженерно-геологических условий г. Ханоя</t>
  </si>
  <si>
    <t>Chemical Engineering Communications</t>
  </si>
  <si>
    <t>Materials Transactions</t>
  </si>
  <si>
    <t>IET CONTROL THEORY AND APPLICATIONS</t>
  </si>
  <si>
    <t>Advanced Optical Materials</t>
  </si>
  <si>
    <t>Journal of Nonlinear Optical Physics and Materials</t>
  </si>
  <si>
    <t>Chemical engineering communications</t>
  </si>
  <si>
    <t xml:space="preserve"> Land Use Policy</t>
  </si>
  <si>
    <r>
      <rPr>
        <b/>
        <sz val="12"/>
        <color rgb="FF000000"/>
        <rFont val="Times New Roman"/>
        <family val="1"/>
      </rPr>
      <t>Hung Tran</t>
    </r>
    <r>
      <rPr>
        <sz val="12"/>
        <color rgb="FF000000"/>
        <rFont val="Times New Roman"/>
        <family val="1"/>
      </rPr>
      <t>, Allan Scott</t>
    </r>
  </si>
  <si>
    <r>
      <rPr>
        <b/>
        <sz val="12"/>
        <color indexed="8"/>
        <rFont val="Times New Roman"/>
        <family val="1"/>
      </rPr>
      <t>Hoa Thi Tran</t>
    </r>
    <r>
      <rPr>
        <sz val="12"/>
        <color indexed="8"/>
        <rFont val="Times New Roman"/>
        <family val="1"/>
      </rPr>
      <t xml:space="preserve">, James B. Campbell, </t>
    </r>
    <r>
      <rPr>
        <b/>
        <sz val="12"/>
        <color indexed="8"/>
        <rFont val="Times New Roman"/>
        <family val="1"/>
      </rPr>
      <t>Tri Dinh Tran, Ha Thanh Tran</t>
    </r>
  </si>
  <si>
    <r>
      <rPr>
        <b/>
        <sz val="12"/>
        <color theme="1"/>
        <rFont val="Times New Roman"/>
        <family val="1"/>
      </rPr>
      <t>Bui Van Duc</t>
    </r>
    <r>
      <rPr>
        <sz val="12"/>
        <color theme="1"/>
        <rFont val="Times New Roman"/>
        <family val="1"/>
      </rPr>
      <t>, Avirut Chinkulkijniwat, Suksun Horpibulsu Ket al</t>
    </r>
  </si>
  <si>
    <r>
      <t xml:space="preserve">Avirut Chinkulkijniwat, Suksun Horpibulsu Ket al, </t>
    </r>
    <r>
      <rPr>
        <b/>
        <sz val="12"/>
        <color theme="1"/>
        <rFont val="Times New Roman"/>
        <family val="1"/>
      </rPr>
      <t>Bui Van Duc</t>
    </r>
  </si>
  <si>
    <r>
      <t xml:space="preserve">Roberto Castro-MuÑoz, Vlastimil &amp; </t>
    </r>
    <r>
      <rPr>
        <b/>
        <sz val="12"/>
        <color theme="1"/>
        <rFont val="Times New Roman"/>
        <family val="1"/>
      </rPr>
      <t>Cong Tien Dung</t>
    </r>
  </si>
  <si>
    <r>
      <t xml:space="preserve">Leilin Zhang, Biming Shi, Botao Qin, Qing Wu &amp; </t>
    </r>
    <r>
      <rPr>
        <b/>
        <sz val="12"/>
        <rFont val="Times New Roman"/>
        <family val="1"/>
      </rPr>
      <t>Vanchi Dao</t>
    </r>
  </si>
  <si>
    <r>
      <rPr>
        <b/>
        <sz val="12"/>
        <color theme="1"/>
        <rFont val="Times New Roman"/>
        <family val="1"/>
      </rPr>
      <t>Ba Duy Nguyen</t>
    </r>
    <r>
      <rPr>
        <sz val="12"/>
        <color theme="1"/>
        <rFont val="Times New Roman"/>
        <family val="1"/>
      </rPr>
      <t>, Wolfgang Wagner</t>
    </r>
  </si>
  <si>
    <r>
      <rPr>
        <b/>
        <sz val="12"/>
        <color theme="1"/>
        <rFont val="Times New Roman"/>
        <family val="1"/>
      </rPr>
      <t>Quang Khanh Nguyen</t>
    </r>
    <r>
      <rPr>
        <sz val="12"/>
        <color theme="1"/>
        <rFont val="Times New Roman"/>
        <family val="1"/>
      </rPr>
      <t>, Dieu Tien Bui, Nhat Duc Hoang, Phan Trong Trinh, Viet Ha Nguyen, Isik Yilmaz</t>
    </r>
  </si>
  <si>
    <r>
      <t xml:space="preserve">Tetsumaru Itaya, </t>
    </r>
    <r>
      <rPr>
        <b/>
        <sz val="12"/>
        <color rgb="FF000000"/>
        <rFont val="Times New Roman"/>
        <family val="1"/>
      </rPr>
      <t>Ngo Xuan Thanh</t>
    </r>
  </si>
  <si>
    <r>
      <rPr>
        <b/>
        <sz val="12"/>
        <color rgb="FF000000"/>
        <rFont val="Times New Roman"/>
        <family val="1"/>
      </rPr>
      <t>P.N.Chung</t>
    </r>
    <r>
      <rPr>
        <sz val="12"/>
        <color rgb="FF000000"/>
        <rFont val="Times New Roman"/>
        <family val="1"/>
      </rPr>
      <t>, N.D. Anh, N.N. Hieu, D.V. Manh</t>
    </r>
  </si>
  <si>
    <t>Advanced Powder Technology</t>
  </si>
  <si>
    <r>
      <rPr>
        <b/>
        <sz val="12"/>
        <color rgb="FF000000"/>
        <rFont val="Times New Roman"/>
        <family val="1"/>
      </rPr>
      <t>Xuan Nui Pham</t>
    </r>
    <r>
      <rPr>
        <sz val="12"/>
        <color rgb="FF000000"/>
        <rFont val="Times New Roman"/>
        <family val="1"/>
      </rPr>
      <t xml:space="preserve">, Ba Manh Nguyen, Hoa Tran Thi, </t>
    </r>
    <r>
      <rPr>
        <b/>
        <sz val="12"/>
        <color rgb="FF000000"/>
        <rFont val="Times New Roman"/>
        <family val="1"/>
      </rPr>
      <t>Huan Van Doan</t>
    </r>
  </si>
  <si>
    <t>SCIE</t>
  </si>
  <si>
    <t>New criteria for finite-time stability of nonlinear fractional-order delay systems: A Gronwall inequality approach</t>
  </si>
  <si>
    <r>
      <t xml:space="preserve">V.N.Phat, </t>
    </r>
    <r>
      <rPr>
        <b/>
        <sz val="12"/>
        <color rgb="FF000000"/>
        <rFont val="Times New Roman"/>
        <family val="1"/>
      </rPr>
      <t>N.T.Thanh</t>
    </r>
  </si>
  <si>
    <t>Applied Mathematics Letters</t>
  </si>
  <si>
    <t>SCI</t>
  </si>
  <si>
    <t>ISSN: 0893-9659</t>
  </si>
  <si>
    <r>
      <t xml:space="preserve">Nguyen Van Linh, Hoang Le Anh Tuan, Duong Thi Hai Yen, Pham Thanh Ky, Vu Manh Hung, </t>
    </r>
    <r>
      <rPr>
        <b/>
        <sz val="12"/>
        <color theme="1"/>
        <rFont val="Times New Roman"/>
        <family val="1"/>
      </rPr>
      <t>Nguyen Thi Thu Hie</t>
    </r>
    <r>
      <rPr>
        <sz val="12"/>
        <color theme="1"/>
        <rFont val="Times New Roman"/>
        <family val="1"/>
      </rPr>
      <t>n, Trieu Quy Hung, Nguyen Thi Cuc, Duong Thi Dung, Bui Huu Tai, Phan Van Kiem</t>
    </r>
  </si>
  <si>
    <r>
      <rPr>
        <b/>
        <sz val="12"/>
        <color theme="1"/>
        <rFont val="Times New Roman"/>
        <family val="1"/>
      </rPr>
      <t>Nguyen Manh Hun</t>
    </r>
    <r>
      <rPr>
        <sz val="12"/>
        <color theme="1"/>
        <rFont val="Times New Roman"/>
        <family val="1"/>
      </rPr>
      <t xml:space="preserve">g, Le Thi Mai Oanh, Danh Bich Do, Ngoc Diep Lai, Nguyen Thi Thao, </t>
    </r>
    <r>
      <rPr>
        <b/>
        <sz val="12"/>
        <color theme="1"/>
        <rFont val="Times New Roman"/>
        <family val="1"/>
      </rPr>
      <t>Du Thi Xuan Thao</t>
    </r>
    <r>
      <rPr>
        <sz val="12"/>
        <color theme="1"/>
        <rFont val="Times New Roman"/>
        <family val="1"/>
      </rPr>
      <t>, Nguyen Van Minh</t>
    </r>
  </si>
  <si>
    <r>
      <rPr>
        <b/>
        <sz val="12"/>
        <color theme="1"/>
        <rFont val="Times New Roman"/>
        <family val="1"/>
      </rPr>
      <t>Nguyen Truong Thanh</t>
    </r>
    <r>
      <rPr>
        <sz val="12"/>
        <color theme="1"/>
        <rFont val="Times New Roman"/>
        <family val="1"/>
      </rPr>
      <t>, Hieu Trinh, Vu N. Phat</t>
    </r>
  </si>
  <si>
    <r>
      <t xml:space="preserve">Chang huang, </t>
    </r>
    <r>
      <rPr>
        <b/>
        <sz val="12"/>
        <rFont val="Times New Roman"/>
        <family val="1"/>
      </rPr>
      <t>Ba Duy Nguye</t>
    </r>
    <r>
      <rPr>
        <sz val="12"/>
        <rFont val="Times New Roman"/>
        <family val="1"/>
      </rPr>
      <t>n, Shiqiang Zhang, Senmao cao and wolfgang wagner</t>
    </r>
  </si>
  <si>
    <r>
      <rPr>
        <b/>
        <sz val="12"/>
        <rFont val="Times New Roman"/>
        <family val="1"/>
      </rPr>
      <t>Đỗ Ngọc Anh,</t>
    </r>
    <r>
      <rPr>
        <sz val="12"/>
        <rFont val="Times New Roman"/>
        <family val="1"/>
      </rPr>
      <t xml:space="preserve">
Daniel Dias,
Pierpaolo Oreste</t>
    </r>
  </si>
  <si>
    <r>
      <rPr>
        <b/>
        <sz val="12"/>
        <color rgb="FF000000"/>
        <rFont val="Times New Roman"/>
        <family val="1"/>
      </rPr>
      <t xml:space="preserve">Hanh Tran, </t>
    </r>
    <r>
      <rPr>
        <sz val="12"/>
        <color rgb="FF000000"/>
        <rFont val="Times New Roman"/>
        <family val="1"/>
      </rPr>
      <t>Quoc Nguyen, Matthieu Kervyn</t>
    </r>
  </si>
  <si>
    <r>
      <rPr>
        <b/>
        <sz val="12"/>
        <color rgb="FF000000"/>
        <rFont val="Times New Roman"/>
        <family val="1"/>
      </rPr>
      <t>Dao Viet Thang</t>
    </r>
    <r>
      <rPr>
        <sz val="12"/>
        <color rgb="FF000000"/>
        <rFont val="Times New Roman"/>
        <family val="1"/>
      </rPr>
      <t xml:space="preserve">, Le Thi Mai Oanh, Nguyen Cao Khang, </t>
    </r>
    <r>
      <rPr>
        <b/>
        <sz val="12"/>
        <color rgb="FF000000"/>
        <rFont val="Times New Roman"/>
        <family val="1"/>
      </rPr>
      <t>Nguyen Manh Hung</t>
    </r>
    <r>
      <rPr>
        <sz val="12"/>
        <color rgb="FF000000"/>
        <rFont val="Times New Roman"/>
        <family val="1"/>
      </rPr>
      <t xml:space="preserve">, Do Danh Bich, </t>
    </r>
    <r>
      <rPr>
        <b/>
        <sz val="12"/>
        <color rgb="FF000000"/>
        <rFont val="Times New Roman"/>
        <family val="1"/>
      </rPr>
      <t>Du Thi Xuan Thao</t>
    </r>
    <r>
      <rPr>
        <sz val="12"/>
        <color rgb="FF000000"/>
        <rFont val="Times New Roman"/>
        <family val="1"/>
      </rPr>
      <t>, and Nguyen Van Minh</t>
    </r>
  </si>
  <si>
    <r>
      <rPr>
        <b/>
        <sz val="12"/>
        <color rgb="FF000000"/>
        <rFont val="Times New Roman"/>
        <family val="1"/>
      </rPr>
      <t>Lê Hồng Anh</t>
    </r>
    <r>
      <rPr>
        <sz val="12"/>
        <color rgb="FF000000"/>
        <rFont val="Times New Roman"/>
        <family val="1"/>
      </rPr>
      <t>, Đào Thị Hương, Trương Ninh Thuận</t>
    </r>
  </si>
  <si>
    <r>
      <t>Куанг Хиеу Чан, </t>
    </r>
    <r>
      <rPr>
        <b/>
        <sz val="12"/>
        <rFont val="Times New Roman"/>
        <family val="1"/>
      </rPr>
      <t>Суан Нам Буй</t>
    </r>
    <r>
      <rPr>
        <sz val="12"/>
        <rFont val="Times New Roman"/>
        <family val="1"/>
      </rPr>
      <t>, В.А. Белин.</t>
    </r>
  </si>
  <si>
    <r>
      <t xml:space="preserve">А.Г. Протосеня; </t>
    </r>
    <r>
      <rPr>
        <b/>
        <sz val="12"/>
        <rFont val="Times New Roman"/>
        <family val="1"/>
      </rPr>
      <t>Do Ngoc Thai</t>
    </r>
  </si>
  <si>
    <r>
      <rPr>
        <b/>
        <sz val="12"/>
        <color indexed="8"/>
        <rFont val="Times New Roman"/>
        <family val="1"/>
      </rPr>
      <t>Van Trung Nguyen</t>
    </r>
    <r>
      <rPr>
        <sz val="12"/>
        <color indexed="8"/>
        <rFont val="Times New Roman"/>
        <family val="1"/>
      </rPr>
      <t xml:space="preserve">, </t>
    </r>
    <r>
      <rPr>
        <b/>
        <sz val="12"/>
        <color indexed="8"/>
        <rFont val="Times New Roman"/>
        <family val="1"/>
      </rPr>
      <t>La Phu Hien, Thi Thu Ha Le</t>
    </r>
  </si>
  <si>
    <t>Перспективы ефтегазоносности ундамент Жигулевского вала</t>
  </si>
  <si>
    <r>
      <t xml:space="preserve">Горюнов Е.Ю., Игнатов П.А., Трофимов В.А., </t>
    </r>
    <r>
      <rPr>
        <b/>
        <sz val="12"/>
        <color indexed="8"/>
        <rFont val="Times New Roman"/>
        <family val="1"/>
      </rPr>
      <t>Нгуен М.Х. (Nguyễn Minh Hòa)</t>
    </r>
    <r>
      <rPr>
        <sz val="12"/>
        <color indexed="8"/>
        <rFont val="Times New Roman"/>
        <family val="1"/>
      </rPr>
      <t xml:space="preserve">, Сабиров И.А., Узембаева З.И. </t>
    </r>
  </si>
  <si>
    <t xml:space="preserve">Геология нефти и газа №2 </t>
  </si>
  <si>
    <t>2017</t>
  </si>
  <si>
    <t xml:space="preserve">Carbon </t>
  </si>
  <si>
    <t>ESCI</t>
  </si>
  <si>
    <r>
      <t xml:space="preserve">Le Thi Mai Oanh, Lam Thi Hang, Ngoc Diep Lai, Nguyen Thi Phuong, </t>
    </r>
    <r>
      <rPr>
        <b/>
        <sz val="12"/>
        <color theme="1"/>
        <rFont val="Times New Roman"/>
        <family val="1"/>
      </rPr>
      <t>Dao Viet Thang</t>
    </r>
    <r>
      <rPr>
        <sz val="12"/>
        <color theme="1"/>
        <rFont val="Times New Roman"/>
        <family val="1"/>
      </rPr>
      <t>,</t>
    </r>
    <r>
      <rPr>
        <b/>
        <sz val="12"/>
        <color theme="1"/>
        <rFont val="Times New Roman"/>
        <family val="1"/>
      </rPr>
      <t xml:space="preserve"> Nguyen Manh Hung</t>
    </r>
    <r>
      <rPr>
        <sz val="12"/>
        <color theme="1"/>
        <rFont val="Times New Roman"/>
        <family val="1"/>
      </rPr>
      <t>, Do Danh Bich, Nguyen Van Minh</t>
    </r>
  </si>
  <si>
    <r>
      <rPr>
        <b/>
        <sz val="12"/>
        <rFont val="Times New Roman"/>
        <family val="1"/>
      </rPr>
      <t>Thuy Thi Le Bui</t>
    </r>
    <r>
      <rPr>
        <sz val="12"/>
        <rFont val="Times New Roman"/>
        <family val="1"/>
      </rPr>
      <t xml:space="preserve">, </t>
    </r>
    <r>
      <rPr>
        <b/>
        <sz val="12"/>
        <rFont val="Times New Roman"/>
        <family val="1"/>
      </rPr>
      <t>Dung Anh Nguyen, Son Van Ho</t>
    </r>
    <r>
      <rPr>
        <sz val="12"/>
        <rFont val="Times New Roman"/>
        <family val="1"/>
      </rPr>
      <t>, Binh Thanh Nguyen, Ha Thi Ngoc Uong</t>
    </r>
  </si>
  <si>
    <r>
      <t>Hoang Bac Bui, Xuan Thanh Ngo</t>
    </r>
    <r>
      <rPr>
        <sz val="12"/>
        <color theme="1"/>
        <rFont val="Times New Roman"/>
        <family val="1"/>
      </rPr>
      <t xml:space="preserve">, </t>
    </r>
    <r>
      <rPr>
        <b/>
        <sz val="12"/>
        <color theme="1"/>
        <rFont val="Times New Roman"/>
        <family val="1"/>
      </rPr>
      <t>The Hung Khuon</t>
    </r>
    <r>
      <rPr>
        <sz val="12"/>
        <color theme="1"/>
        <rFont val="Times New Roman"/>
        <family val="1"/>
      </rPr>
      <t xml:space="preserve">g, Jan Golonka, </t>
    </r>
    <r>
      <rPr>
        <b/>
        <sz val="12"/>
        <color theme="1"/>
        <rFont val="Times New Roman"/>
        <family val="1"/>
      </rPr>
      <t>Tien Dung Nguyen</t>
    </r>
    <r>
      <rPr>
        <sz val="12"/>
        <color theme="1"/>
        <rFont val="Times New Roman"/>
        <family val="1"/>
      </rPr>
      <t>, Yungoo Song, Tetsumaru Itaya, Koshi Yagi</t>
    </r>
  </si>
  <si>
    <r>
      <rPr>
        <sz val="12"/>
        <color rgb="FF000000"/>
        <rFont val="Times New Roman"/>
        <family val="1"/>
      </rPr>
      <t>Housseinou Ba, Jingjie Luoa, Yuefeng Liu</t>
    </r>
    <r>
      <rPr>
        <b/>
        <sz val="12"/>
        <color rgb="FF000000"/>
        <rFont val="Times New Roman"/>
        <family val="1"/>
      </rPr>
      <t xml:space="preserve">, CuongDuong-Viet, </t>
    </r>
    <r>
      <rPr>
        <sz val="12"/>
        <color rgb="FF000000"/>
        <rFont val="Times New Roman"/>
        <family val="1"/>
      </rPr>
      <t>Giulia Tuci, Giuliano Giambastiani, Jean-Mario Nhut, Lam Nguyen Dinh, Ovidiu Ersen, Dang Sheng Sub, CuongPham-Huu</t>
    </r>
  </si>
  <si>
    <r>
      <t xml:space="preserve">Nguyễn Trường Linh, </t>
    </r>
    <r>
      <rPr>
        <sz val="12"/>
        <color theme="1"/>
        <rFont val="Times New Roman"/>
        <family val="1"/>
      </rPr>
      <t>Han Dong Yeob</t>
    </r>
  </si>
  <si>
    <t>Water Research</t>
  </si>
  <si>
    <t>Journal of the Korean Society of Surveying, Geodesy, Photogrammetry, and Cartography</t>
  </si>
  <si>
    <t>Journal of the Korean Society of Surveying, Geodesy Photogrammetry and Cartography</t>
  </si>
  <si>
    <t>DANH MỤC HỖ TRỢ KINH PHÍ CÁC BÀI BÁO THUỘC HỆ THỐNG ISI/SCOPUS NĂM HỌC 2017-2018</t>
  </si>
  <si>
    <t>Reliability of tunnel lining design using the Hyperstatic Reaction Method</t>
  </si>
  <si>
    <r>
      <t xml:space="preserve">Henrique M.Kroetz, </t>
    </r>
    <r>
      <rPr>
        <b/>
        <sz val="12"/>
        <color rgb="FF000000"/>
        <rFont val="Times New Roman"/>
        <family val="1"/>
      </rPr>
      <t>Ngoc Anh Do</t>
    </r>
    <r>
      <rPr>
        <sz val="12"/>
        <color rgb="FF000000"/>
        <rFont val="Times New Roman"/>
        <family val="1"/>
      </rPr>
      <t>, Daniel Dias, André T.Beck</t>
    </r>
  </si>
  <si>
    <t>Effect of the lateral earth pressure coefficent on settlements during mechanized tunneling</t>
  </si>
  <si>
    <t xml:space="preserve">Geomechanics and Engineering </t>
  </si>
  <si>
    <r>
      <t xml:space="preserve">Mohamad Reza Baghban Golpasand, </t>
    </r>
    <r>
      <rPr>
        <b/>
        <sz val="12"/>
        <color rgb="FF000000"/>
        <rFont val="Times New Roman"/>
        <family val="1"/>
      </rPr>
      <t>Ngoc Anh Do</t>
    </r>
    <r>
      <rPr>
        <sz val="12"/>
        <color rgb="FF000000"/>
        <rFont val="Times New Roman"/>
        <family val="1"/>
      </rPr>
      <t>, Daniel Dias, Mohammad Reza Nikudel</t>
    </r>
  </si>
  <si>
    <t>Synthesis of Al- MCM-41@Ag/TiO2 Nanocomposite and Its Photocatalytic Activity for Degradation of  ibenzothiophene</t>
  </si>
  <si>
    <t>Activity and stability
of amino-functionalized SBA- 15 immobilized 12- tungstophosphoric acid in the oxidative esulfurization of a diesel fuel model
with H2O2</t>
  </si>
  <si>
    <t>Eﬀect of annealing temperature on morphology and structure of CuO nanowires grown by thermal oxidation method</t>
  </si>
  <si>
    <t>Flotation study of fine grained carbonaceous sedimentary apatite ore – Challenges in process mineralogy and impact of hydrodynamics.</t>
  </si>
  <si>
    <t>Froth properties and entrainment in lab-scale flotation: A case of carbonaceous sedimentary phosphate ore</t>
  </si>
  <si>
    <t>Integrated Change Detection and Classification in Urban Areas Based on Airborne Laser Scanning Point Clouds</t>
  </si>
  <si>
    <t>Classification of image matching point cloud over urban areas</t>
  </si>
  <si>
    <t>Thermo-mechanically-induced thermal conductivity change and its effect on the behaviour of concrete</t>
  </si>
  <si>
    <t>Evaluation of coal
ash-based controlled low strength material (CLSM) made with cementless binder as a thermal grout for borehole heat
exchangers</t>
  </si>
  <si>
    <t>Photocatalytic
Selectivities of Ethane, Methane and Dimethylether Controlled by Reaction Conditions and TiO2 Structure
in the Degradation of
Acetic Acid</t>
  </si>
  <si>
    <t>On the
Automorphism Groups of Finite Multitype Models in Cn</t>
  </si>
  <si>
    <t>Control technology for soft rock roadway in inclined coal seam: a  case  study  in  nui beo  mine,  quang ninh, vietnam</t>
  </si>
  <si>
    <t>Effects of ageing and storage conditions on the interfacial bond strength  of  steel fibers in mortars</t>
  </si>
  <si>
    <t>Xuan Nui Pham,
Tuan Dat Pham, Ba Manh Nguyen, Hoa Thi Tran, Dinh Trong Pham</t>
  </si>
  <si>
    <t>Xuan Nui Pham,
Huan Van Doan</t>
  </si>
  <si>
    <t>Son Ngo, Lynn M.
Betts, Frederic Dappozze, Dr. Chantal Guillard</t>
  </si>
  <si>
    <t>S. Ho‐  Van
B. Bouillot
J. Douzet
S. Maghsoodloo
Babakhani
J. M. Herri</t>
  </si>
  <si>
    <t>Son Ho-Van,
Baptiste Bouillot, Jérôme Douzet, Saheb Maghsoodloo Babakhani, and Jean-Michel Herri</t>
  </si>
  <si>
    <t>SahebMaghsoodloo
Babakhani Baptiste Bouillot Son Ho-Van Jérôme Douzet Jean-MichelHerri</t>
  </si>
  <si>
    <t>S.Maghsoodloo
Babakhani
B.Bouillot
J.Douzet
S.Ho-Van
J.M.Herri</t>
  </si>
  <si>
    <t>S.Maghsoodloo
Babakhani B.Bouillot J.Douzet S.Ho-Van J.M.Herri</t>
  </si>
  <si>
    <t>T. T. L. Bui,  H. T.
N. Uong, L. V. Nguyen, N. C. Pham</t>
  </si>
  <si>
    <t>T.C. Nguyen,
E. Al-Safran,
V. Nguyen
(Nguyễn Thế Vinh)</t>
  </si>
  <si>
    <t>Nguyen Trung Nhu
and Kien Ngoc
Pham</t>
  </si>
  <si>
    <t>Nguyen Nhu Trung,
Phan Thi Hong, Bui Van Nam, Nguyen Thi Thu Huong and Tran Trong Lap</t>
  </si>
  <si>
    <t>Duong Van Hao,
Chau Nguyen Dinh,
Paweł Jodłowski,
Tibor Kovacs</t>
  </si>
  <si>
    <t>Duong Van Hao,
Chau Nguyen Dinh,
Jakub Nowak, Tibor Kovacs, Hoang Anh Quy</t>
  </si>
  <si>
    <t>Duy Thong Kieu,
Anton Kepic and Maria Cornelia Kitzig</t>
  </si>
  <si>
    <t>Bui Hoang Bac,
Nguyen Tien Dung, Luong Quang Khang, Khuong The Hung, Nguyen Van Lam,
Do Manh An, Phan Viet Son, Tran Thi Van Anh, Doan Van Chuong, Bui
Thanh Tinh</t>
  </si>
  <si>
    <t>Du Khac Nguyen,
Tomoaki Morishita, Y. Soda, A.Tamura, B.Ghosh, Y.Harigane
Lydéric France, Chuanzhou Liu, James H. Natland, A. Sanfilippo, Christopher J. M., Peter Blum and Henry J. B. Dick</t>
  </si>
  <si>
    <t>Xueyao Zhou,
Jin-Hai Yu, S.Y. O'Reilly, W.L. Griffin, Tao Sun, Xiaolei Wang, My Dung Tran, Dinh Luyen Nguyen</t>
  </si>
  <si>
    <t>Bui Vinh
Hau, Yoonsup
Kim, Ngo Xuan Thanh , Tran Thanh Hai, and Keewook Yi (2018).</t>
  </si>
  <si>
    <t>Hoang, D.Q.,
Kunihiro, T., Sakaguchi, C., Yamanaka, M., Kitagawa, H., &amp; Nakamura, E.,</t>
  </si>
  <si>
    <t>Bui Tien Dieu
Nhu Viet Ha
Hoang Nhat Duc</t>
  </si>
  <si>
    <t>Bui Tien Dieu
Hoang Nhat Duc
Nhu Viet Ha</t>
  </si>
  <si>
    <t>Van Hung Le (Lê
Văn Hưng), Duc
Khanh Tran</t>
  </si>
  <si>
    <t>Dieu Tien Bui,
Hung Van Le (Lê Văn Hưng), Nhat- Duc Hoang</t>
  </si>
  <si>
    <t>Xuan              Luan
Truong,      Muneki
Mitamura,
Yasuyuki       Kono, Venkatesh Raghavan,
Go Yonezawa, Xuan Quang Truong, Thi Hang Do, Dieu Tien Bui and Saro Lee</t>
  </si>
  <si>
    <t>Phuong-Thao   Thi
Ngo,         Nhat-Duc
Hoang, Biswajeet Pradhan, Quang Khanh Nguyen, Xuan Truong Tran, Quang Minh Nguyen, Viet Nghia Nguyen, Pijush Samui, Dieu Tien Bui</t>
  </si>
  <si>
    <t>Dieu     Tien     Bui,
Himan Shahabi, Ataollah Shirzadi, Kamran         Chapi, Nhat-Duc     Hoang,
Binh   Thai   Pham, Quang-Thanh   Bui, Chuyen-Trung Tran,            Mahdi Panahi, Baharin Bin Ahamd 10 and Lee Saro</t>
  </si>
  <si>
    <t>Hong Anh Le,
Anh Tu Bui
Ninh Thuan Truong</t>
  </si>
  <si>
    <t>Thi Ha Tran,
Manh Hong
Nguyen, Thi Huyen Trang Nguyen, Vu Phuong Thao Dao, Phuong Mai Nguyen, Viet
Tuyen Nguyen, Nguyen Hai Pham, Van Vu Le, Cong Doanh Sai, Quang Hoa Nguyen, Trong Tam Nguyen, Khac Hieu Ho, Quoc Khoa Doan</t>
  </si>
  <si>
    <t>Thi Ha Tran,
Thanh Cong Bach, Nguyen Hai Pham, Quang Hoa Nguyen, Cong Doanh Sai, Hoang Nam Nguyen, Viet Tuyen Nguyen,Trong Tam
Nguyen, Khac Hieu Ho, Quoc Khoa Doan</t>
  </si>
  <si>
    <t>Van Thu Ninh, Thi
Lan Huong
Nguyen,
Quang Hung Tran,
Hyeseon Kim</t>
  </si>
  <si>
    <t>Dinh Qui Vu, Dinh
Hai Le, Hong Tiep Dinh, Thi Giang Trinh, Liyang Yue, Dac Tuyen Le, Dinh Lam Vu</t>
  </si>
  <si>
    <t>Dang Hong Luu,
Bui Son Tung, Bui Xuan Khuyen, Le Dac Tuyen, Vu Dinh Lam</t>
  </si>
  <si>
    <t>Manh Cuong Tran,
Dinh Hai Le, Van Hai Pham, Hoang Tung Do, Dac Tuyen Le, Hong Luu Dang, and Dinh Lam Vu</t>
  </si>
  <si>
    <t>Le Dinh Hai, Vu
Dinh Qui, Nguyen Hoang Tung, Tran Van Huynh,
Nguyen Dinh Dung, Nguyen Thanh
Binh, Le Dac Tuyen, and Vu Dinh Lam</t>
  </si>
  <si>
    <t>Ninh Khac Ban,
Nguyen Thi Kim Thoa, Tran My Linh, Vu Huong Giang, Do Thi Trang, Nguyen Xuan Nhiem, Bui
Huu Tai, Tran Hong Quang, Pham Hai Yen, Chau Van Minh, Phan Van Kiem</t>
  </si>
  <si>
    <t>Nguyen Xuan
Chung, Rens
Limpens, Chris de Weerd,  Arnon Lesage, Minoru Fujii, and Tom Gregorkiewicz</t>
  </si>
  <si>
    <t>Nguyen T Thanh,
Vu N. Phat</t>
  </si>
  <si>
    <t>Hoang Nguyen,
Xuan-Nam Bui, Hoang-Bac Bui, Ngoc-Luan Mai</t>
  </si>
  <si>
    <t>Hoang Nguyen,
Xuan-Nam Bui</t>
  </si>
  <si>
    <t>Hoang, Duong Huu; Kupka, Nathalie; Peuker, Urs Alexander; Rudolph, Martin.</t>
  </si>
  <si>
    <t>Hoang, Duong Huu;Heitkam, Sascha; Kupka, Nathalie; Hassanzadeh, Ahmad; Peuker, Urs Alexander; Rudolph, Martin.</t>
  </si>
  <si>
    <t>Thi Huong Giang Tran, Camillo Ressl and Norbert Pfeifer</t>
  </si>
  <si>
    <t>Thi Huong Giang Tran, Johanes Otepka, Di Wang, Norbert Pfeifer</t>
  </si>
  <si>
    <t>Trong-Dung Nguyen, Duc-Tho Pham, Minh-Ngoc Vu</t>
  </si>
  <si>
    <t>Minh Ngan Vu,
Wout Broere</t>
  </si>
  <si>
    <t>Hung V. Pham;
Daniel Dias;  Tiago Miranda; Nuno Cris telo;
and Nuno Araújo</t>
  </si>
  <si>
    <t>Hung V. Pham;
D. Dias and A. Dudchenko</t>
  </si>
  <si>
    <t>Hung V. Pham;
D. Dias</t>
  </si>
  <si>
    <t>Đỗ Ngọc Anh, Dias
Daniel, Oreste
Pierpaolo</t>
  </si>
  <si>
    <t>Đỗ Ngọc Anh,
Daniel DIAS, Van Diep DINH, Tien Tung TRAN, Van Canh DAO, Viet Doan DAO, Phuc Nhan NGUYEN</t>
  </si>
  <si>
    <t>Đỗ Ngọc Anh,
Daniel DIAS</t>
  </si>
  <si>
    <t>Du Dianchun, Dias
Daniel, Đỗ Ngọc
Anh</t>
  </si>
  <si>
    <t>Mohammad-Reza
B. Golpasand, Đỗ Ngọc Anh, Dias Daniel, Mohammad-Reza Nikudel</t>
  </si>
  <si>
    <t>Đặng Văn Kiên, D. Dias, Đỗ Ngọc
Anh, Võ Trọng
Hùng</t>
  </si>
  <si>
    <t>Gospodarikov
Alexandr, Nguyễn
Chí Thành</t>
  </si>
  <si>
    <t>Dang Trung
Thanh, Britta
Schoesser, Markus Thewes, Markus Koenig</t>
  </si>
  <si>
    <t>Tran Tuan Minh</t>
  </si>
  <si>
    <t>Tan Manh Do,
Gyeong-O Kang,
Young-sang Kim
(2018).</t>
  </si>
  <si>
    <t>Young-sang Kim,
My Quoc Dang, Tan Manh Do, Joon Kyu Lee</t>
  </si>
  <si>
    <t>Tan Manh Do,
Gyeong-O Kang, Ngan Vu, Young- sang Kim</t>
  </si>
  <si>
    <t>Tan Manh Do,
Gyeong-O Kang,
Gyu-Hyun Go, Young-sang Kim</t>
  </si>
  <si>
    <t>Nguyễn Văn Trí
Helend Heindl
Jean-Michel
PEREIRA
Tăng Anh Minh
David FROST</t>
  </si>
  <si>
    <t>Đào Viết Đoàn, Hong Chao Zhao , Jian Tao Cao, Chen Yong and Wang Meng</t>
  </si>
  <si>
    <t>Lê Huy Việt, Doyoung Moon, Dong Joo Kim</t>
  </si>
  <si>
    <t>K.C. Onyelowe,
Bùi Văn Đức</t>
  </si>
  <si>
    <t>K.C. Onyelowe, Bùi Văn Đức, Nguyễn Văn Mạnh</t>
  </si>
  <si>
    <t>Giang Thanh Long,
Phạm Thị Hồng Thắm, Phí Mạnh Phong</t>
  </si>
  <si>
    <t>Journal of Chemistry
Q3</t>
  </si>
  <si>
    <t>Chemical Engineering
Communications
IF: 1.282
Q2</t>
  </si>
  <si>
    <t>Chemistry Select
IF: 1.505
Q2</t>
  </si>
  <si>
    <t>AIChE Journal
IF: 3.326
Q1
Ranking (2017):
28/137 (Engineering, Chemical)</t>
  </si>
  <si>
    <t>Industrial &amp;
Engineering Chemistry Research IF: 3.141
Q1</t>
  </si>
  <si>
    <t>Fluid Phase Equilibria
IF: 2.197
Q1</t>
  </si>
  <si>
    <t>The Journal of
Chemical
Thermodynamics
IF: 2.631
Q1</t>
  </si>
  <si>
    <t>Chemical Engineering
Science
IF: 3.306
Q1</t>
  </si>
  <si>
    <t>Chemical and
Biochemical Engineering Quarterly IF=1.4</t>
  </si>
  <si>
    <t>Journal of
Petroleum Science and Engineering</t>
  </si>
  <si>
    <t>Environmental Earth
Sciences</t>
  </si>
  <si>
    <t>Joumal of Geophysics
and Enginerring
IF: 1.411</t>
  </si>
  <si>
    <t>Journal of
Radioanalytical and Nuclear Chemistry Q2</t>
  </si>
  <si>
    <t>Geophysical
Prospecting</t>
  </si>
  <si>
    <t>Minerals
IF: 1.835</t>
  </si>
  <si>
    <t>Minerals
IF: 1,835</t>
  </si>
  <si>
    <t>Precambrian
Research, IF: 3,907</t>
  </si>
  <si>
    <t>Geosciences Journal</t>
  </si>
  <si>
    <t>Geostandards and
Geoanalytical
Research</t>
  </si>
  <si>
    <t>Advanced
Engineering Informatics IF: 3.358</t>
  </si>
  <si>
    <t>Engineering with
Computers
IF: 1.951</t>
  </si>
  <si>
    <t>Environmental
Monitoring and
Assessment
RG Journal Impact
(2015): 1.98
Bioxbio Journal
Impact (2017/2018):
1.804</t>
  </si>
  <si>
    <t>Fuzzy Sets and
Systems, Q1
IF: 2.675</t>
  </si>
  <si>
    <t>Ecological
Informatics, Q1
IF = 1.820</t>
  </si>
  <si>
    <t>MDPI, Applied
Sciences
IF: 1.689</t>
  </si>
  <si>
    <t>Sensors
IF: 2.475</t>
  </si>
  <si>
    <t>Remote Sensing
IF=3.406</t>
  </si>
  <si>
    <t>Mobile Networks and
Applications
IF: 2.49
Q1</t>
  </si>
  <si>
    <t>Journal of Crystal
Growth
Q2
IF = 1.74</t>
  </si>
  <si>
    <t>Materials Science in
Semiconductor
Processing
Q2
IF: 2.6</t>
  </si>
  <si>
    <t>The Journal of
Geometric Analysis
IF: 0.996</t>
  </si>
  <si>
    <t>Physica B: Condensed
Matter
IF: 1.453
Q2</t>
  </si>
  <si>
    <t>Optik - International
Journal for Light and Electron Optics IF=1.191
Q2</t>
  </si>
  <si>
    <t>Scientific Reports
IF: 4.122
Q1</t>
  </si>
  <si>
    <t>Optics Express
IF=3.356
Q1</t>
  </si>
  <si>
    <t>Natural Product
Communications
IF = 0.809</t>
  </si>
  <si>
    <t>ACS Photonics
IF = 6.88</t>
  </si>
  <si>
    <t>IET Control Theory &amp;
Applications
Q1
IF 3.296</t>
  </si>
  <si>
    <t>IEEE Transactions on
Circuits and Systems
II: Express Briefs
Q1
IF: 2.45</t>
  </si>
  <si>
    <t>Neural Computing
and Applications
IF: 4.213</t>
  </si>
  <si>
    <t>Natural Resources
Research
IF: 3.094</t>
  </si>
  <si>
    <t>Minerals Engineering IF: 2.82</t>
  </si>
  <si>
    <t xml:space="preserve">Chemical Engineering Research &amp; Design
IF: 3.080
</t>
  </si>
  <si>
    <t xml:space="preserve">Sensor
IF: 2.475
</t>
  </si>
  <si>
    <t>International Journal of Remote Sensing</t>
  </si>
  <si>
    <t xml:space="preserve">Construction and Building Materials,
Q1
IF=4.039
</t>
  </si>
  <si>
    <t>Tunnelling and
Underground Space Technology IF=2.418</t>
  </si>
  <si>
    <t>International Journal
of Geomechanics
IF=1.71</t>
  </si>
  <si>
    <t>Geosynthetics
International
IF=2.657</t>
  </si>
  <si>
    <t>International Journal
of GEOMATE, IF:
1,009
ISSN: 2186-2982 (Print), 2186-2990 (Online), Japan</t>
  </si>
  <si>
    <t>Geomechanics and
Engineering
(IF=1.818)</t>
  </si>
  <si>
    <t>ASCE's Journal of
Materials in Civil Engineering (IF=1.763-Q1)</t>
  </si>
  <si>
    <t>Social science and
Medicine, IF = 3.007</t>
  </si>
  <si>
    <t>4/2018</t>
  </si>
  <si>
    <t>12/2018</t>
  </si>
  <si>
    <t>11/2018</t>
  </si>
  <si>
    <t>6/2018</t>
  </si>
  <si>
    <t>10/2018</t>
  </si>
  <si>
    <t>9/2018</t>
  </si>
  <si>
    <t>7/2018</t>
  </si>
  <si>
    <t>3/2018</t>
  </si>
  <si>
    <t>03/2018</t>
  </si>
  <si>
    <t>01/2018</t>
  </si>
  <si>
    <t>5/2018</t>
  </si>
  <si>
    <t>07/2018</t>
  </si>
  <si>
    <t>8/2018</t>
  </si>
  <si>
    <t>2018</t>
  </si>
  <si>
    <t>2/2018</t>
  </si>
  <si>
    <t>1/2018</t>
  </si>
  <si>
    <t>Accepted
19/8/2018</t>
  </si>
  <si>
    <t>02/2018</t>
  </si>
  <si>
    <t>05/2018</t>
  </si>
  <si>
    <t>ISSN: 2319-9849</t>
  </si>
  <si>
    <t>ISSN: 2365-6549</t>
  </si>
  <si>
    <t>ISSN: 1547-5905</t>
  </si>
  <si>
    <t>ISSN: 0888-5885</t>
  </si>
  <si>
    <t>ISSN: 0021-9614</t>
  </si>
  <si>
    <t>ISSN: 0009-2509</t>
  </si>
  <si>
    <t>ISSN: 0352-9568</t>
  </si>
  <si>
    <t>ISSN: 0920-4105</t>
  </si>
  <si>
    <t>High-level natural radionuclides from the Mandena deposit, South Madagascar</t>
  </si>
  <si>
    <t>Moho depth of the northern Vietnam and Gulf of Tonkin from 3D inverse interpretation of gravity anomaly data</t>
  </si>
  <si>
    <t>ISSN: 1742-2132</t>
  </si>
  <si>
    <t>ISSN: 1365-2478</t>
  </si>
  <si>
    <t>09/01/2018</t>
  </si>
  <si>
    <t>ISSN 2075-163X</t>
  </si>
  <si>
    <t>ISSN: 0301-9268</t>
  </si>
  <si>
    <t>ISSN: 1226-4806</t>
  </si>
  <si>
    <t>ISSN:1751-908X</t>
  </si>
  <si>
    <t>ISSN: 1474-0346</t>
  </si>
  <si>
    <t>Determination of abundances of fifty- two elements in natural waters by ICP-MS with freeze-drying pre-concentration</t>
  </si>
  <si>
    <t>ISSN: 0177-0667</t>
  </si>
  <si>
    <t>Tran Thi Minh
Hong,
Nguyen Khac
Giang</t>
  </si>
  <si>
    <t>ISSN: 0167-6369</t>
  </si>
  <si>
    <t>Extending fuzzy logics with many hedges</t>
  </si>
  <si>
    <t>ISSN: 0165-0114</t>
  </si>
  <si>
    <t>GIS-based spatial prediction of tropical forest fire danger using a new hybrid machine learning method</t>
  </si>
  <si>
    <t>ISSN: 1574-9541</t>
  </si>
  <si>
    <t>ISSN 2076-3417</t>
  </si>
  <si>
    <t>ISSN 1424-8220</t>
  </si>
  <si>
    <t>ISSN 2072-4292</t>
  </si>
  <si>
    <t>ISSN: 1383-469X</t>
  </si>
  <si>
    <t>ISSN: 0022-0248</t>
  </si>
  <si>
    <t>ISSN: 1050-6926</t>
  </si>
  <si>
    <t>ISSN: 0921-4526</t>
  </si>
  <si>
    <t>ISSN: 0030-4026</t>
  </si>
  <si>
    <t>ISSN: 2045-2322</t>
  </si>
  <si>
    <t>ISSN:1094-4087</t>
  </si>
  <si>
    <t>ISSN:1934-578X</t>
  </si>
  <si>
    <t>ISSN:2330-4022</t>
  </si>
  <si>
    <t>Switching law design for finite-time stability of singular fractional-order systems with delay</t>
  </si>
  <si>
    <t>Improved approach for finite-time stability of nonlinear fractional-order systems with interval time-varying delay</t>
  </si>
  <si>
    <t>ISSN: 1549-7747</t>
  </si>
  <si>
    <t>ISSN: 0941-0643</t>
  </si>
  <si>
    <t>ISSN: 1520-7439</t>
  </si>
  <si>
    <t>ISSN: 0892-6875</t>
  </si>
  <si>
    <t>ISS: 1424-8220</t>
  </si>
  <si>
    <t>ISSN: 1366-5901</t>
  </si>
  <si>
    <t xml:space="preserve">Proceeding of ICE -
Geotechnical Engineering IF: 1,034
</t>
  </si>
  <si>
    <t>ISSN: 1353-2618</t>
  </si>
  <si>
    <t>ISSN: 1674-7755</t>
  </si>
  <si>
    <t xml:space="preserve">Journal of Rock
Mechanics and Geotechnical Engineering
</t>
  </si>
  <si>
    <t>SJR: 1.55</t>
  </si>
  <si>
    <t xml:space="preserve">Tunnelling and
Underground Space
Technology
IF: 2,822
</t>
  </si>
  <si>
    <t xml:space="preserve">European Journal of
Environmental and Civil Engineering IF: 0,897
</t>
  </si>
  <si>
    <t xml:space="preserve">Geomechanics and
Engineering
IF:1,818
</t>
  </si>
  <si>
    <t xml:space="preserve">ISSN: 2186-2982 </t>
  </si>
  <si>
    <t>International Journal
of GEOMATE</t>
  </si>
  <si>
    <t xml:space="preserve">International    Journal
of GEOMATE. IF: 1,009
</t>
  </si>
  <si>
    <t>ISSN: 2186-2982</t>
  </si>
  <si>
    <t>Applied thermal
engineering.  (IF=3.771)</t>
  </si>
  <si>
    <t xml:space="preserve"> ISSN: 2005-307X</t>
  </si>
  <si>
    <t>Construction &amp;
Building Materials
(IF=3.485)</t>
  </si>
  <si>
    <t>ISSN: 0899-1561</t>
  </si>
  <si>
    <t>ISSN
2045-2543</t>
  </si>
  <si>
    <t>Géotechnique   Letters
Q1  (IF  1,641)</t>
  </si>
  <si>
    <t>International Journal of GEOMATE</t>
  </si>
  <si>
    <t>Construction          and
Building Materials</t>
  </si>
  <si>
    <t>ISSN: 1938-6362</t>
  </si>
  <si>
    <t>International  Journal of Geotechnical Engineering</t>
  </si>
  <si>
    <t>SJR: 0,312</t>
  </si>
  <si>
    <t>ISSN: 0277-9536</t>
  </si>
  <si>
    <t>09/2018</t>
  </si>
  <si>
    <t>Experimental measurement and thermodynamic modeling of cyclopentane hydrates with NaCl, KCl, CaCl2, or NaCl‐  KCl present</t>
  </si>
  <si>
    <t>Implementing Cyclopentane Hydrates Phase Equilibrium Data and Simulations in Brine Solutions</t>
  </si>
  <si>
    <t>A review on hydrate composition and capability of thermodynamic modeling to predict hydrate pressure and composition</t>
  </si>
  <si>
    <t>PVTx measurements of mixed clathrate hydrates in batch conditions under different crystallization rates: Influence on equilibrium</t>
  </si>
  <si>
    <t>A new approach of studying mixed gas hydrates involving propane at non- equilibrium conditions and final state: An experimental study and modeling</t>
  </si>
  <si>
    <t>Synthesis, Characterization, and Impregnation of Some Ionic Liquids on Polymer Membrane for Separation of Carbon Dioxide from Its Mixture with Methane</t>
  </si>
  <si>
    <t>Theoretical modeling of Positive Displacement Motors performance</t>
  </si>
  <si>
    <t>Correcting the distortion of apparent resistivity pseudosection produced by 3D effect of the embankment geometry</t>
  </si>
  <si>
    <t>Uranium and radium isotopes in some selected thermal, surface and bottled waters in Vietnam</t>
  </si>
  <si>
    <t>Prediction of sonic velocities from other borehole data: An example from the Kevitsa mine site, northern Finland</t>
  </si>
  <si>
    <t>Distribution and Characteristics of Nanotubular Halloysites in the Thach Khoan Area, Phu Tho, Vietnam</t>
  </si>
  <si>
    <t>Occurrence of Felsic Rocks in Oceanic Gabbros from IODP Hole U1473A: Implications for Evolved Melt Migration in the Lower Oceanic Crust</t>
  </si>
  <si>
    <t>Component variation in the late Neoproterozoic to Cambrian sedimentary rocks of SW China – NE Vietnam, and its tectonic significance</t>
  </si>
  <si>
    <t>Neoproterozoic deposition and Triassic metamorphism of metasedimentary rocks in the Nam Co Complex, Song Ma Suture Zone, NW Vietnam</t>
  </si>
  <si>
    <t>Prediction of soil compression coefficient for urban housing project using novel integration machine learning approach of swarm intelligence and Multi-layer Perceptron Neural Network</t>
  </si>
  <si>
    <t>A swarm intelligence-based machine learning approach for predicting soil shear strength for road construction: a case study at Trung Luong National Expressway Project (Vietnam)</t>
  </si>
  <si>
    <t>Metal and metalloid concentrations in soil, surface water, and vegetables and the  potential ecological and human health risks in the northeastern area of Hanoi, Vietnam.</t>
  </si>
  <si>
    <t>Enhancing Prediction Performance          of Landslide Susceptibility  Model Using             Hybrid Machine Learning  Approach of Bagging Ensemble and Logistic Model Tree</t>
  </si>
  <si>
    <t>A     Novel     Hybrid Swarm Optimized Multilayer Neural Network for Spatial Prediction of Flash Floods in Tropical Areas   Using Sentinel-1 SAR Imagery and Geospatial Data</t>
  </si>
  <si>
    <t>A  Novel   Integrated Approach of Relevance Vector Machine   Optimized by             Imperialist Competitive Algorithm for Spatial Modeling of Shallow Landslides</t>
  </si>
  <si>
    <t>An     Approach     to Modeling and Estimating Power Consumption of Mobile Applications</t>
  </si>
  <si>
    <t>Phase transition of LaMnO3 nanoparticles prepared by microwave assisted combustion method</t>
  </si>
  <si>
    <t>Broadening the absorption bandwidth of metamaterial absorber by coupling three dipole resonances</t>
  </si>
  <si>
    <t>Multi-band absorption induced by near-field coupling and defects in metamaterial</t>
  </si>
  <si>
    <t>Controlled Defect Based Ultra Broadband Full-sized Metamaterial Absorber</t>
  </si>
  <si>
    <t>Conductive polymer for ultra-broadband, wide-angle, and polarization- insensitive metamaterial perfect
absorber</t>
  </si>
  <si>
    <t>Chemical constituents of Vitex trifolia leaves</t>
  </si>
  <si>
    <t>Toward Practical Carrier Multiplication: Donor/Acceptor Codoped Si Nanocrystals in SiO2</t>
  </si>
  <si>
    <t>A comparative study of artificial neural networks in predicting blast- induced air-blast overpressure at DeoNai open-pit coal mine, Vietnam</t>
  </si>
  <si>
    <t>Predicting Blast- Induced Air Overpressure: A Robust Artificial Intelligence System Based on Artificial Neural Networks and Random Forest</t>
  </si>
  <si>
    <t>Structural design model for tunnels in soft soils: From construction stages to the long-term</t>
  </si>
  <si>
    <t>3D Numerical Modeling of Foundation Solutions for Wind Turbines</t>
  </si>
  <si>
    <t>3D modeling of geosynthetic- reinforced pile- supported embankment under cyclic loading</t>
  </si>
  <si>
    <t>3D numerical modelling of a piled embankment under cyclic loading.</t>
  </si>
  <si>
    <t>Simplified Approach to the Design of Segmental Tunnel Lining</t>
  </si>
  <si>
    <t>Behavior of Noncircular Tunnels Excavated in Stratified Rock Masses in Quangninh Coal Mines</t>
  </si>
  <si>
    <t>Tunnel lining design in multi-layered ground</t>
  </si>
  <si>
    <t>Designing U-shaped tunnel linings in stratified soils using the Hyperstatic Reaction Method</t>
  </si>
  <si>
    <t>Effect of the lateral earth pressure coefficient on settlements during mechanized tunneling</t>
  </si>
  <si>
    <t>Impact of blasting at tunnel face on an existing adjacent tunnel</t>
  </si>
  <si>
    <t>Behavior of segmental tunnel linings under the impact of earthquakes: A case study from the tunnel of Hanoi metro system</t>
  </si>
  <si>
    <t>Different    behaviour of      circular      and rectangular tunnels under the impact of earthquakes: A casestudy from the tunnel of Hanoi metro system</t>
  </si>
  <si>
    <t>Evaluation of productivities influenced by disturbances and different soil compositions in microtunnelling using process simulation</t>
  </si>
  <si>
    <t>Influence of the stratification in rock mass on the stability of roadways in Vietnamese coalmines.</t>
  </si>
  <si>
    <t>Thermal conductivity of controlled low strength material (CLSM) under various degrees of saturation using a modified pressure plate extractor apparatus- A case study for geothermal system.</t>
  </si>
  <si>
    <t>Soil Stabilization by Ground Bottom Ash and Red Mud.</t>
  </si>
  <si>
    <t>Development    of    a new  cementless binder for marine dredged soil stabilization:
Strength      behavior, hydraulic   resistance capacity, microstructural analysis                and environmental impacts.</t>
  </si>
  <si>
    <t>Water  retention  and thermal conductivity of a natural unsaturated loess</t>
  </si>
  <si>
    <t>Durability of nanostructured biomasses ash (NBA) stabilized   expansive soils   for   pavement foundation</t>
  </si>
  <si>
    <t>Swelling potential, shrinkage and durability  of cemented and uncemented lateritic soils    treated    with CWC base geopolymer</t>
  </si>
  <si>
    <t>Productive activities of the older people in
Vietnam</t>
  </si>
  <si>
    <t>Prediction of Blast-induced Air Over-pressure in Open-Pit Mine: Assessment of Different Artificial Intelligence Techniques</t>
  </si>
  <si>
    <t>Natural Resources Research</t>
  </si>
  <si>
    <t>ISSN: 1573-8981</t>
  </si>
  <si>
    <t>A new soft computing model for estimating and controlling blast-produced ground vibration based on Hierarchical K-means clustering and Cubist algorithms</t>
  </si>
  <si>
    <t>Applied Soft Computing</t>
  </si>
  <si>
    <t>ISSN: 1568-4946</t>
  </si>
  <si>
    <t>Prediction of ultimate bearing capacity through various novel evolutionary and neural network models</t>
  </si>
  <si>
    <t>Engineering with Computers</t>
  </si>
  <si>
    <t>ISSN: 1435-5663</t>
  </si>
  <si>
    <t>Developing an XGBoost model to predict blast-induced peak particle velocity in an open-pit mine: A case study</t>
  </si>
  <si>
    <t>Acta Geophysica</t>
  </si>
  <si>
    <t>ISSN: 1895-7455</t>
  </si>
  <si>
    <t>Developing a predictive method based on optimized M5Rules-GA predicting heating load of an energy-efficient building system</t>
  </si>
  <si>
    <t>ISSN: 1435-5663</t>
  </si>
  <si>
    <t>Prediction of Blast-induced Ground Vibration in an Open-pit Mine by a Novel Hybrid Model Based on Clustering and Artificial Neural Network</t>
  </si>
  <si>
    <t>Optimizing Levenberg-Marquardt backpropagation technique in predicting factor of safety of slopes after two dimensional OptumG2 Analysis</t>
  </si>
  <si>
    <t>Cambrian intra–oceanic arc trondhjemite and tonalite in the Tam Ky–Phuoc Son Suture Zone, central Vietnam: Implications for the early Paleozoic assembly of the Indochina Block</t>
  </si>
  <si>
    <t>Late Permian-Triassic granitic rocks of Vietnam: the Muong Lat example</t>
  </si>
  <si>
    <t>SCIE/SCI</t>
  </si>
  <si>
    <t>Provenance, routing and weathering history of heavy minerals from coastal placer deposits of southern Vietnam</t>
  </si>
  <si>
    <t>Sedimentary Geology</t>
  </si>
  <si>
    <t>Recycling and reuse of solid wastes; a hub for ecofriendly, ecoefficient and sustainable soil, concrete, wastewater and pavement reengineering</t>
  </si>
  <si>
    <t>International Journal of Low-Carbon Technologies</t>
  </si>
  <si>
    <t>The interactive effect of the season and estuary position on the concentration of persistent organic pollutants in water and sediment from the Cua Dai estuary in Vietnam</t>
  </si>
  <si>
    <t>Environmental Science and Pollution Research</t>
  </si>
  <si>
    <t>Development of a new cementless binder for controlled low strength material (CLSM) using entirely by-products</t>
  </si>
  <si>
    <t>Highly effective disinfection of E. coli using the nanohybrids Ti1−xNixO2/CNTs</t>
  </si>
  <si>
    <t>Weathering and erosion in central Vietnam over the Holocene and Younger Dryas: Clay mineralogy and elemental geochemistry from the Vietnam Shelf, western South China Sea</t>
  </si>
  <si>
    <t>Effects of Failure of the Ocean‐Bottom Seismograph Leveling System on Receiver Function Analysis</t>
  </si>
  <si>
    <t>Seismological Research Letters</t>
  </si>
  <si>
    <t>Evaluation of Coal Ash-Based CLSM Made with Cementless Binder as a Thermal Grout for Borehole Heat Exchangers</t>
  </si>
  <si>
    <t>Journal of Materials in Civil Engineering (ASCE)</t>
  </si>
  <si>
    <t>Generalized Review on EVD and Constraints Simplex Method of Materials Properties Optimization for Civil Engineering</t>
  </si>
  <si>
    <t>Civil Engineering Journal</t>
  </si>
  <si>
    <t>Mesoscale approach to numerical modelling of thermo-mechanical behaviour of concrete at high temperature</t>
  </si>
  <si>
    <t>Experimental assessment of subgrade stiffness of lateritic soils treated with crushed waste plastics and ceramics for pavement foundation</t>
  </si>
  <si>
    <t>Flash flood susceptibility modeling using an optimized fuzzy rule based feature selection technique and tree based ensemble methods</t>
  </si>
  <si>
    <t>Fabrication of Porous Hydroxyapatite Granules as an Effective Adsorbent for the Removal of Aqueous Pb(II) Ions</t>
  </si>
  <si>
    <t>Footings over rigid inclusion-reinforced soft soil. Experimental and numerical approaches</t>
  </si>
  <si>
    <t>A hybrid computational intelligence approach for predicting soil shear strength for urban housing construction: a case study at Vinhomes Imperia project, Hai Phong city (Vietnam)</t>
  </si>
  <si>
    <t>Structural, Electrical, and Magnetic Properties of Bi0.90Nd0.10Fe0.98TM0.02O3 ( TM = Mn, Co, Ni, and Cu) Materials</t>
  </si>
  <si>
    <t>3D Numerical Modeling of a Piled Embankment under Cyclic Loading</t>
  </si>
  <si>
    <t>Thermal Fluctuations in the Phase Structure of the Excitonic Insulator Charge Density Wave State in the Extended Falicov-Kimball Model</t>
  </si>
  <si>
    <t>A Novel Approach for Fabricating LaMnO3 Thin Films Using Combined Microwave Combustion and Pulsed Electron Deposition Techniques</t>
  </si>
  <si>
    <t>Gaussian modeling-based multichannel audio source separation exploiting generic source spectral model</t>
  </si>
  <si>
    <t>Science of The Total Environment</t>
  </si>
  <si>
    <t>Journal of Chemistry</t>
  </si>
  <si>
    <t>Canadian Geotechnical Journal</t>
  </si>
  <si>
    <t>IEEE Magnetics Letters</t>
  </si>
  <si>
    <t>IEEE/ACM Transactions on Audio, Speech, and Language Processing</t>
  </si>
  <si>
    <t>Phạm Đức Thọ, Nguyễn Trọng Dũng, Vũ Minh Ngọc</t>
  </si>
  <si>
    <t>ISSN: 0037-0738</t>
  </si>
  <si>
    <t>ISSN: 1748-1317</t>
  </si>
  <si>
    <t>ISSN: 0944-1344</t>
  </si>
  <si>
    <t>ISSN: 0895-0695</t>
  </si>
  <si>
    <t>ISSN: 2476-3055</t>
  </si>
  <si>
    <t>ISSN: 0048-9697</t>
  </si>
  <si>
    <t>ISSN: 0008-3674</t>
  </si>
  <si>
    <t>ISSN: 1949-307X</t>
  </si>
  <si>
    <t>ISSN: 2186-2990</t>
  </si>
  <si>
    <t>ISSN: 2090-9063</t>
  </si>
  <si>
    <t>ISSN: 2329-9304</t>
  </si>
  <si>
    <t>Research on the effects of the blasting pressure values on the stability of concrete lining in the existing tunnel during expansion auxiliary tunnel in Hai Van pass project of Vietnam</t>
  </si>
  <si>
    <t>Sustainable development of mountain territories</t>
  </si>
  <si>
    <t>ISSN: 1998-4502</t>
  </si>
  <si>
    <t>International Journal of Coal Science &amp; Technology</t>
  </si>
  <si>
    <t>ISSN: 2198-7823</t>
  </si>
  <si>
    <t>Resource-Saving Quality Management Systems of Coal Products Using the DSKA-4m Сomplexes</t>
  </si>
  <si>
    <t>E3S Web of Conferences 41, 01022 (2018</t>
  </si>
  <si>
    <t>ISSN: 2267-1242</t>
  </si>
  <si>
    <t>Обоснование влияния вмещающих пород на состояние горных выработок</t>
  </si>
  <si>
    <t>Журнал «Безопасность Труда в Промышленности»</t>
  </si>
  <si>
    <t>ISSN: 0409-2961</t>
  </si>
  <si>
    <t>ISSN: 0921-4526</t>
  </si>
  <si>
    <t>ISSN:2005307X</t>
  </si>
  <si>
    <t>Land Use Policy</t>
  </si>
  <si>
    <r>
      <t>Le Thi Mai Oanh, Lam Thi Hang, Ngoc Diep Lai, Nguyen Thi Phuong, </t>
    </r>
    <r>
      <rPr>
        <b/>
        <sz val="12"/>
        <color rgb="FF333333"/>
        <rFont val="Times New Roman"/>
        <family val="1"/>
      </rPr>
      <t>Dao Viet Thang, Nguyen Manh Hung</t>
    </r>
    <r>
      <rPr>
        <sz val="12"/>
        <color rgb="FF333333"/>
        <rFont val="Times New Roman"/>
        <family val="1"/>
      </rPr>
      <t>, Do Danh Bich, Nguyen Van Minh</t>
    </r>
  </si>
  <si>
    <r>
      <t>Đỗ Ngọc Anh</t>
    </r>
    <r>
      <rPr>
        <sz val="12"/>
        <color rgb="FF333333"/>
        <rFont val="Times New Roman"/>
        <family val="1"/>
      </rPr>
      <t>, Daniel Dias, Pierpaolo Oreste</t>
    </r>
  </si>
  <si>
    <r>
      <t>Hanh Tran</t>
    </r>
    <r>
      <rPr>
        <sz val="12"/>
        <color rgb="FF333333"/>
        <rFont val="Times New Roman"/>
        <family val="1"/>
      </rPr>
      <t>., Nguyen, Q., &amp; Kervyn, M. </t>
    </r>
  </si>
  <si>
    <t>Numerical Investigation of Segmental Tunnel Linings - Comparison between the Hyperstatic Reaction Method and a 3D Numerical Model</t>
  </si>
  <si>
    <t>ccuracy assessment of mine walls’ surface models derived from terrestrial laser scanning</t>
  </si>
  <si>
    <t>Tran Tuan Minh, Bui Xuan Nam, Tran Quang Hieu, Nguyen Quang Huy</t>
  </si>
  <si>
    <t>Nguyen Quoc Long, Michał M. Buczek, La Phu Hien, Sylwia A. Szlapinska, Bui Xuan Nam, Nguyen Viet Nghia, Cao Xuan Cuong</t>
  </si>
  <si>
    <t>Victor Atrushkevich, Nam Bui Xuan, Artem Atrushkevich, and Alberto Rodriguez</t>
  </si>
  <si>
    <t>Tуан Минь Чан, Суан Нам Буй, Куанг Хиеу Чан, Куанг Хюи Нгуен, Голик В.И.</t>
  </si>
  <si>
    <t>ISSN: 0921-8831</t>
  </si>
  <si>
    <t>Synthesis of Ag-AgBr/Al-MCM-41 nanocomposite and its application in photocatalytic oxidative desulfurization of dibenzothiophene</t>
  </si>
  <si>
    <t>Preliminary report on the excess argon bearing K–feldspar from metagranite in the Brossasco– Isasca UHP Unit of Dora–Maira…</t>
  </si>
  <si>
    <t>A Novel Artificial Intelligence Approach to Predict Blast-Induced Ground Vibration in Open-pit Mines Based on the Firefly Algorithm and Artificial Neural Network</t>
  </si>
  <si>
    <t>Estimating PM10 Concentration from Drilling Operations in Open-Pit Mines Using an Assembly of SVR and PSO</t>
  </si>
  <si>
    <t>A New Technique to Predict Fly-rock in Bench Blasting Based on an Ensemble of Support Vector Regression and GLMNET</t>
  </si>
  <si>
    <t>Predicting blast-induced peak particle velocity using BGAMs, ANN and SVM: a case study at the Nui Beo open-pit coal mine in Vietnam</t>
  </si>
  <si>
    <r>
      <rPr>
        <b/>
        <sz val="13"/>
        <color theme="1"/>
        <rFont val="Times New Roman"/>
        <family val="1"/>
      </rPr>
      <t xml:space="preserve">Hiep Huu Nguyen, </t>
    </r>
    <r>
      <rPr>
        <sz val="13"/>
        <color theme="1"/>
        <rFont val="Times New Roman"/>
        <family val="1"/>
      </rPr>
      <t>Andrew Carter, Long VanHoang, Son TrungVu</t>
    </r>
  </si>
  <si>
    <t>Tên Công bố</t>
  </si>
  <si>
    <t>Tên tạp chí</t>
  </si>
  <si>
    <t>Tác giả</t>
  </si>
  <si>
    <t>Thời gian</t>
  </si>
  <si>
    <t>ISSN</t>
  </si>
  <si>
    <t>IF
(tra tháng 8-2019)</t>
  </si>
  <si>
    <t>Khoa</t>
  </si>
  <si>
    <t>On the automophism Groups of Finite Multitype models in Cn</t>
  </si>
  <si>
    <t>The journal of Geometric Analysis</t>
  </si>
  <si>
    <r>
      <t xml:space="preserve">Ninh Văn Thu, </t>
    </r>
    <r>
      <rPr>
        <b/>
        <sz val="13"/>
        <rFont val="Times New Roman"/>
        <family val="1"/>
      </rPr>
      <t>Nguyễn Thị Lan Hương</t>
    </r>
    <r>
      <rPr>
        <sz val="13"/>
        <rFont val="Times New Roman"/>
        <family val="1"/>
      </rPr>
      <t>, Trần Quang Hùng, Hyeson Kim</t>
    </r>
  </si>
  <si>
    <t>ISSN: 1559-002X</t>
  </si>
  <si>
    <t>KHCB</t>
  </si>
  <si>
    <r>
      <rPr>
        <b/>
        <sz val="13"/>
        <rFont val="Times New Roman"/>
        <family val="1"/>
      </rPr>
      <t>Đỗ Thị Hồng Hả</t>
    </r>
    <r>
      <rPr>
        <sz val="13"/>
        <rFont val="Times New Roman"/>
        <family val="1"/>
      </rPr>
      <t>i, Huu-Nha Nguyen and Van-Nham Phan</t>
    </r>
  </si>
  <si>
    <r>
      <rPr>
        <b/>
        <sz val="13"/>
        <rFont val="Times New Roman"/>
        <family val="1"/>
      </rPr>
      <t>Dương Thị Hiền Thanh,</t>
    </r>
    <r>
      <rPr>
        <sz val="13"/>
        <rFont val="Times New Roman"/>
        <family val="1"/>
      </rPr>
      <t xml:space="preserve"> Ngoc Q. K. Duong, Phuong Cong Nguyen, Cuong Quoc Nguyen</t>
    </r>
  </si>
  <si>
    <t>CNTT</t>
  </si>
  <si>
    <t>Effects of lining joints on the stability of roadways in vietnamese coal mines</t>
  </si>
  <si>
    <r>
      <t>Trần Tuấn Minh</t>
    </r>
    <r>
      <rPr>
        <sz val="13"/>
        <rFont val="Times New Roman"/>
        <family val="1"/>
      </rPr>
      <t>, Đỗ Quang Tuấn</t>
    </r>
  </si>
  <si>
    <t>0,312 
(If Scopus, SJR)</t>
  </si>
  <si>
    <t>XD</t>
  </si>
  <si>
    <r>
      <rPr>
        <sz val="13"/>
        <rFont val="Times New Roman"/>
        <family val="1"/>
      </rPr>
      <t xml:space="preserve">Trần Văn Thành, Phạm Trung Hiếu, Phạm Minh, </t>
    </r>
    <r>
      <rPr>
        <b/>
        <sz val="13"/>
        <rFont val="Times New Roman"/>
        <family val="1"/>
      </rPr>
      <t>Đỗ Văn Nhuận</t>
    </r>
    <r>
      <rPr>
        <sz val="13"/>
        <rFont val="Times New Roman"/>
        <family val="1"/>
      </rPr>
      <t>, Nguyễn Thị Bích Thủy</t>
    </r>
  </si>
  <si>
    <t>ISSN: 1938-2839</t>
  </si>
  <si>
    <t>MT</t>
  </si>
  <si>
    <r>
      <rPr>
        <b/>
        <sz val="13"/>
        <rFont val="Times New Roman"/>
        <family val="1"/>
      </rPr>
      <t>Quyen MinhNguyen</t>
    </r>
    <r>
      <rPr>
        <sz val="13"/>
        <rFont val="Times New Roman"/>
        <family val="1"/>
      </rPr>
      <t xml:space="preserve">, QinglaiFeng, Jian-WeiZiadTianyuZhao, </t>
    </r>
    <r>
      <rPr>
        <b/>
        <sz val="13"/>
        <rFont val="Times New Roman"/>
        <family val="1"/>
      </rPr>
      <t>Hai ThanhTran, Thanh XuanNgo</t>
    </r>
    <r>
      <rPr>
        <sz val="13"/>
        <rFont val="Times New Roman"/>
        <family val="1"/>
      </rPr>
      <t xml:space="preserve">, Dung MyTran, </t>
    </r>
    <r>
      <rPr>
        <b/>
        <sz val="13"/>
        <rFont val="Times New Roman"/>
        <family val="1"/>
      </rPr>
      <t>Hung QuocNguyen</t>
    </r>
  </si>
  <si>
    <t>KHKTĐC</t>
  </si>
  <si>
    <t>A new cavability assessment for Longwall Top Coal Caving from discontinuum numerical analysis</t>
  </si>
  <si>
    <t>International Journal of Rock Mechanics and Mining Sciences</t>
  </si>
  <si>
    <r>
      <t>Lê Tiến Dũng</t>
    </r>
    <r>
      <rPr>
        <sz val="13"/>
        <rFont val="Times New Roman"/>
        <family val="1"/>
      </rPr>
      <t>, Chengguo Zhang, Joung Oh, Rudrajit Mitra, Bruce Hebblewhite</t>
    </r>
  </si>
  <si>
    <t>ISSN: 1365-1609</t>
  </si>
  <si>
    <t>SCI,SCIE</t>
  </si>
  <si>
    <t>Mỏ</t>
  </si>
  <si>
    <t>The deformation of AZ31 magnesium alloy during warm constrained groove pressing</t>
  </si>
  <si>
    <t>Acta metallurgica slovaca</t>
  </si>
  <si>
    <r>
      <t xml:space="preserve">Hue Thi Hong Dang, </t>
    </r>
    <r>
      <rPr>
        <b/>
        <sz val="13"/>
        <rFont val="Times New Roman"/>
        <family val="1"/>
      </rPr>
      <t>Phạm Thị Thủy</t>
    </r>
    <r>
      <rPr>
        <sz val="13"/>
        <rFont val="Times New Roman"/>
        <family val="1"/>
      </rPr>
      <t xml:space="preserve"> (đồng tác giả), Dao Minh Ngung, Pham Quang</t>
    </r>
  </si>
  <si>
    <t>ISSN: 1335-1532</t>
  </si>
  <si>
    <t>0,21 (SJR)</t>
  </si>
  <si>
    <t>CĐ</t>
  </si>
  <si>
    <r>
      <rPr>
        <b/>
        <sz val="13"/>
        <rFont val="Times New Roman"/>
        <family val="1"/>
      </rPr>
      <t>Nguyễn Hoàng, Bùi Xuân Nam, Trần Quang Hiếu</t>
    </r>
    <r>
      <rPr>
        <sz val="13"/>
        <rFont val="Times New Roman"/>
        <family val="1"/>
      </rPr>
      <t>, Ngoc Luan Mai</t>
    </r>
  </si>
  <si>
    <r>
      <rPr>
        <b/>
        <sz val="13"/>
        <rFont val="Times New Roman"/>
        <family val="1"/>
      </rPr>
      <t>Đào Việt Thắng, Nguyễn Mạnh Hùng, Dư Thị Xuân Thảo</t>
    </r>
    <r>
      <rPr>
        <sz val="13"/>
        <rFont val="Times New Roman"/>
        <family val="1"/>
      </rPr>
      <t>, Le Thi Mai Oanh; Do Danh Bich; Nguyen Cao Khang; Van Quang Nguyen; Nguyen Van Minh</t>
    </r>
  </si>
  <si>
    <t>Bùi Xuân Nam, Nguyễn Hoàng, Lê Hải An, Bùi Hoàng Bắc, Đỗ Ngọc Hoàn</t>
  </si>
  <si>
    <r>
      <t xml:space="preserve">Diep Thi Bich Dao, Hong Ngoc Phan, Dung Duc Dang, Minh Van Nguyen, Minh Ngoc Phan, Khang Cao Nguyen, </t>
    </r>
    <r>
      <rPr>
        <b/>
        <sz val="13"/>
        <rFont val="Times New Roman"/>
        <family val="1"/>
      </rPr>
      <t>Nguyễn Mạnh Hùng, Đào Việt Thắng</t>
    </r>
  </si>
  <si>
    <r>
      <rPr>
        <b/>
        <sz val="13"/>
        <rFont val="Times New Roman"/>
        <family val="1"/>
      </rPr>
      <t>Phạm Văn Hùng</t>
    </r>
    <r>
      <rPr>
        <sz val="13"/>
        <rFont val="Times New Roman"/>
        <family val="1"/>
      </rPr>
      <t>, Laurent Briançon, Daniel Dias; Jérôme Racinais</t>
    </r>
  </si>
  <si>
    <t>Estimating groundwater recharge for Hanoi, Vietnam</t>
  </si>
  <si>
    <r>
      <rPr>
        <b/>
        <sz val="13"/>
        <color rgb="FF000000"/>
        <rFont val="Times New Roman"/>
        <family val="1"/>
      </rPr>
      <t>Vũ Văn Hưng</t>
    </r>
    <r>
      <rPr>
        <sz val="13"/>
        <color rgb="FF000000"/>
        <rFont val="Times New Roman"/>
        <family val="1"/>
      </rPr>
      <t>, Broder J. Merkel</t>
    </r>
  </si>
  <si>
    <r>
      <t xml:space="preserve">Nguyễn Xuân Tòng, </t>
    </r>
    <r>
      <rPr>
        <b/>
        <sz val="13"/>
        <rFont val="Times New Roman"/>
        <family val="1"/>
      </rPr>
      <t>Trần Thị Thu Hương</t>
    </r>
    <r>
      <rPr>
        <sz val="13"/>
        <rFont val="Times New Roman"/>
        <family val="1"/>
      </rPr>
      <t>, Nguyễn Thanh Binh, Lê Thị Trinh, Trịnh Thị Thắm, Từ Bình Minh, Trịnh Thị Thúy, Võ Thị Diệu Hiền, Cao Thanh Đan Ngọc</t>
    </r>
  </si>
  <si>
    <t>TĐ</t>
  </si>
  <si>
    <t xml:space="preserve">Mechanical and durability properties of magnesium silicate hydrate binder concrete. </t>
  </si>
  <si>
    <t>Magazine of Concrete Research</t>
  </si>
  <si>
    <r>
      <rPr>
        <b/>
        <sz val="13"/>
        <color rgb="FF000000"/>
        <rFont val="Times New Roman"/>
        <family val="1"/>
      </rPr>
      <t>Trần Mạnh Hùng</t>
    </r>
    <r>
      <rPr>
        <sz val="13"/>
        <color rgb="FF000000"/>
        <rFont val="Times New Roman"/>
        <family val="1"/>
      </rPr>
      <t>, Allan Scott, Rajesh Dhakal</t>
    </r>
  </si>
  <si>
    <t>ISSN: 0024-9831</t>
  </si>
  <si>
    <r>
      <rPr>
        <b/>
        <sz val="13"/>
        <rFont val="Times New Roman"/>
        <family val="1"/>
      </rPr>
      <t>Lê Thị Duyên, Lê Thị Phương Thảo, Đỗ Thị Hải, Võ Thị Hạnh</t>
    </r>
    <r>
      <rPr>
        <sz val="13"/>
        <rFont val="Times New Roman"/>
        <family val="1"/>
      </rPr>
      <t>, Pham Thi Nam, Nguyen Thi Thom, Cao Thi Hong, Nguyen Thu Phuong, Dinh Thị Mai Thanh, Le Viet Hai, Tran Dai Lam</t>
    </r>
  </si>
  <si>
    <t>ISSN:  2090-9063</t>
  </si>
  <si>
    <r>
      <rPr>
        <b/>
        <sz val="13"/>
        <rFont val="Times New Roman"/>
        <family val="1"/>
      </rPr>
      <t>Nguyễn Hoàng, Bùi Xuân Nam, Bùi Hoàng Bắc</t>
    </r>
    <r>
      <rPr>
        <sz val="13"/>
        <rFont val="Times New Roman"/>
        <family val="1"/>
      </rPr>
      <t>, Dao Trong Cuong</t>
    </r>
  </si>
  <si>
    <t>Piaoac Granites Related W-Sn Mineralization, Northern Vietnam: Evidences from Geochemistry, Zircon Geochronology and Hf Isotopes</t>
  </si>
  <si>
    <t>Journal of Earth Science</t>
  </si>
  <si>
    <r>
      <rPr>
        <sz val="13"/>
        <rFont val="Times New Roman"/>
        <family val="1"/>
      </rPr>
      <t>Nguyễn Tuấn Anh, Xiaoyong Yang,</t>
    </r>
    <r>
      <rPr>
        <b/>
        <sz val="13"/>
        <rFont val="Times New Roman"/>
        <family val="1"/>
      </rPr>
      <t xml:space="preserve"> Vũ Thị Hiền</t>
    </r>
    <r>
      <rPr>
        <sz val="13"/>
        <rFont val="Times New Roman"/>
        <family val="1"/>
      </rPr>
      <t>, Leiliu, InSung Lee</t>
    </r>
  </si>
  <si>
    <t>ISSN: 1674-487X</t>
  </si>
  <si>
    <r>
      <t>Kennedy Onyelowe, George Alaneme,</t>
    </r>
    <r>
      <rPr>
        <b/>
        <sz val="13"/>
        <rFont val="Times New Roman"/>
        <family val="1"/>
      </rPr>
      <t xml:space="preserve"> Bùi Văn Đức, Nguyễn Văn Mạnh</t>
    </r>
    <r>
      <rPr>
        <sz val="13"/>
        <rFont val="Times New Roman"/>
        <family val="1"/>
      </rPr>
      <t>, Charles Ezugwu, Talal Amhadi, Felix Sosa, Francis Orji, Benjamin Ugorji</t>
    </r>
  </si>
  <si>
    <r>
      <rPr>
        <b/>
        <sz val="13"/>
        <rFont val="Times New Roman"/>
        <family val="1"/>
      </rPr>
      <t>Bùi Xuân Nam</t>
    </r>
    <r>
      <rPr>
        <sz val="13"/>
        <rFont val="Times New Roman"/>
        <family val="1"/>
      </rPr>
      <t>, Hossein Moayedi, Ahmad Safuan A Rashid</t>
    </r>
  </si>
  <si>
    <t>Journal of Radioanalytical and Nuclear Chemistry</t>
  </si>
  <si>
    <r>
      <t>Dương Văn Hào</t>
    </r>
    <r>
      <rPr>
        <sz val="13"/>
        <rFont val="Times New Roman"/>
        <family val="1"/>
      </rPr>
      <t>, Chau Nguyen Dinh, Paweł Jodłowski, Tibor Kovacs</t>
    </r>
  </si>
  <si>
    <t>ISSN: 1588-2780</t>
  </si>
  <si>
    <t>DK</t>
  </si>
  <si>
    <r>
      <rPr>
        <b/>
        <sz val="13"/>
        <rFont val="Times New Roman"/>
        <family val="1"/>
      </rPr>
      <t>Nguyễn Hoàng</t>
    </r>
    <r>
      <rPr>
        <sz val="13"/>
        <rFont val="Times New Roman"/>
        <family val="1"/>
      </rPr>
      <t>, Carsten Drebenstedt, </t>
    </r>
    <r>
      <rPr>
        <b/>
        <sz val="13"/>
        <rFont val="Times New Roman"/>
        <family val="1"/>
      </rPr>
      <t>Bùi Xuân Nam</t>
    </r>
    <r>
      <rPr>
        <sz val="13"/>
        <rFont val="Times New Roman"/>
        <family val="1"/>
      </rPr>
      <t>, Dieu Tien Bui</t>
    </r>
  </si>
  <si>
    <r>
      <rPr>
        <b/>
        <sz val="13"/>
        <rFont val="Times New Roman"/>
        <family val="1"/>
      </rPr>
      <t>Trần Thị Hà</t>
    </r>
    <r>
      <rPr>
        <sz val="13"/>
        <rFont val="Times New Roman"/>
        <family val="1"/>
      </rPr>
      <t>, Nguyễn Việt Tuyên, Cong Sai Doanh, Quoc Khoa Doan, Thi Trung Anh Tang, Quang Hoa Nguyen, Trong Tam Nguyen, Nguyen Hai Pham, Van Vu Le, Viet Bau Le</t>
    </r>
  </si>
  <si>
    <t>Utilization of marine dredged soil in controlled low-strength material used as a thermal grout in geothermal systems</t>
  </si>
  <si>
    <r>
      <t>Đỗ Mạnh Tấn</t>
    </r>
    <r>
      <rPr>
        <sz val="13"/>
        <rFont val="Times New Roman"/>
        <family val="1"/>
      </rPr>
      <t xml:space="preserve">, </t>
    </r>
    <r>
      <rPr>
        <b/>
        <sz val="13"/>
        <rFont val="Times New Roman"/>
        <family val="1"/>
      </rPr>
      <t>Đỗ Ngọc Anh</t>
    </r>
    <r>
      <rPr>
        <sz val="13"/>
        <rFont val="Times New Roman"/>
        <family val="1"/>
      </rPr>
      <t>, GO Kang, YS KIm</t>
    </r>
  </si>
  <si>
    <t>Synthesis of binderless FAU-X (13X) monoliths with hierarchical porosity</t>
  </si>
  <si>
    <r>
      <t xml:space="preserve">Y.Didi, </t>
    </r>
    <r>
      <rPr>
        <b/>
        <sz val="13"/>
        <rFont val="Times New Roman"/>
        <family val="1"/>
      </rPr>
      <t>Nguyễn Khắc Long</t>
    </r>
    <r>
      <rPr>
        <sz val="13"/>
        <rFont val="Times New Roman"/>
        <family val="1"/>
      </rPr>
      <t>, B.Said, T.Cacciaguerra, V.Wernert, R.Denoyel, D.Cot, W.Sebai, M.P.Belleville, J.Sanchez-Marcano, F.Fajula, A.Galarneau</t>
    </r>
  </si>
  <si>
    <t>ISSN: 1387-1811</t>
  </si>
  <si>
    <r>
      <t>Hossein Moayed, Ahmad Safuan A Rashid, Mohammed Abdullahi Muazu, </t>
    </r>
    <r>
      <rPr>
        <b/>
        <sz val="13"/>
        <rFont val="Times New Roman"/>
        <family val="1"/>
      </rPr>
      <t>Nguyễn Hoàng, Bùi Xuân Nam</t>
    </r>
    <r>
      <rPr>
        <sz val="13"/>
        <rFont val="Times New Roman"/>
        <family val="1"/>
      </rPr>
      <t>, Dieu Tien Bui</t>
    </r>
  </si>
  <si>
    <r>
      <t xml:space="preserve">Kennedy Chibuzor Onyelowe, </t>
    </r>
    <r>
      <rPr>
        <b/>
        <sz val="13"/>
        <rFont val="Times New Roman"/>
        <family val="1"/>
      </rPr>
      <t>Bùi Văn Đức, Nguyễn Văn Mạnh</t>
    </r>
    <r>
      <rPr>
        <sz val="13"/>
        <rFont val="Times New Roman"/>
        <family val="1"/>
      </rPr>
      <t xml:space="preserve">, Charles Ezugwu, Talal Amhadi, Felix Sosa, Wei Wu, </t>
    </r>
    <r>
      <rPr>
        <b/>
        <sz val="13"/>
        <rFont val="Times New Roman"/>
        <family val="1"/>
      </rPr>
      <t>Tạ Đức Thịnh</t>
    </r>
    <r>
      <rPr>
        <sz val="13"/>
        <rFont val="Times New Roman"/>
        <family val="1"/>
      </rPr>
      <t>, Francis Orji, George Alaneme</t>
    </r>
  </si>
  <si>
    <t>Improvement of the corrosion protection of polypyrrole coating for CT3 mild steel with 10-camphorsulfonic acid and molybdate as inhibitor dopants</t>
  </si>
  <si>
    <t>Progress in Organic Coatings</t>
  </si>
  <si>
    <r>
      <t>Hà Mạnh Hùng</t>
    </r>
    <r>
      <rPr>
        <sz val="13"/>
        <rFont val="Times New Roman"/>
        <family val="1"/>
      </rPr>
      <t>, Duong Khanh Linh, Nguyen Thuy Chinh, Le Minh Duc, Vu Quoc Trung</t>
    </r>
  </si>
  <si>
    <t>ISSN: 0300-9440</t>
  </si>
  <si>
    <t xml:space="preserve">Adaptation of Ohia pozzolan soil on cemented lateritic soil as base material improvement  </t>
  </si>
  <si>
    <t>Italian Journal of Engineering Geology and Environment</t>
  </si>
  <si>
    <r>
      <t xml:space="preserve">K. Onyelowe; </t>
    </r>
    <r>
      <rPr>
        <b/>
        <sz val="13"/>
        <color rgb="FF000000"/>
        <rFont val="Times New Roman"/>
        <family val="1"/>
      </rPr>
      <t>Bùi Văn Đức</t>
    </r>
    <r>
      <rPr>
        <sz val="13"/>
        <color rgb="FF000000"/>
        <rFont val="Times New Roman"/>
        <family val="1"/>
      </rPr>
      <t>, Charles Ezugwu, Talal Amhadi, Felix Sosa</t>
    </r>
  </si>
  <si>
    <t>ISSN: 2035-5688</t>
  </si>
  <si>
    <t>Mineralogical and geochemical constraints on the origin and evolution of albitites from Dmytrivka at the Oktiabrski complex, Southeast Ukraine</t>
  </si>
  <si>
    <r>
      <t xml:space="preserve">MagdalenaDumańska-Słowik, TomaszPowolny, Magdalena Sikorska-Jaworowska, Wiesław Heﬂik, Vyacheslav Morgun, </t>
    </r>
    <r>
      <rPr>
        <b/>
        <sz val="13"/>
        <rFont val="Times New Roman"/>
        <family val="1"/>
      </rPr>
      <t>Tô Xuân Bản</t>
    </r>
  </si>
  <si>
    <t>Stability analysis of a clutch system with uncertain parameters using sparse polynomial chaos expansions</t>
  </si>
  <si>
    <t>Mechanics &amp; Industry</t>
  </si>
  <si>
    <r>
      <t>Kiều Đức Thịnh,</t>
    </r>
    <r>
      <rPr>
        <sz val="13"/>
        <rFont val="Times New Roman"/>
        <family val="1"/>
      </rPr>
      <t xml:space="preserve"> Baptiste Bergeot, Marie-Laure Gobert, Sébastien Berger</t>
    </r>
  </si>
  <si>
    <t>ISSN: 2257-7750</t>
  </si>
  <si>
    <t>Crystallization Mechanisms and Rates of Cyclopentane Hydrates Formation in Brine</t>
  </si>
  <si>
    <t>Chemical Engineering &amp; Technology</t>
  </si>
  <si>
    <r>
      <rPr>
        <b/>
        <sz val="13"/>
        <color rgb="FF000000"/>
        <rFont val="Times New Roman"/>
        <family val="1"/>
      </rPr>
      <t>Hồ Văn Sơn</t>
    </r>
    <r>
      <rPr>
        <sz val="13"/>
        <color rgb="FF000000"/>
        <rFont val="Times New Roman"/>
        <family val="1"/>
      </rPr>
      <t xml:space="preserve">
Baptiste Bouillot,
Daniel Garcia,
Jérome Douzet,
Ana Cameirao,
Saheb Maghsoodloo-Babakhani,
Jean-Michel Herri
</t>
    </r>
  </si>
  <si>
    <t>ISSN: 0930-7516</t>
  </si>
  <si>
    <t>Neuro-genetic, neuro-imperialism and genetic programing models in predicting ultimate bearing capacity of pile</t>
  </si>
  <si>
    <t xml:space="preserve">Engineering with Computers </t>
  </si>
  <si>
    <r>
      <t>Wusi Chen, Payam Sarir, </t>
    </r>
    <r>
      <rPr>
        <b/>
        <sz val="13"/>
        <rFont val="Times New Roman"/>
        <family val="1"/>
      </rPr>
      <t>Bùi Xuân Nam, Nguyễn Hoàng</t>
    </r>
    <r>
      <rPr>
        <sz val="13"/>
        <rFont val="Times New Roman"/>
        <family val="1"/>
      </rPr>
      <t>, M. M. Tahir, Danial Jahed Armaghani</t>
    </r>
  </si>
  <si>
    <t>Long-term thermo-mechanical behaviour of energy piles in clay</t>
  </si>
  <si>
    <t>Environmental Geotechnics</t>
  </si>
  <si>
    <r>
      <t>Nguyễn Văn Trí</t>
    </r>
    <r>
      <rPr>
        <sz val="13"/>
        <rFont val="Times New Roman"/>
        <family val="1"/>
      </rPr>
      <t>, Wu Nanwangzi , Gan Yixiang , Pereira Jean-Michel , Tang Anh Minh</t>
    </r>
  </si>
  <si>
    <t>ISSN: 2051-803X</t>
  </si>
  <si>
    <r>
      <rPr>
        <b/>
        <sz val="13"/>
        <rFont val="Times New Roman"/>
        <family val="1"/>
      </rPr>
      <t>Phạm Văn Hùng</t>
    </r>
    <r>
      <rPr>
        <sz val="13"/>
        <rFont val="Times New Roman"/>
        <family val="1"/>
      </rPr>
      <t>, Daniel Dias</t>
    </r>
  </si>
  <si>
    <t>1,444 (SJR)</t>
  </si>
  <si>
    <t>Novel Soft Computing Model for Predicting Blast-Induced Ground Vibration in Open-pit Mines Based on Particle Swarm Optimization and XGBoot</t>
  </si>
  <si>
    <r>
      <t>Xiliang Zhang,</t>
    </r>
    <r>
      <rPr>
        <b/>
        <sz val="13"/>
        <rFont val="Times New Roman"/>
        <family val="1"/>
      </rPr>
      <t> Nguyễn Hoàng, Bùi Xuân Nam, Trần Quang Hiếu, Nguyễn Đình An</t>
    </r>
    <r>
      <rPr>
        <sz val="13"/>
        <rFont val="Times New Roman"/>
        <family val="1"/>
      </rPr>
      <t>, Dieu Tien Bui, Hossein Moayedi</t>
    </r>
  </si>
  <si>
    <r>
      <rPr>
        <b/>
        <sz val="13"/>
        <rFont val="Times New Roman"/>
        <family val="1"/>
      </rPr>
      <t>Trần Danh Hùng</t>
    </r>
    <r>
      <rPr>
        <sz val="13"/>
        <rFont val="Times New Roman"/>
        <family val="1"/>
      </rPr>
      <t>, Ting Yang, Le Ba Manh, Youqiang Yu</t>
    </r>
  </si>
  <si>
    <t>Wave propagation control and switching for wireless power transfer using tunable 2-D magnetic metamaterials</t>
  </si>
  <si>
    <t>Journal of Magnetism and Magnetic Materials</t>
  </si>
  <si>
    <r>
      <t>Thanh SonPham,</t>
    </r>
    <r>
      <rPr>
        <b/>
        <sz val="13"/>
        <rFont val="Times New Roman"/>
        <family val="1"/>
      </rPr>
      <t xml:space="preserve"> Bùi Hữu Nguyên</t>
    </r>
    <r>
      <rPr>
        <sz val="13"/>
        <rFont val="Times New Roman"/>
        <family val="1"/>
      </rPr>
      <t>, Jong-WookLee</t>
    </r>
  </si>
  <si>
    <t>ISSN: 0304-8853</t>
  </si>
  <si>
    <t>SCI, SCIE</t>
  </si>
  <si>
    <t>A novel hybrid approach based on a swarm intelligence optimized extreme learning machine for ﬂash ﬂood susceptibility mapping</t>
  </si>
  <si>
    <t>Catena</t>
  </si>
  <si>
    <r>
      <rPr>
        <sz val="13"/>
        <rFont val="Times New Roman"/>
        <family val="1"/>
      </rPr>
      <t>Dieu Tien Bui, Tien Dat Pham, Abolfazl Jaafari, Pham Viet Hoa, Pijush Samui,</t>
    </r>
    <r>
      <rPr>
        <b/>
        <sz val="13"/>
        <rFont val="Times New Roman"/>
        <family val="1"/>
      </rPr>
      <t xml:space="preserve"> Nguyễn Quang Minh, Ngô Thị Phương Thảo</t>
    </r>
  </si>
  <si>
    <t>ISSN: 0341-8162</t>
  </si>
  <si>
    <t>Modelling Crude Oil Spread in Aquatic Environment</t>
  </si>
  <si>
    <r>
      <rPr>
        <sz val="13"/>
        <rFont val="Times New Roman"/>
        <family val="1"/>
      </rPr>
      <t xml:space="preserve">G. N. Ezeh, J. C. Agunwamba, C. N. Ezugwu , K. C. Onyelowe, Chinonso Udoji, Bao Tien, </t>
    </r>
    <r>
      <rPr>
        <b/>
        <sz val="13"/>
        <rFont val="Times New Roman"/>
        <family val="1"/>
      </rPr>
      <t>Triệu Hùng Trường</t>
    </r>
  </si>
  <si>
    <t>ISSN: 1089-3032</t>
  </si>
  <si>
    <t>0,131 (SJR)</t>
  </si>
  <si>
    <r>
      <rPr>
        <b/>
        <sz val="13"/>
        <rFont val="Times New Roman"/>
        <family val="1"/>
      </rPr>
      <t>Phạm Như Sang</t>
    </r>
    <r>
      <rPr>
        <sz val="13"/>
        <rFont val="Times New Roman"/>
        <family val="1"/>
      </rPr>
      <t>, Zhifei Liu Karl Stattegger</t>
    </r>
  </si>
  <si>
    <t>Investigation of behavior of footings over rigid inclusion-reinforced soft soil: experimental and numerical approaches</t>
  </si>
  <si>
    <r>
      <rPr>
        <b/>
        <sz val="13"/>
        <color rgb="FF000000"/>
        <rFont val="Times New Roman"/>
        <family val="1"/>
      </rPr>
      <t>Phạm Văn Hùng</t>
    </r>
    <r>
      <rPr>
        <sz val="13"/>
        <color rgb="FF000000"/>
        <rFont val="Times New Roman"/>
        <family val="1"/>
      </rPr>
      <t>, Laurent Briançon, Daniel Dias, Jérôme Racinaise</t>
    </r>
  </si>
  <si>
    <t>An Experimental Study of Reusing Coal Ash for Base Course of Road Pavement in Viet Nam</t>
  </si>
  <si>
    <t>Electronic journal of geotechnical engineering</t>
  </si>
  <si>
    <r>
      <rPr>
        <b/>
        <sz val="13"/>
        <color rgb="FF000000"/>
        <rFont val="Times New Roman"/>
        <family val="1"/>
      </rPr>
      <t>Nguyễn Thị Nụ, Bùi Trường Sơn</t>
    </r>
    <r>
      <rPr>
        <sz val="13"/>
        <color rgb="FF000000"/>
        <rFont val="Times New Roman"/>
        <family val="1"/>
      </rPr>
      <t>, Do Minh Ngoc</t>
    </r>
  </si>
  <si>
    <t>Composition and morphology characteristics of magnetic fractions of coal fly ash wastes processed in high-temperature exposure in thermal power plants</t>
  </si>
  <si>
    <t xml:space="preserve">Applied Sciences (MDPI) </t>
  </si>
  <si>
    <r>
      <rPr>
        <b/>
        <sz val="13"/>
        <rFont val="Times New Roman"/>
        <family val="1"/>
      </rPr>
      <t>Vũ Đình Hiếu, Bùi Hoàng Bắc</t>
    </r>
    <r>
      <rPr>
        <sz val="13"/>
        <rFont val="Times New Roman"/>
        <family val="1"/>
      </rPr>
      <t>, Bahareh Kalantar, </t>
    </r>
    <r>
      <rPr>
        <b/>
        <sz val="13"/>
        <rFont val="Times New Roman"/>
        <family val="1"/>
      </rPr>
      <t>Bùi Xuân Nam, Nguyễn Đình An, Lê Quý Thảo, Đỗ Ngọc Hoàn, Nguyễn Hoàng</t>
    </r>
  </si>
  <si>
    <t>ISSN: 2076-3417</t>
  </si>
  <si>
    <t>Advanced soft computing techniques for predicting soil compression coefficient in engineering project: a comparative study</t>
  </si>
  <si>
    <r>
      <rPr>
        <b/>
        <sz val="13"/>
        <color rgb="FF000000"/>
        <rFont val="Times New Roman"/>
        <family val="1"/>
      </rPr>
      <t xml:space="preserve">Nhữ Việt Hà, </t>
    </r>
    <r>
      <rPr>
        <sz val="13"/>
        <color rgb="FF000000"/>
        <rFont val="Times New Roman"/>
        <family val="1"/>
      </rPr>
      <t>Pijush Samui, Deepak Kumar, Anshuman Singh, Hoang Nhat Duc, Bui Tien Dieu</t>
    </r>
  </si>
  <si>
    <t>Synthesis and characterization of NaYF4:Yb3+,Er3+@silica-N=folic acid nanocomplex for bioimaginable detecting MCF-7 breast cancer cells</t>
  </si>
  <si>
    <t>Journal of Rare Earths</t>
  </si>
  <si>
    <r>
      <rPr>
        <sz val="13"/>
        <rFont val="Times New Roman"/>
        <family val="1"/>
      </rPr>
      <t xml:space="preserve">Hà Thị Phượng, Trần Thu Hương, </t>
    </r>
    <r>
      <rPr>
        <b/>
        <sz val="13"/>
        <rFont val="Times New Roman"/>
        <family val="1"/>
      </rPr>
      <t>Lê Thị Vinh</t>
    </r>
    <r>
      <rPr>
        <sz val="13"/>
        <rFont val="Times New Roman"/>
        <family val="1"/>
      </rPr>
      <t>, Hoàng Thị Khuyên, Đỗ Thị Thảo , Nguyễn Thanh Hường, Phạm Thị Liên, Lê Quốc Minh</t>
    </r>
  </si>
  <si>
    <t>ISSN: 1002-0721</t>
  </si>
  <si>
    <r>
      <rPr>
        <b/>
        <sz val="13"/>
        <rFont val="Times New Roman"/>
        <family val="1"/>
      </rPr>
      <t>Đỗ Mạnh Tấn</t>
    </r>
    <r>
      <rPr>
        <sz val="13"/>
        <rFont val="Times New Roman"/>
        <family val="1"/>
      </rPr>
      <t>, GyeongO Kang, Youngsang Kim</t>
    </r>
  </si>
  <si>
    <t>A Comparison of Advanced Computational Models and Experimental Techniques in Predicting Blast-Induced Ground Vibration in Open-pit Coal Mine</t>
  </si>
  <si>
    <t xml:space="preserve">Acta Geophysica </t>
  </si>
  <si>
    <r>
      <rPr>
        <b/>
        <sz val="13"/>
        <rFont val="Times New Roman"/>
        <family val="1"/>
      </rPr>
      <t>Nguyễn Hoàng, Bùi Xuân Nam</t>
    </r>
    <r>
      <rPr>
        <sz val="13"/>
        <rFont val="Times New Roman"/>
        <family val="1"/>
      </rPr>
      <t>, Hossein Moayedi</t>
    </r>
  </si>
  <si>
    <r>
      <t xml:space="preserve">Onyelowe Kennedy Chibuzor, </t>
    </r>
    <r>
      <rPr>
        <b/>
        <sz val="13"/>
        <rFont val="Times New Roman"/>
        <family val="1"/>
      </rPr>
      <t>Bùi Văn Đức</t>
    </r>
    <r>
      <rPr>
        <sz val="13"/>
        <rFont val="Times New Roman"/>
        <family val="1"/>
      </rPr>
      <t xml:space="preserve">, Ubachukwu Obiekwe, Ezugwu Charles, Salahudeen Bunyamin, </t>
    </r>
    <r>
      <rPr>
        <b/>
        <sz val="13"/>
        <rFont val="Times New Roman"/>
        <family val="1"/>
      </rPr>
      <t>Nguyễn Văn Mạnh</t>
    </r>
    <r>
      <rPr>
        <sz val="13"/>
        <rFont val="Times New Roman"/>
        <family val="1"/>
      </rPr>
      <t xml:space="preserve">, Chijioke Ikeagwuani, Talal Amhadi, Felix Sosa, Wei Wu, </t>
    </r>
    <r>
      <rPr>
        <b/>
        <sz val="13"/>
        <rFont val="Times New Roman"/>
        <family val="1"/>
      </rPr>
      <t>Tạ Đức Thịnh</t>
    </r>
    <r>
      <rPr>
        <sz val="13"/>
        <rFont val="Times New Roman"/>
        <family val="1"/>
      </rPr>
      <t>, Adrian Eberemu, Phạm Đức Thọ, Obinna Barah, Chidozie Ikpa, Francis Orji, George Alaneme, Ezenwa Amanamba, Henry Ugwuanyi, Vishnu Sai, Chukwuma Kadurumba, Selvakumar Subburaj, Benjamin Ugorji</t>
    </r>
  </si>
  <si>
    <t>A New Intelligence Approach Based on GIS-Based Multivariate Adaptive Regression Splines and Metaheuristic optimization for Predicting Flash Flood Susceptible Areas at High-frequency Tropical Typhoon Area</t>
  </si>
  <si>
    <r>
      <t xml:space="preserve">Dieu Tien Bui, Nhat-Duc Hoang, Tien-Dat Pham, Pham Viet Hoa, PijushSamuig, </t>
    </r>
    <r>
      <rPr>
        <b/>
        <sz val="13"/>
        <rFont val="Times New Roman"/>
        <family val="1"/>
      </rPr>
      <t>Trần Xuân Trường, Ngô Thị Phương Thảo, Nguyễn Quang Minh</t>
    </r>
  </si>
  <si>
    <t>ISSN: 0022-1694</t>
  </si>
  <si>
    <t>Development of HUMGEOSTAT: A New Geological Tool for Geostatistical Analysis of Mineral Deposit: A Case Study at Sin Quyen Mine (Northern Vietnam)</t>
  </si>
  <si>
    <t>Journal of Geological Society of India</t>
  </si>
  <si>
    <r>
      <t>Trương Xuân Luận</t>
    </r>
    <r>
      <rPr>
        <sz val="13"/>
        <rFont val="Times New Roman"/>
        <family val="1"/>
      </rPr>
      <t xml:space="preserve">, Xuan Quang Truong, </t>
    </r>
    <r>
      <rPr>
        <b/>
        <sz val="13"/>
        <rFont val="Times New Roman"/>
        <family val="1"/>
      </rPr>
      <t>Nguyễn Tuấn Anh</t>
    </r>
    <r>
      <rPr>
        <sz val="13"/>
        <rFont val="Times New Roman"/>
        <family val="1"/>
      </rPr>
      <t>, Venkatesh Raghavan, Chi Cong Nguyen</t>
    </r>
  </si>
  <si>
    <t>ISSN: 0974-6889</t>
  </si>
  <si>
    <t>Features of elementary burst formation during cutting coals and isotropic materials with reference cutting tool of mining machines</t>
  </si>
  <si>
    <t>Journal of Mining Institute</t>
  </si>
  <si>
    <r>
      <rPr>
        <sz val="13"/>
        <rFont val="Times New Roman"/>
        <family val="1"/>
      </rPr>
      <t>V V Gabov, D A Zadkov,</t>
    </r>
    <r>
      <rPr>
        <b/>
        <sz val="13"/>
        <rFont val="Times New Roman"/>
        <family val="1"/>
      </rPr>
      <t xml:space="preserve"> Nguyễn Khắc Lĩnh</t>
    </r>
  </si>
  <si>
    <t>ISSN: 2541-9404</t>
  </si>
  <si>
    <t>Behaviors of crack propagation of rock-like material with different jointed thickness</t>
  </si>
  <si>
    <r>
      <rPr>
        <b/>
        <sz val="13"/>
        <rFont val="Times New Roman"/>
        <family val="1"/>
      </rPr>
      <t>Phạm Thị Nhàn,</t>
    </r>
    <r>
      <rPr>
        <sz val="13"/>
        <rFont val="Times New Roman"/>
        <family val="1"/>
      </rPr>
      <t xml:space="preserve"> Xu Xi , Sanda Suresh</t>
    </r>
  </si>
  <si>
    <r>
      <rPr>
        <b/>
        <sz val="13"/>
        <rFont val="Times New Roman"/>
        <family val="1"/>
      </rPr>
      <t>Nhữ Việt Hà</t>
    </r>
    <r>
      <rPr>
        <sz val="13"/>
        <rFont val="Times New Roman"/>
        <family val="1"/>
      </rPr>
      <t xml:space="preserve">, Nhat Duc Hoang, </t>
    </r>
    <r>
      <rPr>
        <b/>
        <sz val="13"/>
        <rFont val="Times New Roman"/>
        <family val="1"/>
      </rPr>
      <t>Dương Văn Bình</t>
    </r>
    <r>
      <rPr>
        <sz val="13"/>
        <rFont val="Times New Roman"/>
        <family val="1"/>
      </rPr>
      <t>, Hong Dang Vu, Dieu Tien Bui</t>
    </r>
  </si>
  <si>
    <t>A high-resolution gravimetric quasigeoid model for Vietnam</t>
  </si>
  <si>
    <t>Earth, Planets and Space</t>
  </si>
  <si>
    <r>
      <rPr>
        <b/>
        <sz val="13"/>
        <color rgb="FF000000"/>
        <rFont val="Times New Roman"/>
        <family val="1"/>
      </rPr>
      <t>Vũ Đình Toàn</t>
    </r>
    <r>
      <rPr>
        <sz val="13"/>
        <color rgb="FF000000"/>
        <rFont val="Times New Roman"/>
        <family val="1"/>
      </rPr>
      <t>, Sean Bruinsma, Sylvain Bonvalot</t>
    </r>
  </si>
  <si>
    <t>ISSN: 1880-5981</t>
  </si>
  <si>
    <r>
      <t xml:space="preserve">Dieu Tien Bui, </t>
    </r>
    <r>
      <rPr>
        <b/>
        <sz val="13"/>
        <rFont val="Times New Roman"/>
        <family val="1"/>
      </rPr>
      <t>Ngô Thị Phương Thảo</t>
    </r>
    <r>
      <rPr>
        <sz val="13"/>
        <rFont val="Times New Roman"/>
        <family val="1"/>
      </rPr>
      <t>, Paraskevas Tsangarator, Tien Dat Pham, Binh Thai Pham</t>
    </r>
  </si>
  <si>
    <r>
      <rPr>
        <b/>
        <sz val="13"/>
        <rFont val="Times New Roman"/>
        <family val="1"/>
      </rPr>
      <t>Bùi Xuân Nam</t>
    </r>
    <r>
      <rPr>
        <sz val="13"/>
        <rFont val="Times New Roman"/>
        <family val="1"/>
      </rPr>
      <t>, Mohammed Abdullahi Muazu, </t>
    </r>
    <r>
      <rPr>
        <b/>
        <sz val="13"/>
        <rFont val="Times New Roman"/>
        <family val="1"/>
      </rPr>
      <t>Nguyễn Hoàng</t>
    </r>
  </si>
  <si>
    <r>
      <rPr>
        <b/>
        <sz val="13"/>
        <rFont val="Times New Roman"/>
        <family val="1"/>
      </rPr>
      <t>Đỗ Mạnh Tấn</t>
    </r>
    <r>
      <rPr>
        <sz val="13"/>
        <rFont val="Times New Roman"/>
        <family val="1"/>
      </rPr>
      <t>, GyeongO Kang, Gyuhyun Go, Youngsang Kim</t>
    </r>
  </si>
  <si>
    <t>1,055 (SJR)</t>
  </si>
  <si>
    <t>﻿Effects of the Current Direction on the Energy Production of a Tidal Farm: The Case of Raz Blanchard (France)</t>
  </si>
  <si>
    <t>Energies</t>
  </si>
  <si>
    <r>
      <t>Nguyễn Văn Thịnh</t>
    </r>
    <r>
      <rPr>
        <sz val="13"/>
        <rFont val="Times New Roman"/>
        <family val="1"/>
      </rPr>
      <t>, Alina Santa Cruz, Sylvain S. Guillou, Mohamad N. Shiekh Elsouk, Jérôme Thiébot</t>
    </r>
  </si>
  <si>
    <t>ISSN: 1996-1073</t>
  </si>
  <si>
    <t>Enhancing Prediction Performance of Landslide Susceptibility Model Using Hybrid Machine Learning Approach of Bagging Ensemble and Logistic Model Tree</t>
  </si>
  <si>
    <t>Applied Sciences (MDPI)</t>
  </si>
  <si>
    <r>
      <t>Trương Xuân Luận</t>
    </r>
    <r>
      <rPr>
        <sz val="13"/>
        <rFont val="Times New Roman"/>
        <family val="1"/>
      </rPr>
      <t>, Muneki Mitamura, Yasuyuki Kono, Venkatesh Raghavan, Go Yonezawa, Xuan Quang Truong, Thi Hang Do, Dieu Tien Bui, OrcID and Saro Lee</t>
    </r>
  </si>
  <si>
    <t>ISSN: 2076-3417</t>
  </si>
  <si>
    <t>Seasonal, Spatial Variation, and Potential Sources of Organochlorine Pesticides in Water and Sediment in the Lower Reaches of the Dong Nai River System in Vietnam</t>
  </si>
  <si>
    <t>Archives of Environmental Contamination and Toxicology</t>
  </si>
  <si>
    <r>
      <t xml:space="preserve">Tong Xuan Nguyen, Binh Thanh Nguyen, </t>
    </r>
    <r>
      <rPr>
        <b/>
        <sz val="13"/>
        <color rgb="FF000000"/>
        <rFont val="Times New Roman"/>
        <family val="1"/>
      </rPr>
      <t>Trần Thị Thu Hương</t>
    </r>
    <r>
      <rPr>
        <sz val="13"/>
        <color rgb="FF000000"/>
        <rFont val="Times New Roman"/>
        <family val="1"/>
      </rPr>
      <t>, Huong Mai, Thuy Thi Duong, Quang Vu Bach</t>
    </r>
  </si>
  <si>
    <t>ISSN: 0090-4341</t>
  </si>
  <si>
    <t>A Tentative Record of Mid-Holocene Sea-Level Highstand and Barrier Overwash from the Cam River Mouth, Vietnam</t>
  </si>
  <si>
    <t>Journal of Coastal Research</t>
  </si>
  <si>
    <r>
      <t xml:space="preserve">Harry Williams, Hoàng Văn Long , Patrick Elliott, </t>
    </r>
    <r>
      <rPr>
        <b/>
        <sz val="13"/>
        <color rgb="FF000000"/>
        <rFont val="Times New Roman"/>
        <family val="1"/>
      </rPr>
      <t>Nguyễn Hữu Hiệp</t>
    </r>
    <r>
      <rPr>
        <sz val="13"/>
        <color rgb="FF000000"/>
        <rFont val="Times New Roman"/>
        <family val="1"/>
      </rPr>
      <t>, Mạnh Hà</t>
    </r>
  </si>
  <si>
    <t>ISSN: 1551-5036</t>
  </si>
  <si>
    <t>Determination of abundances of fifty-two elements in natural waters by ICP-MS with freeze-drying pre-concentration</t>
  </si>
  <si>
    <t>Geostandards and Geoanalytical Research</t>
  </si>
  <si>
    <r>
      <t>Hoàng Đình Quế</t>
    </r>
    <r>
      <rPr>
        <sz val="13"/>
        <rFont val="Times New Roman"/>
        <family val="1"/>
      </rPr>
      <t>, Tak Kunihiro, Chie Sakaguchi, Masahiro Yamanaka , Hiroshi Kitagawa , Eizo Nakamura</t>
    </r>
  </si>
  <si>
    <t>ISSN: 1751-908X</t>
  </si>
  <si>
    <t>Transitions in diatom assemblages and pigments through dry and wet season conditions in the Red River, Hanoi (Vietnam)</t>
  </si>
  <si>
    <t>Plant Ecology and Evolution</t>
  </si>
  <si>
    <r>
      <t xml:space="preserve">Thi Thuy Duong, Hai Yen Nguyen, Thi Phuong Quynh Le, Trung Kien Nguyen, </t>
    </r>
    <r>
      <rPr>
        <b/>
        <sz val="13"/>
        <rFont val="Times New Roman"/>
        <family val="1"/>
      </rPr>
      <t>Trần Thị Thu Hương</t>
    </r>
    <r>
      <rPr>
        <sz val="13"/>
        <rFont val="Times New Roman"/>
        <family val="1"/>
      </rPr>
      <t>, Nhu Da Le, Dinh Kim Dang, Thi Nguyet Vu, Virginia Panizzo &amp; Suzanne McGowan</t>
    </r>
  </si>
  <si>
    <t>ISSN: 2032-3921</t>
  </si>
  <si>
    <t>Sorptivity, swelling, shrinkage, compression and durability of quarry dust treated soft soils for moisture bound pavement geotechnics</t>
  </si>
  <si>
    <t>Journal of Materials Research and Technology</t>
  </si>
  <si>
    <r>
      <t xml:space="preserve">K. Onyelowe; </t>
    </r>
    <r>
      <rPr>
        <b/>
        <sz val="13"/>
        <color rgb="FF000000"/>
        <rFont val="Times New Roman"/>
        <family val="1"/>
      </rPr>
      <t>Bùi Văn Đức., Nguyễn Xuân Mãn; Nguyễn Văn Mạnh; Tạ Đức Thịnh</t>
    </r>
    <r>
      <rPr>
        <sz val="13"/>
        <color rgb="FF000000"/>
        <rFont val="Times New Roman"/>
        <family val="1"/>
      </rPr>
      <t>; C. Ezugwu; F. Sosa;</t>
    </r>
  </si>
  <si>
    <t>ISSN: 2238-7854</t>
  </si>
  <si>
    <t>Seasonal, spartial variation, and potential sources of organochlorine pesticides in water ad sediment in the lower reaches of the Dong Nai river system in Vietnam</t>
  </si>
  <si>
    <r>
      <t xml:space="preserve">Tong Xuan Nguyen, Binh Thanh Nguyen, </t>
    </r>
    <r>
      <rPr>
        <b/>
        <sz val="13"/>
        <rFont val="Times New Roman"/>
        <family val="1"/>
      </rPr>
      <t>Trần Thị Thu Hương,</t>
    </r>
    <r>
      <rPr>
        <sz val="13"/>
        <rFont val="Times New Roman"/>
        <family val="1"/>
      </rPr>
      <t xml:space="preserve"> Huong Mai, Thuy Thi Duong, Quang-Vu Bach</t>
    </r>
  </si>
  <si>
    <r>
      <t xml:space="preserve">Discovery of cycloartane-typetriterpene saponins from </t>
    </r>
    <r>
      <rPr>
        <i/>
        <sz val="13"/>
        <color rgb="FF000000"/>
        <rFont val="Times New Roman"/>
        <family val="1"/>
      </rPr>
      <t>Mussaenda glabra</t>
    </r>
    <r>
      <rPr>
        <sz val="13"/>
        <color rgb="FF000000"/>
        <rFont val="Times New Roman"/>
        <family val="1"/>
      </rPr>
      <t>, 33, 39-45, 2019.</t>
    </r>
  </si>
  <si>
    <t>Phytochemistry Letters</t>
  </si>
  <si>
    <r>
      <rPr>
        <b/>
        <sz val="13"/>
        <color rgb="FF000000"/>
        <rFont val="Times New Roman"/>
        <family val="1"/>
      </rPr>
      <t>Vũ Kim Thư</t>
    </r>
    <r>
      <rPr>
        <sz val="13"/>
        <color rgb="FF000000"/>
        <rFont val="Times New Roman"/>
        <family val="1"/>
      </rPr>
      <t>, Nguyen Xuan Bach, Luu The Anh, Do Thi Trang, Nguyen Xuan Nhiem, Bui Huu Tai, Phan Van Kiem, Chau Van Minh, SeonJu Park, Yohan Seo, Wan Namkung, Seung Hyun Kim</t>
    </r>
  </si>
  <si>
    <t>ISSN: 1874-3900</t>
  </si>
  <si>
    <t xml:space="preserve">Applied Sciences -MDPI </t>
  </si>
  <si>
    <r>
      <rPr>
        <b/>
        <sz val="13"/>
        <rFont val="Times New Roman"/>
        <family val="1"/>
      </rPr>
      <t>Bùi Xuân Nam</t>
    </r>
    <r>
      <rPr>
        <sz val="13"/>
        <rFont val="Times New Roman"/>
        <family val="1"/>
      </rPr>
      <t>, Chang Woo Lee, </t>
    </r>
    <r>
      <rPr>
        <b/>
        <sz val="13"/>
        <rFont val="Times New Roman"/>
        <family val="1"/>
      </rPr>
      <t>Nguyễn Hoàng, Bùi Hoàng Bắc, Nguyễn Quốc Long, Lê Quý Thảo</t>
    </r>
    <r>
      <rPr>
        <sz val="13"/>
        <rFont val="Times New Roman"/>
        <family val="1"/>
      </rPr>
      <t>, Van-Duc Nguyen, Ngoc-Bich Nguyen, and Hossein Moayedi</t>
    </r>
  </si>
  <si>
    <t>Stabilization of a residual granitic soil using various new green binders</t>
  </si>
  <si>
    <r>
      <t>Young-sangKim, Thien QuocTran, Gyeong-oKang,</t>
    </r>
    <r>
      <rPr>
        <b/>
        <sz val="13"/>
        <rFont val="Times New Roman"/>
        <family val="1"/>
      </rPr>
      <t xml:space="preserve"> Đỗ Mạnh Tấn</t>
    </r>
  </si>
  <si>
    <t>Geological and geophysical studies of the Agoudal impact structure (Central High Atlas, Morocco): New evidence for crater size and age</t>
  </si>
  <si>
    <t>Meteoritics &amp; Planetary Science</t>
  </si>
  <si>
    <r>
      <t xml:space="preserve">Hasnaa Chennaoui Aoudjehan; David Baratoux; Mohammed Aoudjehane; André Charrière; Hassan Ibouh; Pierre Rochette;
Yoann Quesnel; Minoru Uehara; Thomas Kenkmann; Gerwin Wulf; Michael Poelchau; </t>
    </r>
    <r>
      <rPr>
        <b/>
        <sz val="13"/>
        <color rgb="FF000000"/>
        <rFont val="Times New Roman"/>
        <family val="1"/>
      </rPr>
      <t>Nguyễn Văn Bình</t>
    </r>
    <r>
      <rPr>
        <sz val="13"/>
        <color rgb="FF000000"/>
        <rFont val="Times New Roman"/>
        <family val="1"/>
      </rPr>
      <t>; Maria Aboulahris; Samira Makhoukhi; Georges Aumaître; Didier Bourlès; Karim Keddadouche</t>
    </r>
  </si>
  <si>
    <t>ISSN: 1086-9379</t>
  </si>
  <si>
    <t xml:space="preserve">Discovery of cycloartane-typetriterpene saponins from Mussaenda glabra </t>
  </si>
  <si>
    <r>
      <rPr>
        <b/>
        <sz val="13"/>
        <rFont val="Times New Roman"/>
        <family val="1"/>
      </rPr>
      <t>Vũ Kim Thư</t>
    </r>
    <r>
      <rPr>
        <sz val="13"/>
        <rFont val="Times New Roman"/>
        <family val="1"/>
      </rPr>
      <t>, Nguyen Xuan Bach, Luu The Anh, Do Thi Trang, Nguyen Xuan Nhiem, Bui Huu Tai, Phan Van Kiem, Chau Van Minh, SeonJu Park, Yohan Seo, Wan Namkung, Seung Hyun Kim</t>
    </r>
  </si>
  <si>
    <t>Design and performance of a coarse media, high hydraulic load polishing wetland for steel industry wastewater</t>
  </si>
  <si>
    <t>Water Science &amp; Technology</t>
  </si>
  <si>
    <r>
      <t xml:space="preserve">Viet Anh Nguyen , Minh Phuong Nguyen, Karin Tonderski, </t>
    </r>
    <r>
      <rPr>
        <b/>
        <sz val="13"/>
        <color rgb="FF000000"/>
        <rFont val="Times New Roman"/>
        <family val="1"/>
      </rPr>
      <t>Đỗ Thị Hải</t>
    </r>
    <r>
      <rPr>
        <sz val="13"/>
        <color rgb="FF000000"/>
        <rFont val="Times New Roman"/>
        <family val="1"/>
      </rPr>
      <t>, and Anh Thi Kim Bui</t>
    </r>
  </si>
  <si>
    <t>ISSN: 0273-1223</t>
  </si>
  <si>
    <t>Defective hierarchical porous copper-based metal-organic frameworks synthesised via facile acid etching strategy</t>
  </si>
  <si>
    <t>Scientific Reports</t>
  </si>
  <si>
    <r>
      <rPr>
        <b/>
        <sz val="13"/>
        <color rgb="FF000000"/>
        <rFont val="Times New Roman"/>
        <family val="1"/>
      </rPr>
      <t>Đoàn Văn Huấn</t>
    </r>
    <r>
      <rPr>
        <sz val="13"/>
        <color rgb="FF000000"/>
        <rFont val="Times New Roman"/>
        <family val="1"/>
      </rPr>
      <t>, A. Sartbaeva, J.-C. Eloi, S. Davis and V. P. Ting</t>
    </r>
  </si>
  <si>
    <t>Evaluation of erosion resistance capacity on compacted weathered granite soil using non-destructive tests</t>
  </si>
  <si>
    <r>
      <t xml:space="preserve">Gyeong-o Kang, </t>
    </r>
    <r>
      <rPr>
        <b/>
        <sz val="13"/>
        <rFont val="Times New Roman"/>
        <family val="1"/>
      </rPr>
      <t xml:space="preserve">Đỗ Mạnh Tấn, </t>
    </r>
    <r>
      <rPr>
        <sz val="13"/>
        <rFont val="Times New Roman"/>
        <family val="1"/>
      </rPr>
      <t>Jae-seong Lim, Young-sang Kim</t>
    </r>
  </si>
  <si>
    <t>ISSN: 1435-9529</t>
  </si>
  <si>
    <t>xd</t>
  </si>
  <si>
    <r>
      <t>Hongquan Guo, </t>
    </r>
    <r>
      <rPr>
        <b/>
        <sz val="13"/>
        <rFont val="Times New Roman"/>
        <family val="1"/>
      </rPr>
      <t>Nguyễn Hoàng, Bùi Xuân Nam,</t>
    </r>
    <r>
      <rPr>
        <sz val="13"/>
        <rFont val="Times New Roman"/>
        <family val="1"/>
      </rPr>
      <t xml:space="preserve"> Danial Jahed Armaghani</t>
    </r>
  </si>
  <si>
    <t>ISSN:1435-5663</t>
  </si>
  <si>
    <t>Control Technology for Coal Roadway with Mudstone Interlayer In Nui Beo Coal Mine</t>
  </si>
  <si>
    <t>Internationa Journal of GEOMATE</t>
  </si>
  <si>
    <r>
      <t>Đào Viết Đoàn</t>
    </r>
    <r>
      <rPr>
        <sz val="13"/>
        <rFont val="Times New Roman"/>
        <family val="1"/>
      </rPr>
      <t>, Bai Xia, Van Diep Dinh</t>
    </r>
  </si>
  <si>
    <t>Accurate exploration of karst geology based on the land sonar method</t>
  </si>
  <si>
    <r>
      <rPr>
        <sz val="13"/>
        <rFont val="Times New Roman"/>
        <family val="1"/>
      </rPr>
      <t xml:space="preserve">Zhanglei, Zhang Guang sheng, </t>
    </r>
    <r>
      <rPr>
        <b/>
        <sz val="13"/>
        <rFont val="Times New Roman"/>
        <family val="1"/>
      </rPr>
      <t>Phạm Thị Nhàn</t>
    </r>
  </si>
  <si>
    <t>Strength of pozzolan soil blend in chemically improved lateritic soil for pavement base material purpose</t>
  </si>
  <si>
    <r>
      <t xml:space="preserve">Kennedy Chibuzor Onyelowe, Talal Amhadi, Charles Ezugwu, Henry Ugwuanyi, Uzoma Iro, Ifeoma Jideofor, Ezenwa Amanamba, </t>
    </r>
    <r>
      <rPr>
        <b/>
        <sz val="13"/>
        <rFont val="Times New Roman"/>
        <family val="1"/>
      </rPr>
      <t>Bùi Văn Đức</t>
    </r>
    <r>
      <rPr>
        <sz val="13"/>
        <rFont val="Times New Roman"/>
        <family val="1"/>
      </rPr>
      <t>, A Bunyamin Salahudeen, Felix Sosa, Julian Aririguzo, Clifford Igboayaka, Francis Orji, Obiekwe Ubachukwu, Chidozie Ikpa, Benjamin Ugorji</t>
    </r>
  </si>
  <si>
    <t>A novel artificial intelligence technique for analyzing slope stability using PSO-CA model</t>
  </si>
  <si>
    <r>
      <t xml:space="preserve">Zhenyan Luo, </t>
    </r>
    <r>
      <rPr>
        <b/>
        <sz val="13"/>
        <rFont val="Times New Roman"/>
        <family val="1"/>
      </rPr>
      <t>Bùi Xuân Nam, Nguyễn Hoàng</t>
    </r>
    <r>
      <rPr>
        <sz val="13"/>
        <rFont val="Times New Roman"/>
        <family val="1"/>
      </rPr>
      <t>, Hossein Moayedi</t>
    </r>
  </si>
  <si>
    <r>
      <t>Dương Văn Hào</t>
    </r>
    <r>
      <rPr>
        <sz val="13"/>
        <rFont val="Times New Roman"/>
        <family val="1"/>
      </rPr>
      <t>, Chau Nguyen Dinh, Jakub Nowak, Tibor Kovacs, Hoang Anh Quy</t>
    </r>
  </si>
  <si>
    <t xml:space="preserve">ISSN: 1588-2780 </t>
  </si>
  <si>
    <t>Drought and Human impacts on land use and land cover change in a Vietnamese coastal area</t>
  </si>
  <si>
    <t>Remote sensing</t>
  </si>
  <si>
    <r>
      <t>Trần Thị Hòa</t>
    </r>
    <r>
      <rPr>
        <sz val="13"/>
        <rFont val="Times New Roman"/>
        <family val="1"/>
      </rPr>
      <t xml:space="preserve">, James B. Campbell, Randolph H. Wynne, Yang Shao, </t>
    </r>
    <r>
      <rPr>
        <b/>
        <sz val="13"/>
        <rFont val="Times New Roman"/>
        <family val="1"/>
      </rPr>
      <t>Phan Viết Sơn</t>
    </r>
  </si>
  <si>
    <t>ISSN: 2072-4292</t>
  </si>
  <si>
    <t>Feasibility of Reusing Marine Dredged Clay Stabilized by a Combination of By-Products in Coastal Road Construction</t>
  </si>
  <si>
    <t>Transportation Research Record</t>
  </si>
  <si>
    <r>
      <t xml:space="preserve">Thien Quoc Tran, Young-sang Kim, Gyeongo Kang, Ba Huu Dinh, </t>
    </r>
    <r>
      <rPr>
        <b/>
        <sz val="13"/>
        <color rgb="FF000000"/>
        <rFont val="Times New Roman"/>
        <family val="1"/>
      </rPr>
      <t>Đỗ Mạnh Tấn</t>
    </r>
  </si>
  <si>
    <t>ISSN: 0361-1981</t>
  </si>
  <si>
    <r>
      <t>Yonghui Shang,</t>
    </r>
    <r>
      <rPr>
        <b/>
        <sz val="13"/>
        <rFont val="Times New Roman"/>
        <family val="1"/>
      </rPr>
      <t> Nguyễn Hoàng, Bùi Xuân Nam, Trần Quang Hiếu</t>
    </r>
    <r>
      <rPr>
        <sz val="13"/>
        <rFont val="Times New Roman"/>
        <family val="1"/>
      </rPr>
      <t>, Hossein Moayedi</t>
    </r>
  </si>
  <si>
    <t>ISSN: 1573-8981</t>
  </si>
  <si>
    <t>Multistage bayesian autonomy for high‐precision operation in a large field</t>
  </si>
  <si>
    <t>Journal of Field Robotics</t>
  </si>
  <si>
    <r>
      <t xml:space="preserve">Jonathan Hodges,  Tamer Attia,  Janindu Arukgoda,  Changkoo Kang,  Mickey Cowden, </t>
    </r>
    <r>
      <rPr>
        <b/>
        <sz val="13"/>
        <rFont val="Times New Roman"/>
        <family val="1"/>
      </rPr>
      <t xml:space="preserve">Đoàn Công Luận, </t>
    </r>
    <r>
      <rPr>
        <sz val="13"/>
        <rFont val="Times New Roman"/>
        <family val="1"/>
      </rPr>
      <t>Ravindra Ranasinghe,  Karim Abdelatty,  Gamini Dissanayake,  Tomonari Furukawa</t>
    </r>
  </si>
  <si>
    <t>ISSN: 1556-4967</t>
  </si>
  <si>
    <t>Hierarchical Metal–Organic Frameworks with Macroporosity: Synthesis, Achievements, and Challenges</t>
  </si>
  <si>
    <t>Nano-Micro Letters</t>
  </si>
  <si>
    <r>
      <rPr>
        <b/>
        <sz val="13"/>
        <color rgb="FF000000"/>
        <rFont val="Times New Roman"/>
        <family val="1"/>
      </rPr>
      <t>Đoàn Văn Huấn</t>
    </r>
    <r>
      <rPr>
        <sz val="13"/>
        <color rgb="FF000000"/>
        <rFont val="Times New Roman"/>
        <family val="1"/>
      </rPr>
      <t>, H. Amer Hamzah, P. Karikkethu Prabhakaran, C. Petrillo and V. P. Ting</t>
    </r>
  </si>
  <si>
    <t>ISSN: 2311-6706</t>
  </si>
  <si>
    <t>A novel approach in adsorption of heavy metal ions from aqueous solution using synthesized MCM-41 from coal bottom ash</t>
  </si>
  <si>
    <t>International Journal of Environmental Analytical Chemistry</t>
  </si>
  <si>
    <t>Vũ Đình Hiếu, Bùi Hoàng Bắc, Bùi Xuân Nam, Nguyễn Đình An, Lê Quí Thảo, Đỗ Ngọc Hoàn, Nguyễn Hoàng</t>
  </si>
  <si>
    <t>ISSN: 0306-7319</t>
  </si>
  <si>
    <t>Investigation into Groundwater Resources in Southern part of the Red River's Delta Plain, Vietnam by the Use of Isotopic Techniques</t>
  </si>
  <si>
    <r>
      <rPr>
        <b/>
        <sz val="13"/>
        <rFont val="Times New Roman"/>
        <family val="1"/>
      </rPr>
      <t>Nguyễn Văn Lâm</t>
    </r>
    <r>
      <rPr>
        <sz val="13"/>
        <rFont val="Times New Roman"/>
        <family val="1"/>
      </rPr>
      <t>, Hoang Van Hoan, Dang Duc Nhan</t>
    </r>
  </si>
  <si>
    <t>ISSN: 2073-4441</t>
  </si>
  <si>
    <t>Cyclopentane hydrates – A candidate for desalination?</t>
  </si>
  <si>
    <t>Journal of Environmental Chemical Engineering</t>
  </si>
  <si>
    <r>
      <rPr>
        <b/>
        <sz val="13"/>
        <rFont val="Times New Roman"/>
        <family val="1"/>
      </rPr>
      <t>Hồ Văn Sơn</t>
    </r>
    <r>
      <rPr>
        <sz val="13"/>
        <rFont val="Times New Roman"/>
        <family val="1"/>
      </rPr>
      <t>, B.Bouillot, J.Douzet, S. MaghsoodlooBabakhani, J.M.Herri</t>
    </r>
  </si>
  <si>
    <t>ISSN: 2213-3437</t>
  </si>
  <si>
    <t>SCImago Journal Rank (SJR): 0,876</t>
  </si>
  <si>
    <t>Improving Accuracy of Altimeter-derived Marine Gravity Anomalies for Geological Structure Research in the Vietnam South-Central Continental Shelf and Adjacent Areas</t>
  </si>
  <si>
    <t>Russian Journal of Pacific Geology</t>
  </si>
  <si>
    <r>
      <t xml:space="preserve">Trần Tuấn Dũng, R. G. Kulinich, </t>
    </r>
    <r>
      <rPr>
        <b/>
        <sz val="13"/>
        <rFont val="Times New Roman"/>
        <family val="1"/>
      </rPr>
      <t>Nguyễn Văn Sáng</t>
    </r>
    <r>
      <rPr>
        <sz val="13"/>
        <rFont val="Times New Roman"/>
        <family val="1"/>
      </rPr>
      <t>, Bui Cong Que, Nguyen Ba Dai, Nguyen Kim Dung, Tran Tuan Duong, Tran Trong Lap</t>
    </r>
  </si>
  <si>
    <t>ISSN: 1819-7140</t>
  </si>
  <si>
    <t xml:space="preserve">Environmental Earth Sciences </t>
  </si>
  <si>
    <r>
      <rPr>
        <b/>
        <sz val="13"/>
        <rFont val="Times New Roman"/>
        <family val="1"/>
      </rPr>
      <t>Nguyễn Hoàng, Bùi Xuân Nam</t>
    </r>
    <r>
      <rPr>
        <sz val="13"/>
        <rFont val="Times New Roman"/>
        <family val="1"/>
      </rPr>
      <t>, Quang-Hieu Tran, Hossein Moayedi</t>
    </r>
  </si>
  <si>
    <t>ISSN:1866-6299</t>
  </si>
  <si>
    <t>A Novel Swarm Intelligence—Harris Hawks Optimization for Spatial Assessment of Landslide Susceptibility</t>
  </si>
  <si>
    <t xml:space="preserve">Sensors </t>
  </si>
  <si>
    <r>
      <t xml:space="preserve">Dieu Tien Bui, Hossein Moayedi, Bahareh Kalantar, Abdolreza Osouli, Biswajeet Pradhan, </t>
    </r>
    <r>
      <rPr>
        <b/>
        <sz val="13"/>
        <color rgb="FF000000"/>
        <rFont val="Times New Roman"/>
        <family val="1"/>
      </rPr>
      <t>Nguyễn Hoàng</t>
    </r>
    <r>
      <rPr>
        <sz val="13"/>
        <color rgb="FF000000"/>
        <rFont val="Times New Roman"/>
        <family val="1"/>
      </rPr>
      <t>, Ahmad Safuan A Rashid</t>
    </r>
  </si>
  <si>
    <t>Fine-tuning of neural computing using whale optimization algorithm for predicting compressive strength of concrete</t>
  </si>
  <si>
    <r>
      <t xml:space="preserve">Dieu Tien Bui, Mu’azu Mohammed Abdullahi, Soheil Ghareh, Hossein Moayedi, </t>
    </r>
    <r>
      <rPr>
        <b/>
        <sz val="13"/>
        <color rgb="FF000000"/>
        <rFont val="Times New Roman"/>
        <family val="1"/>
      </rPr>
      <t>Nguyễn Hoàng</t>
    </r>
  </si>
  <si>
    <t>Forecasting mining capital cost for open-pit mining projects based on artificial neural network approach</t>
  </si>
  <si>
    <t>Resources Policy</t>
  </si>
  <si>
    <r>
      <t xml:space="preserve">Hongquan Guo, Hoang Nguyen, </t>
    </r>
    <r>
      <rPr>
        <b/>
        <sz val="13"/>
        <color rgb="FF000000"/>
        <rFont val="Times New Roman"/>
        <family val="1"/>
      </rPr>
      <t>Vũ Diệp Anh</t>
    </r>
    <r>
      <rPr>
        <sz val="13"/>
        <color rgb="FF000000"/>
        <rFont val="Times New Roman"/>
        <family val="1"/>
      </rPr>
      <t xml:space="preserve">, </t>
    </r>
    <r>
      <rPr>
        <b/>
        <sz val="13"/>
        <color rgb="FF000000"/>
        <rFont val="Times New Roman"/>
        <family val="1"/>
      </rPr>
      <t>Bùi Xuân Nam</t>
    </r>
  </si>
  <si>
    <t>ISSN: 0301-4207</t>
  </si>
  <si>
    <t>Prediction of Pullout Behavior of Belled Piles through Various Machine Learning Modelling Techniques</t>
  </si>
  <si>
    <t>Sensors (MDPI)</t>
  </si>
  <si>
    <r>
      <t xml:space="preserve">Dieu Tien Bui, Hossein Moayedi, Mu’azu Mohammed Abdullahi, Ahmad Safuan A Rashid, </t>
    </r>
    <r>
      <rPr>
        <b/>
        <sz val="13"/>
        <color rgb="FF000000"/>
        <rFont val="Times New Roman"/>
        <family val="1"/>
      </rPr>
      <t>Nguyễn Hoàng</t>
    </r>
  </si>
  <si>
    <t>Computational intelligence model for estimating intensity of blast-induced ground vibration in a mine based on imperialist competitive and extreme gradient boosting algorithms</t>
  </si>
  <si>
    <t xml:space="preserve">Natural Resources Research
</t>
  </si>
  <si>
    <r>
      <t xml:space="preserve">Ziwei Ding, </t>
    </r>
    <r>
      <rPr>
        <b/>
        <sz val="13"/>
        <rFont val="Times New Roman"/>
        <family val="1"/>
      </rPr>
      <t>Nguyễn Hoàng, Bùi Xuân Nam</t>
    </r>
    <r>
      <rPr>
        <sz val="13"/>
        <rFont val="Times New Roman"/>
        <family val="1"/>
      </rPr>
      <t>, Jian Zhou, Hossein Moayedi</t>
    </r>
  </si>
  <si>
    <t>Mesoscale experimental investigation of thermomechanical behaviour of the carbon textile reinforced refractory concrete under simultaneous mechanical loading and elevated temperature</t>
  </si>
  <si>
    <t>Construction and Building Material</t>
  </si>
  <si>
    <r>
      <t>Trần Mạnh Tiến</t>
    </r>
    <r>
      <rPr>
        <sz val="13"/>
        <rFont val="Times New Roman"/>
        <family val="1"/>
      </rPr>
      <t>, Vũ Xuân Hồng , Emmanuel Ferrier</t>
    </r>
  </si>
  <si>
    <t>Research on transmission efficiency of high power hydro-viscous clutch</t>
  </si>
  <si>
    <t>Industrial Lubrication and
Tribology</t>
  </si>
  <si>
    <r>
      <t xml:space="preserve">Qi Sun, Fangwei Xie, Kuaidi Wan, Xinjian Gu, 
Jie Zhu, </t>
    </r>
    <r>
      <rPr>
        <b/>
        <sz val="13"/>
        <rFont val="Times New Roman"/>
        <family val="1"/>
      </rPr>
      <t>Nguyễn Văn Xô</t>
    </r>
    <r>
      <rPr>
        <sz val="13"/>
        <rFont val="Times New Roman"/>
        <family val="1"/>
      </rPr>
      <t xml:space="preserve">
(đồng tác giả), Yun Wang</t>
    </r>
  </si>
  <si>
    <t>ISSN: 0036-8792</t>
  </si>
  <si>
    <t>Experimental study on the efficacy of water infusion for underground mining of a coal seam</t>
  </si>
  <si>
    <t>Applied sciences</t>
  </si>
  <si>
    <r>
      <t xml:space="preserve">Nguyen Van Dung, Nguyen Phi Hung, </t>
    </r>
    <r>
      <rPr>
        <b/>
        <sz val="13"/>
        <color rgb="FF000000"/>
        <rFont val="Times New Roman"/>
        <family val="1"/>
      </rPr>
      <t>Đỗ Mạnh Tấn</t>
    </r>
  </si>
  <si>
    <t>A novel Hybrid Model for predicting Blast-induced Ground Vibration Based on k-nearest neighbors and particle Swarm optimization</t>
  </si>
  <si>
    <t>Scientific Reports (Nature Research)</t>
  </si>
  <si>
    <r>
      <rPr>
        <b/>
        <sz val="13"/>
        <rFont val="Times New Roman"/>
        <family val="1"/>
      </rPr>
      <t>Bùi Xuân Nam</t>
    </r>
    <r>
      <rPr>
        <sz val="13"/>
        <rFont val="Times New Roman"/>
        <family val="1"/>
      </rPr>
      <t xml:space="preserve">, Pirat Jaroonpattanapong, </t>
    </r>
    <r>
      <rPr>
        <b/>
        <sz val="13"/>
        <rFont val="Times New Roman"/>
        <family val="1"/>
      </rPr>
      <t>Nguyễn Hoàng, Trần Quang Hiếu, Nguyễn Quốc Long</t>
    </r>
  </si>
  <si>
    <t>Lining performance optimization of sub-rectangular tunnels using the Hyperstatic Reaction Method</t>
  </si>
  <si>
    <t>Computers and Geotechnics</t>
  </si>
  <si>
    <r>
      <t xml:space="preserve">DianchunDua, DanielDias, </t>
    </r>
    <r>
      <rPr>
        <b/>
        <sz val="13"/>
        <rFont val="Times New Roman"/>
        <family val="1"/>
      </rPr>
      <t>Đỗ Ngọc Anh</t>
    </r>
  </si>
  <si>
    <t>ISSN: 0266-352X</t>
  </si>
  <si>
    <t>An Assessment of Natural Radioactivity in the Namxe Rare Earth Deposit, Laichau Province, Vietnam</t>
  </si>
  <si>
    <t>Minerals</t>
  </si>
  <si>
    <r>
      <rPr>
        <b/>
        <sz val="13"/>
        <rFont val="Times New Roman"/>
        <family val="1"/>
      </rPr>
      <t>Phan Quang Văn, Đào Trung Thành, Nguyễn Phương</t>
    </r>
    <r>
      <rPr>
        <sz val="13"/>
        <rFont val="Times New Roman"/>
        <family val="1"/>
      </rPr>
      <t>, Dinh Huan Trinh, Thomas Heinig</t>
    </r>
  </si>
  <si>
    <t>EISSN 2075-163X</t>
  </si>
  <si>
    <t>Self-stress sensing smart concrete containing fine steel slag aggregates and steel fibers under high compressive stress</t>
  </si>
  <si>
    <r>
      <t xml:space="preserve">Seon Yeol Lee, </t>
    </r>
    <r>
      <rPr>
        <b/>
        <sz val="13"/>
        <color rgb="FF000000"/>
        <rFont val="Times New Roman"/>
        <family val="1"/>
      </rPr>
      <t>Lê Huy Việt</t>
    </r>
    <r>
      <rPr>
        <sz val="13"/>
        <color rgb="FF000000"/>
        <rFont val="Times New Roman"/>
        <family val="1"/>
      </rPr>
      <t>, Dong Joo Kim</t>
    </r>
  </si>
  <si>
    <t>Effect of tortuosity on diffusion of polystyrenes through chromatographic columns filled with fully porous and porous –shell particles and monoliths</t>
  </si>
  <si>
    <r>
      <rPr>
        <b/>
        <sz val="13"/>
        <color rgb="FF000000"/>
        <rFont val="Times New Roman"/>
        <family val="1"/>
      </rPr>
      <t xml:space="preserve">Nguyễn Khắc Long </t>
    </r>
    <r>
      <rPr>
        <sz val="13"/>
        <color rgb="FF000000"/>
        <rFont val="Times New Roman"/>
        <family val="1"/>
      </rPr>
      <t>(tác giả chính), Véronique Wernert, André Morgado Lopes, Loïc Sorbier, Renaud Denoyel</t>
    </r>
  </si>
  <si>
    <t>Recycle Domestic Wastewater by Biotechnology</t>
  </si>
  <si>
    <t>International Journal of Science and Research (IJSR)</t>
  </si>
  <si>
    <r>
      <rPr>
        <b/>
        <sz val="13"/>
        <rFont val="Times New Roman"/>
        <family val="1"/>
      </rPr>
      <t xml:space="preserve">Nguyễn Hoàng Nam, </t>
    </r>
    <r>
      <rPr>
        <sz val="13"/>
        <rFont val="Times New Roman"/>
        <family val="1"/>
      </rPr>
      <t xml:space="preserve">Hiep  Nguyen Hoang, </t>
    </r>
    <r>
      <rPr>
        <b/>
        <sz val="13"/>
        <rFont val="Times New Roman"/>
        <family val="1"/>
      </rPr>
      <t>Nguyễn Mạnh Hà, Nguyễn Viết hùng</t>
    </r>
  </si>
  <si>
    <t>ISSN: 2319-7064</t>
  </si>
  <si>
    <t>ResearchGate Impact Factor (2018): 0,28 | SJIF (2018): 7,426</t>
  </si>
  <si>
    <t>Review of mobile laser scanning target‐free registration methods for urban areas using improved error metrics</t>
  </si>
  <si>
    <t>Photogrammetric record</t>
  </si>
  <si>
    <r>
      <rPr>
        <b/>
        <sz val="13"/>
        <color rgb="FF000000"/>
        <rFont val="Times New Roman"/>
        <family val="1"/>
      </rPr>
      <t>Nguyễn Hoàng Long</t>
    </r>
    <r>
      <rPr>
        <sz val="13"/>
        <color rgb="FF000000"/>
        <rFont val="Times New Roman"/>
        <family val="1"/>
      </rPr>
      <t>, David Belton, Petra Helmholz</t>
    </r>
  </si>
  <si>
    <t>ISSN:1477-9730</t>
  </si>
  <si>
    <t>Seismic‐impedance inversion with fuzzy clustering constraints: an example from the Carlin Gold District, Nevada, USA</t>
  </si>
  <si>
    <t>Geophysical Prospecting</t>
  </si>
  <si>
    <r>
      <rPr>
        <b/>
        <sz val="13"/>
        <color rgb="FF000000"/>
        <rFont val="Times New Roman"/>
        <family val="1"/>
      </rPr>
      <t>Kiều Duy Thông</t>
    </r>
    <r>
      <rPr>
        <sz val="13"/>
        <color rgb="FF000000"/>
        <rFont val="Times New Roman"/>
        <family val="1"/>
      </rPr>
      <t xml:space="preserve"> (tác giả chính) and Anton Kepic</t>
    </r>
  </si>
  <si>
    <t>Utilizing Coal Bottom Ash from Thermal Power Plants in Vietnam as Partial Replacement of Aggregates in Concrete Pavement</t>
  </si>
  <si>
    <t>Journal of Engineering</t>
  </si>
  <si>
    <r>
      <rPr>
        <b/>
        <sz val="13"/>
        <rFont val="Times New Roman"/>
        <family val="1"/>
      </rPr>
      <t>Nguyễn Thị Nụ, Bùi Trường Sơn</t>
    </r>
    <r>
      <rPr>
        <sz val="13"/>
        <rFont val="Times New Roman"/>
        <family val="1"/>
      </rPr>
      <t>, Phí Hồng Thịnh</t>
    </r>
  </si>
  <si>
    <t>ISSN: 2314-4912</t>
  </si>
  <si>
    <t>0,267 
(If Scopus, SJR)</t>
  </si>
  <si>
    <t>Recent tectonics, geodynamics and seismotectonics in the Ninh Thuan Nuclear Power plants and surrounding regions, South Vietnam</t>
  </si>
  <si>
    <r>
      <t>Huong Nguyen Vana, Tran Van Phong, Phan Trong Trinh, nnk,</t>
    </r>
    <r>
      <rPr>
        <b/>
        <sz val="13"/>
        <color rgb="FF000000"/>
        <rFont val="Times New Roman"/>
        <family val="1"/>
      </rPr>
      <t xml:space="preserve"> Dương Văn Hào</t>
    </r>
    <r>
      <rPr>
        <sz val="13"/>
        <color rgb="FF000000"/>
        <rFont val="Times New Roman"/>
        <family val="1"/>
      </rPr>
      <t xml:space="preserve"> (đồng tác giả)</t>
    </r>
  </si>
  <si>
    <t>Reconstructing chemical weathering intensity in the Mekong River basin since the Last Glacial Maximum</t>
  </si>
  <si>
    <t>Paleoceanography and Paleoclimatology</t>
  </si>
  <si>
    <r>
      <t xml:space="preserve">Thanakorn Jiwarungrueangkul,  Zhifei Liu,  Karl Stattegger, </t>
    </r>
    <r>
      <rPr>
        <b/>
        <sz val="13"/>
        <rFont val="Times New Roman"/>
        <family val="1"/>
      </rPr>
      <t>Phạm Như Sang</t>
    </r>
  </si>
  <si>
    <t>ISSN: 2572-4525</t>
  </si>
  <si>
    <t>Toward a State-of-the-Art of Fly-Rock Prediction Technology in Open-Pit Mines Using EANNs Model</t>
  </si>
  <si>
    <t xml:space="preserve">Applied Sciences </t>
  </si>
  <si>
    <r>
      <rPr>
        <b/>
        <sz val="13"/>
        <rFont val="Times New Roman"/>
        <family val="1"/>
      </rPr>
      <t>Nguyễn Hoàng, Bùi Xuân Nam</t>
    </r>
    <r>
      <rPr>
        <sz val="13"/>
        <rFont val="Times New Roman"/>
        <family val="1"/>
      </rPr>
      <t xml:space="preserve"> Trung Nguyen-Thoi, Prashanth Ragam and Hossein Moayedi</t>
    </r>
  </si>
  <si>
    <t>Prediction of Blast-Induced Ground Vibration Intensity in Open-Pit Mines Using Unmanned Aerial Vehicle and a Novel Intelligence System</t>
  </si>
  <si>
    <r>
      <rPr>
        <b/>
        <sz val="13"/>
        <rFont val="Times New Roman"/>
        <family val="1"/>
      </rPr>
      <t>Bùi Xuân Nam</t>
    </r>
    <r>
      <rPr>
        <sz val="13"/>
        <rFont val="Times New Roman"/>
        <family val="1"/>
      </rPr>
      <t xml:space="preserve">, Yosoon Choi, Victor Atrushkevich, </t>
    </r>
    <r>
      <rPr>
        <b/>
        <sz val="13"/>
        <rFont val="Times New Roman"/>
        <family val="1"/>
      </rPr>
      <t>Nguyễn Hoàng, Trần Quang Hiếu, Nguyễn Quốc Long</t>
    </r>
    <r>
      <rPr>
        <sz val="13"/>
        <rFont val="Times New Roman"/>
        <family val="1"/>
      </rPr>
      <t xml:space="preserve"> and Hung-Thang Hoang</t>
    </r>
  </si>
  <si>
    <t>Estimating Blast-Induced Air Over-Pressure in Quarry Mines Using Cubist-Based Genetic Algorithm</t>
  </si>
  <si>
    <r>
      <t xml:space="preserve">Qiancheng Fang, </t>
    </r>
    <r>
      <rPr>
        <b/>
        <sz val="13"/>
        <rFont val="Times New Roman"/>
        <family val="1"/>
      </rPr>
      <t>Nguyễn Hoàng, Bùi Xuân Nam, Trần Quang Hiếu</t>
    </r>
  </si>
  <si>
    <t>Estimation of Blast-Induced Air Overpressure in Quarry Mines Using Cubist-Based Genetic Algorithm</t>
  </si>
  <si>
    <r>
      <t xml:space="preserve">Qiancheng Fang, Hoang Nguyen, </t>
    </r>
    <r>
      <rPr>
        <b/>
        <sz val="13"/>
        <color rgb="FF000000"/>
        <rFont val="Times New Roman"/>
        <family val="1"/>
      </rPr>
      <t>Bùi Xuân Nam, Trần Quang Hiếu</t>
    </r>
  </si>
  <si>
    <t>Prediction of Blast-Induced Ground Vibration in Open-Pit Mines Using A New Technique Based on Imperialist Competitive Algorithm and M5Rules</t>
  </si>
  <si>
    <r>
      <t xml:space="preserve">Qiancheng Fang, </t>
    </r>
    <r>
      <rPr>
        <b/>
        <sz val="13"/>
        <rFont val="Times New Roman"/>
        <family val="1"/>
      </rPr>
      <t>Nguyễn Hoàng, Bùi Xuân Nam</t>
    </r>
    <r>
      <rPr>
        <sz val="13"/>
        <rFont val="Times New Roman"/>
        <family val="1"/>
      </rPr>
      <t>, Trung Nguyen-Thoi</t>
    </r>
  </si>
  <si>
    <t>Effects of friction models on simulation of pneumatic cylinder</t>
  </si>
  <si>
    <t>Mechanical Sciences</t>
  </si>
  <si>
    <r>
      <t xml:space="preserve">Xuan Bo Tran, </t>
    </r>
    <r>
      <rPr>
        <b/>
        <sz val="13"/>
        <rFont val="Times New Roman"/>
        <family val="1"/>
      </rPr>
      <t>Nguyễn Văn Lại</t>
    </r>
    <r>
      <rPr>
        <sz val="13"/>
        <rFont val="Times New Roman"/>
        <family val="1"/>
      </rPr>
      <t xml:space="preserve"> (đồng tác giả), and Khanh Duong Tran</t>
    </r>
  </si>
  <si>
    <t>ISSN: 2191-916X</t>
  </si>
  <si>
    <t>Study on the HPA immobilisation on Al-SBA-15 support over Brønsted groups</t>
  </si>
  <si>
    <t>Molecular Catalysis</t>
  </si>
  <si>
    <r>
      <t>T. H. Truong, V. Cuong Do, N. Mai Do, T. Q. Hung,</t>
    </r>
    <r>
      <rPr>
        <b/>
        <sz val="13"/>
        <color rgb="FF000000"/>
        <rFont val="Times New Roman"/>
        <family val="1"/>
      </rPr>
      <t> Đoàn Văn Huấn</t>
    </r>
    <r>
      <rPr>
        <sz val="13"/>
        <color rgb="FF000000"/>
        <rFont val="Times New Roman"/>
        <family val="1"/>
      </rPr>
      <t xml:space="preserve"> (đồng tác giả), T. N. Nguyen, T. H. Doan, T. H. N. Le, T. Van Nguyen, L. G. Bach and Q. V. Tran</t>
    </r>
  </si>
  <si>
    <t>ISSN: 2468-8231</t>
  </si>
  <si>
    <t>Enhanced optical properties of ZnO nanorods decorated with gold nanoparticles for self cleaning surface enhanced Raman applications</t>
  </si>
  <si>
    <t>Applied Surface Science</t>
  </si>
  <si>
    <r>
      <t xml:space="preserve">Quoc KhoaDoan, Manh HongNguyen, Cong DoanhSai, Van ThanhPham, Hong HanhMai, Nguyen HaiPham, Thanh CongBach, Viet TuyenNguyen, Trong TamNguyen, Khac HieuHo, </t>
    </r>
    <r>
      <rPr>
        <b/>
        <sz val="13"/>
        <rFont val="Times New Roman"/>
        <family val="1"/>
      </rPr>
      <t>Trần Thị Hà</t>
    </r>
  </si>
  <si>
    <t>ISSN: 0169-4332</t>
  </si>
  <si>
    <t>Analysis the effects of the degree of saturation on the slopes stability using modelling and numerical simulation</t>
  </si>
  <si>
    <r>
      <rPr>
        <b/>
        <sz val="13"/>
        <color rgb="FF000000"/>
        <rFont val="Times New Roman"/>
        <family val="1"/>
      </rPr>
      <t>Đặng Trung Thành</t>
    </r>
    <r>
      <rPr>
        <sz val="13"/>
        <color rgb="FF000000"/>
        <rFont val="Times New Roman"/>
        <family val="1"/>
      </rPr>
      <t xml:space="preserve">, Nguyen Tuan Long, </t>
    </r>
    <r>
      <rPr>
        <b/>
        <sz val="13"/>
        <color rgb="FF000000"/>
        <rFont val="Times New Roman"/>
        <family val="1"/>
      </rPr>
      <t>Lê Trọng Thắng</t>
    </r>
  </si>
  <si>
    <t>Nonlinear evolutionary swarm intelligence of grasshopper optimization algorithm and gray wolf optimization for weight adjustment of neural network</t>
  </si>
  <si>
    <r>
      <t xml:space="preserve">Hossein Moayedi, </t>
    </r>
    <r>
      <rPr>
        <b/>
        <sz val="13"/>
        <color rgb="FF000000"/>
        <rFont val="Times New Roman"/>
        <family val="1"/>
      </rPr>
      <t>Nguyễn Hoàng</t>
    </r>
    <r>
      <rPr>
        <sz val="13"/>
        <color rgb="FF000000"/>
        <rFont val="Times New Roman"/>
        <family val="1"/>
      </rPr>
      <t>, Loke Kok Foong</t>
    </r>
  </si>
  <si>
    <t>A New Approach of Hybrid Bee Colony Optimized Neural Computing to Estimate the Soil Compression Coefficient for a Housing Construction Project</t>
  </si>
  <si>
    <t>Applied Sciences</t>
  </si>
  <si>
    <r>
      <t xml:space="preserve">Pijush Samui, Bui Tien Dieu, </t>
    </r>
    <r>
      <rPr>
        <b/>
        <sz val="13"/>
        <color rgb="FF000000"/>
        <rFont val="Times New Roman"/>
        <family val="1"/>
      </rPr>
      <t>Nhữ Việt Hà</t>
    </r>
    <r>
      <rPr>
        <sz val="13"/>
        <color rgb="FF000000"/>
        <rFont val="Times New Roman"/>
        <family val="1"/>
      </rPr>
      <t>, Nguyen My Linh, Ngo Thi Phuong Thao, Bui Tien Dieu</t>
    </r>
  </si>
  <si>
    <t>A novel artificial intelligence technique to estimate the gross calorific value of coal based on meta-heuristic and support vector regression algorithms</t>
  </si>
  <si>
    <r>
      <rPr>
        <b/>
        <sz val="13"/>
        <rFont val="Times New Roman"/>
        <family val="1"/>
      </rPr>
      <t>Bùi Hoàng Bắc, Nguyễn Hoàng</t>
    </r>
    <r>
      <rPr>
        <sz val="13"/>
        <rFont val="Times New Roman"/>
        <family val="1"/>
      </rPr>
      <t xml:space="preserve">, Yosoon Choi, </t>
    </r>
    <r>
      <rPr>
        <b/>
        <sz val="13"/>
        <rFont val="Times New Roman"/>
        <family val="1"/>
      </rPr>
      <t>Bùi Xuân Nam</t>
    </r>
    <r>
      <rPr>
        <sz val="13"/>
        <rFont val="Times New Roman"/>
        <family val="1"/>
      </rPr>
      <t>, Trung Nguyen-Thoi, Yousef Zandi</t>
    </r>
  </si>
  <si>
    <t>Impact of pre-existent Qanats on ground settlements due to mechanized tunneling</t>
  </si>
  <si>
    <t>Transportation Geotechnics</t>
  </si>
  <si>
    <r>
      <t xml:space="preserve">Mohammad-Reza Baghban Golpasand, </t>
    </r>
    <r>
      <rPr>
        <b/>
        <sz val="13"/>
        <color rgb="FF000000"/>
        <rFont val="Times New Roman"/>
        <family val="1"/>
      </rPr>
      <t>Đỗ Ngọc Anh</t>
    </r>
    <r>
      <rPr>
        <sz val="13"/>
        <color rgb="FF000000"/>
        <rFont val="Times New Roman"/>
        <family val="1"/>
      </rPr>
      <t>, Daniel Dias</t>
    </r>
  </si>
  <si>
    <t>ISSN: 2214-3912</t>
  </si>
  <si>
    <t>The role of organic and inorganic UV-absorbents on photopolymerization and mechanical properties of acrylate-urethane coating</t>
  </si>
  <si>
    <t>Materials Today Communications</t>
  </si>
  <si>
    <r>
      <t xml:space="preserve">Thien VuongNguyen, PhuongNguyen Tri, SohrabAzizi, Tran Chien Dang, Duc MinhHoang, Thu HaHoang, </t>
    </r>
    <r>
      <rPr>
        <b/>
        <sz val="13"/>
        <color rgb="FF000000"/>
        <rFont val="Times New Roman"/>
        <family val="1"/>
      </rPr>
      <t>Nguyễn Thị Linh</t>
    </r>
    <r>
      <rPr>
        <sz val="13"/>
        <color rgb="FF000000"/>
        <rFont val="Times New Roman"/>
        <family val="1"/>
      </rPr>
      <t xml:space="preserve">, Thuy Thi LeBui, Viet HungDang, Ngọc LinhNguyen, The TamLe, Thi Ngoc LinhNguyen, Quoc TrungVu, Dai LamTran, Thi My LinhDang, Le TrongLu </t>
    </r>
  </si>
  <si>
    <t>ISSN: 2352-4928</t>
  </si>
  <si>
    <t>On-line Smoothing and Error Modelling for Integration of GNSS and Visual Odometry</t>
  </si>
  <si>
    <t>Sensors</t>
  </si>
  <si>
    <r>
      <rPr>
        <b/>
        <sz val="13"/>
        <color rgb="FF000000"/>
        <rFont val="Times New Roman"/>
        <family val="1"/>
      </rPr>
      <t>Dương Thành Trung</t>
    </r>
    <r>
      <rPr>
        <sz val="13"/>
        <color rgb="FF000000"/>
        <rFont val="Times New Roman"/>
        <family val="1"/>
      </rPr>
      <t xml:space="preserve"> , Kai-Wei Chiang and Dinh Thuan Le</t>
    </r>
  </si>
  <si>
    <t>Multi-band and broadband metamaterial perfect absorber based on conductive polymer and near-field coupling</t>
  </si>
  <si>
    <t>International Journal of Modern Physics B</t>
  </si>
  <si>
    <r>
      <rPr>
        <b/>
        <sz val="13"/>
        <color rgb="FF000000"/>
        <rFont val="Times New Roman"/>
        <family val="1"/>
      </rPr>
      <t>Lê Đắc Tuyên</t>
    </r>
    <r>
      <rPr>
        <sz val="13"/>
        <color rgb="FF000000"/>
        <rFont val="Times New Roman"/>
        <family val="1"/>
      </rPr>
      <t>, Pham The Linh, Dang Hong Luu, Le Danh Phuong, Tong Ba Tuan (đồng tác giả), Tran Manh Cuong, and Vu Dinh Lam</t>
    </r>
  </si>
  <si>
    <t>ISSN: 0217-9792</t>
  </si>
  <si>
    <t>Dual-band isotropic metamaterial absorber based on near-field interaction in the Ku band</t>
  </si>
  <si>
    <t>Current Applied Physics</t>
  </si>
  <si>
    <r>
      <t xml:space="preserve">The Linh Pham, Hong Tiep Dinh, Dinh Hai Le, Xuan Khuyen Bui, Son Tung Bui, Hong Luu Dang, Anh Duc Phan, </t>
    </r>
    <r>
      <rPr>
        <b/>
        <sz val="13"/>
        <color rgb="FF000000"/>
        <rFont val="Times New Roman"/>
        <family val="1"/>
      </rPr>
      <t>Lê Đắc Tuyên</t>
    </r>
    <r>
      <rPr>
        <sz val="13"/>
        <color rgb="FF000000"/>
        <rFont val="Times New Roman"/>
        <family val="1"/>
      </rPr>
      <t>, Dinh Lam Vu</t>
    </r>
  </si>
  <si>
    <t>ISSN: 1567-1739</t>
  </si>
  <si>
    <t>Utilization of controlled low strength material (CLSM) as a novel grout for geothermal systems: Laboratory and field experiments</t>
  </si>
  <si>
    <t>Journal of building engineering</t>
  </si>
  <si>
    <r>
      <rPr>
        <b/>
        <sz val="13"/>
        <color rgb="FF000000"/>
        <rFont val="Times New Roman"/>
        <family val="1"/>
      </rPr>
      <t>Đỗ Mạnh Tấn</t>
    </r>
    <r>
      <rPr>
        <sz val="13"/>
        <color rgb="FF000000"/>
        <rFont val="Times New Roman"/>
        <family val="1"/>
      </rPr>
      <t>, Hyeong-Ki Kim, Min-Jun Kim, Young-sang Kim</t>
    </r>
  </si>
  <si>
    <t>ISSN: 2352-7102</t>
  </si>
  <si>
    <t>Does Neoproterozoic Nam Co Formation in Northwest Vietnam belong to South China or Indochina?</t>
  </si>
  <si>
    <t>Precambrian Research</t>
  </si>
  <si>
    <r>
      <t>Xueyao Zhou, Jin-Hai Yu,
Tao Sun, Xiaolei Wang, My Dung Tran,</t>
    </r>
    <r>
      <rPr>
        <b/>
        <sz val="13"/>
        <color rgb="FF000000"/>
        <rFont val="Times New Roman"/>
        <family val="1"/>
      </rPr>
      <t xml:space="preserve"> Nguyễn Đình Luyện</t>
    </r>
  </si>
  <si>
    <t>Two novel neural-evolutionary predictive techniques of dragonfly algorithm (DA) and biogeography-based optimization (BBO) for landslide susceptibility analysis</t>
  </si>
  <si>
    <t>Geomatics, Natural Hazards and Risk</t>
  </si>
  <si>
    <r>
      <t xml:space="preserve">Hossein Moayedi, Abdolreza Osouli, Dieu Tien Bui, Loke Kok Foong, </t>
    </r>
    <r>
      <rPr>
        <b/>
        <sz val="13"/>
        <color rgb="FF000000"/>
        <rFont val="Times New Roman"/>
        <family val="1"/>
      </rPr>
      <t>Nguyễn Hoàng</t>
    </r>
    <r>
      <rPr>
        <sz val="13"/>
        <color rgb="FF000000"/>
        <rFont val="Times New Roman"/>
        <family val="1"/>
      </rPr>
      <t>, Bahareh Kalantar</t>
    </r>
  </si>
  <si>
    <t>ISSN: 1947-5705</t>
  </si>
  <si>
    <t>Downscaling Gridded DEMs Using the Hopfield Neural Network</t>
  </si>
  <si>
    <t>IEEE Journal of Selected Topics in Applied Earth Observations and Remote Sensing</t>
  </si>
  <si>
    <r>
      <rPr>
        <b/>
        <sz val="13"/>
        <color rgb="FF000000"/>
        <rFont val="Times New Roman"/>
        <family val="1"/>
      </rPr>
      <t>Nguyễn Quang Minh, Nguyễn Thị Thu Hương</t>
    </r>
    <r>
      <rPr>
        <sz val="13"/>
        <color rgb="FF000000"/>
        <rFont val="Times New Roman"/>
        <family val="1"/>
      </rPr>
      <t xml:space="preserve">; Phu Hien La; Hugh G. Lewis ; Peter M. Atkinson
</t>
    </r>
  </si>
  <si>
    <t>Phase equilibrium measurements and modelling of mixed cyclopentane and carbon dioxide hydrates in presence of salts</t>
  </si>
  <si>
    <t>Chemical Engineering Science</t>
  </si>
  <si>
    <r>
      <t xml:space="preserve">Saheb Maghsoodloo-Babakhani, </t>
    </r>
    <r>
      <rPr>
        <b/>
        <sz val="13"/>
        <color rgb="FF000000"/>
        <rFont val="Times New Roman"/>
        <family val="1"/>
      </rPr>
      <t>Hồ Văn Sơn,</t>
    </r>
    <r>
      <rPr>
        <sz val="13"/>
        <color rgb="FF000000"/>
        <rFont val="Times New Roman"/>
        <family val="1"/>
      </rPr>
      <t xml:space="preserve">
Baptiste Bouillot,
Jérome Douzet,
Jean-Michel Herri
</t>
    </r>
  </si>
  <si>
    <t>Effect of Key Parameters on Top Coal First Caving and Roof First Weighting in Longwall Top Coal Caving: A Case Study</t>
  </si>
  <si>
    <t xml:space="preserve">International Journal of Geomechanics </t>
  </si>
  <si>
    <t>Lê Tiến Dũng, Bùi Xuân Nam</t>
  </si>
  <si>
    <t>ISSN: 1943-5622</t>
  </si>
  <si>
    <t>Prediction of Rock Size Distribution in Mine Bench Blasting Using a Novel Ant Colony Optimization-Based Boosted Regression Tree Technique</t>
  </si>
  <si>
    <r>
      <t xml:space="preserve">Shike Zhang, </t>
    </r>
    <r>
      <rPr>
        <b/>
        <sz val="13"/>
        <rFont val="Times New Roman"/>
        <family val="1"/>
      </rPr>
      <t>Bùi Xuân Nam</t>
    </r>
    <r>
      <rPr>
        <sz val="13"/>
        <rFont val="Times New Roman"/>
        <family val="1"/>
      </rPr>
      <t xml:space="preserve">, Nguyen-Thoi Trung, </t>
    </r>
    <r>
      <rPr>
        <b/>
        <sz val="13"/>
        <rFont val="Times New Roman"/>
        <family val="1"/>
      </rPr>
      <t>Nguyễn Hoàng, Bùi Hoàng Bắc</t>
    </r>
  </si>
  <si>
    <t>Predicting Blast-Induced Ground Vibration in Open-Pit Mines Using Vibration Sensors and Support Vector Regression-Based Optimization Algorithms</t>
  </si>
  <si>
    <r>
      <rPr>
        <b/>
        <sz val="13"/>
        <rFont val="Times New Roman"/>
        <family val="1"/>
      </rPr>
      <t>Nguyễn Hoàng</t>
    </r>
    <r>
      <rPr>
        <sz val="13"/>
        <rFont val="Times New Roman"/>
        <family val="1"/>
      </rPr>
      <t xml:space="preserve">, Yosoon Choi, </t>
    </r>
    <r>
      <rPr>
        <b/>
        <sz val="13"/>
        <rFont val="Times New Roman"/>
        <family val="1"/>
      </rPr>
      <t>Bùi Xuân Nam</t>
    </r>
    <r>
      <rPr>
        <sz val="13"/>
        <rFont val="Times New Roman"/>
        <family val="1"/>
      </rPr>
      <t>, Trung Nguyen-Thoi</t>
    </r>
  </si>
  <si>
    <t>ISSN: 1424-8220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</si>
</sst>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m/yyyy"/>
  </numFmts>
  <fonts count="41" x14ac:knownFonts="1">
    <font>
      <sz val="11"/>
      <color theme="1"/>
      <name val="Calibri"/>
      <family val="2"/>
      <scheme val="minor"/>
    </font>
    <font>
      <sz val="12"/>
      <color theme="1"/>
      <name val="Times New Roman"/>
      <family val="1"/>
    </font>
    <font>
      <sz val="12"/>
      <color rgb="FF000000"/>
      <name val="Times New Roman"/>
      <family val="1"/>
    </font>
    <font>
      <b/>
      <sz val="12"/>
      <color theme="1"/>
      <name val="Times New Roman"/>
      <family val="1"/>
    </font>
    <font>
      <i/>
      <sz val="12"/>
      <color theme="1"/>
      <name val="Times New Roman"/>
      <family val="1"/>
    </font>
    <font>
      <i/>
      <sz val="12"/>
      <color rgb="FF000000"/>
      <name val="Times New Roman"/>
      <family val="1"/>
    </font>
    <font>
      <b/>
      <sz val="12"/>
      <color rgb="FF000000"/>
      <name val="Times New Roman"/>
      <family val="1"/>
    </font>
    <font>
      <sz val="12"/>
      <color rgb="FF333333"/>
      <name val="Times New Roman"/>
      <family val="1"/>
    </font>
    <font>
      <vertAlign val="subscript"/>
      <sz val="12"/>
      <color theme="1"/>
      <name val="Times New Roman"/>
      <family val="1"/>
    </font>
    <font>
      <b/>
      <sz val="16"/>
      <color theme="1"/>
      <name val="Times New Roman"/>
      <family val="1"/>
    </font>
    <font>
      <sz val="12"/>
      <name val="Times New Roman"/>
      <family val="1"/>
    </font>
    <font>
      <b/>
      <sz val="12"/>
      <name val="Times New Roman"/>
      <family val="1"/>
    </font>
    <font>
      <sz val="10"/>
      <color rgb="FF000000"/>
      <name val="Times New Roman"/>
      <family val="1"/>
    </font>
    <font>
      <sz val="12"/>
      <color rgb="FF000000"/>
      <name val="Times New Roman"/>
      <family val="2"/>
    </font>
    <font>
      <sz val="12"/>
      <color indexed="8"/>
      <name val="Times New Roman"/>
      <family val="1"/>
    </font>
    <font>
      <sz val="12"/>
      <color rgb="FF1C1C1C"/>
      <name val="Times New Roman"/>
      <family val="1"/>
    </font>
    <font>
      <i/>
      <sz val="12"/>
      <name val="Times New Roman"/>
      <family val="1"/>
    </font>
    <font>
      <sz val="12"/>
      <name val="Times New Roman"/>
      <family val="2"/>
    </font>
    <font>
      <sz val="12"/>
      <color indexed="8"/>
      <name val="Times New Roman"/>
      <family val="2"/>
    </font>
    <font>
      <sz val="12"/>
      <color indexed="63"/>
      <name val="Times New Roman"/>
      <family val="2"/>
    </font>
    <font>
      <sz val="12"/>
      <name val="Calibri"/>
      <family val="2"/>
    </font>
    <font>
      <b/>
      <sz val="12"/>
      <color rgb="FF1C1C1C"/>
      <name val="Times New Roman"/>
      <family val="1"/>
    </font>
    <font>
      <sz val="8"/>
      <color rgb="FF333333"/>
      <name val="Arial"/>
      <family val="2"/>
    </font>
    <font>
      <b/>
      <sz val="12"/>
      <color rgb="FFFF0000"/>
      <name val="Times New Roman"/>
      <family val="2"/>
    </font>
    <font>
      <b/>
      <sz val="13"/>
      <color rgb="FF000000"/>
      <name val="Times New Roman"/>
      <family val="1"/>
    </font>
    <font>
      <sz val="13"/>
      <color theme="1"/>
      <name val="Times New Roman"/>
      <family val="1"/>
    </font>
    <font>
      <sz val="12"/>
      <color indexed="63"/>
      <name val="Times New Roman"/>
      <family val="1"/>
    </font>
    <font>
      <b/>
      <sz val="12"/>
      <color rgb="FFFF0000"/>
      <name val="Times New Roman"/>
      <family val="1"/>
    </font>
    <font>
      <b/>
      <sz val="13"/>
      <color theme="1"/>
      <name val="Times New Roman"/>
      <family val="1"/>
    </font>
    <font>
      <sz val="12"/>
      <color rgb="FF222222"/>
      <name val="Times New Roman"/>
      <family val="1"/>
    </font>
    <font>
      <b/>
      <sz val="12"/>
      <color indexed="8"/>
      <name val="Times New Roman"/>
      <family val="1"/>
    </font>
    <font>
      <sz val="13"/>
      <name val="Times New Roman"/>
      <family val="1"/>
    </font>
    <font>
      <b/>
      <sz val="12"/>
      <color rgb="FF333333"/>
      <name val="Times New Roman"/>
      <family val="1"/>
    </font>
    <font>
      <sz val="13"/>
      <color rgb="FF000000"/>
      <name val="Times New Roman"/>
      <family val="1"/>
    </font>
    <font>
      <sz val="11"/>
      <color rgb="FF000000"/>
      <name val="Calibri"/>
      <family val="2"/>
      <scheme val="minor"/>
    </font>
    <font>
      <b/>
      <sz val="13"/>
      <name val="Times New Roman"/>
      <family val="1"/>
    </font>
    <font>
      <sz val="11"/>
      <color rgb="FF000000"/>
      <name val="Calibri"/>
      <family val="2"/>
      <charset val="163"/>
      <scheme val="minor"/>
    </font>
    <font>
      <u/>
      <sz val="11"/>
      <color rgb="FF0563C1"/>
      <name val="Calibri"/>
      <family val="2"/>
      <scheme val="minor"/>
    </font>
    <font>
      <sz val="11"/>
      <name val="Calibri"/>
      <family val="2"/>
      <scheme val="minor"/>
    </font>
    <font>
      <i/>
      <sz val="13"/>
      <color rgb="FF000000"/>
      <name val="Times New Roman"/>
      <family val="1"/>
    </font>
    <font>
      <b/>
      <sz val="16"/>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8"/>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style="thin">
        <color auto="1"/>
      </bottom>
      <diagonal/>
    </border>
    <border>
      <left style="thin">
        <color auto="1"/>
      </left>
      <right/>
      <top style="thin">
        <color auto="1"/>
      </top>
      <bottom/>
      <diagonal/>
    </border>
    <border>
      <left style="thin">
        <color rgb="FF000000"/>
      </left>
      <right/>
      <top style="thin">
        <color rgb="FF000000"/>
      </top>
      <bottom style="thin">
        <color auto="1"/>
      </bottom>
      <diagonal/>
    </border>
  </borders>
  <cellStyleXfs count="5">
    <xf numFmtId="0" fontId="0" fillId="0" borderId="0"/>
    <xf numFmtId="0" fontId="12" fillId="0" borderId="0"/>
    <xf numFmtId="0" fontId="34" fillId="0" borderId="0"/>
    <xf numFmtId="0" fontId="36" fillId="0" borderId="0"/>
    <xf numFmtId="0" fontId="37" fillId="0" borderId="0" applyNumberFormat="0" applyFill="0" applyBorder="0" applyAlignment="0" applyProtection="0"/>
  </cellStyleXfs>
  <cellXfs count="284">
    <xf numFmtId="0" fontId="0" fillId="0" borderId="0" xfId="0"/>
    <xf numFmtId="0" fontId="1" fillId="2" borderId="0" xfId="0" applyFont="1" applyFill="1"/>
    <xf numFmtId="0" fontId="2"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164" fontId="3" fillId="2" borderId="1" xfId="0" applyNumberFormat="1" applyFont="1" applyFill="1" applyBorder="1" applyAlignment="1">
      <alignment horizontal="center" vertical="center"/>
    </xf>
    <xf numFmtId="164" fontId="3" fillId="2" borderId="0" xfId="0" applyNumberFormat="1" applyFont="1" applyFill="1" applyAlignment="1">
      <alignment horizontal="center" vertical="center"/>
    </xf>
    <xf numFmtId="0" fontId="10" fillId="0" borderId="2" xfId="1" applyFont="1" applyFill="1" applyBorder="1" applyAlignment="1">
      <alignment horizontal="left" vertical="top" wrapText="1"/>
    </xf>
    <xf numFmtId="0" fontId="1" fillId="2" borderId="0" xfId="0" applyFont="1" applyFill="1" applyBorder="1"/>
    <xf numFmtId="164" fontId="3" fillId="2" borderId="0" xfId="0" applyNumberFormat="1" applyFont="1" applyFill="1" applyBorder="1" applyAlignment="1">
      <alignment horizontal="center" vertical="center"/>
    </xf>
    <xf numFmtId="164" fontId="3" fillId="2" borderId="3" xfId="0" applyNumberFormat="1" applyFont="1" applyFill="1" applyBorder="1" applyAlignment="1">
      <alignment horizontal="center" vertical="center"/>
    </xf>
    <xf numFmtId="0" fontId="10" fillId="0" borderId="1" xfId="1" applyFont="1" applyFill="1" applyBorder="1" applyAlignment="1">
      <alignment horizontal="left" vertical="top" wrapText="1"/>
    </xf>
    <xf numFmtId="0" fontId="2" fillId="0" borderId="1" xfId="1" applyFont="1" applyFill="1" applyBorder="1" applyAlignment="1">
      <alignment horizontal="left" vertical="top" wrapText="1"/>
    </xf>
    <xf numFmtId="0" fontId="2" fillId="0" borderId="1" xfId="1"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14" fillId="0" borderId="1" xfId="0" applyFont="1" applyFill="1" applyBorder="1" applyAlignment="1">
      <alignment horizontal="justify" vertical="center" wrapText="1"/>
    </xf>
    <xf numFmtId="1" fontId="14" fillId="0" borderId="1" xfId="0" applyNumberFormat="1" applyFont="1" applyFill="1" applyBorder="1" applyAlignment="1">
      <alignment horizontal="justify" vertical="center" wrapText="1" shrinkToFit="1"/>
    </xf>
    <xf numFmtId="0" fontId="10" fillId="0" borderId="1" xfId="0" applyFont="1" applyFill="1" applyBorder="1" applyAlignment="1">
      <alignment horizontal="justify" vertical="center" wrapText="1"/>
    </xf>
    <xf numFmtId="0" fontId="10" fillId="0" borderId="1" xfId="0" applyFont="1" applyFill="1" applyBorder="1" applyAlignment="1">
      <alignment horizontal="center" vertical="center" wrapText="1"/>
    </xf>
    <xf numFmtId="0" fontId="1" fillId="0" borderId="0" xfId="0" applyFont="1" applyFill="1"/>
    <xf numFmtId="0" fontId="10" fillId="0" borderId="1" xfId="1" applyFont="1" applyFill="1" applyBorder="1" applyAlignment="1">
      <alignment horizontal="center" vertical="top" wrapText="1"/>
    </xf>
    <xf numFmtId="0" fontId="2" fillId="0" borderId="1" xfId="0" applyFont="1" applyFill="1" applyBorder="1" applyAlignment="1">
      <alignment horizontal="justify" vertical="center" wrapText="1"/>
    </xf>
    <xf numFmtId="0" fontId="10" fillId="0" borderId="1" xfId="0" applyFont="1" applyFill="1" applyBorder="1" applyAlignment="1">
      <alignment horizontal="left" vertical="top" wrapText="1"/>
    </xf>
    <xf numFmtId="0" fontId="10" fillId="0" borderId="1" xfId="0" applyFont="1" applyFill="1" applyBorder="1" applyAlignment="1">
      <alignment horizontal="center" vertical="top" wrapText="1"/>
    </xf>
    <xf numFmtId="0" fontId="2"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 fontId="1" fillId="0" borderId="1" xfId="0" applyNumberFormat="1" applyFont="1" applyFill="1" applyBorder="1" applyAlignment="1">
      <alignment horizontal="center" vertical="center" wrapText="1" shrinkToFit="1"/>
    </xf>
    <xf numFmtId="0" fontId="2" fillId="0" borderId="1" xfId="0" applyFont="1" applyFill="1" applyBorder="1" applyAlignment="1">
      <alignment horizontal="left" vertical="top" wrapText="1"/>
    </xf>
    <xf numFmtId="0" fontId="10" fillId="0" borderId="1" xfId="0" applyFont="1" applyFill="1" applyBorder="1" applyAlignment="1">
      <alignment vertical="top" wrapText="1"/>
    </xf>
    <xf numFmtId="1" fontId="2" fillId="0" borderId="1" xfId="0" applyNumberFormat="1" applyFont="1" applyFill="1" applyBorder="1" applyAlignment="1">
      <alignment horizontal="center" vertical="top" wrapText="1" shrinkToFit="1"/>
    </xf>
    <xf numFmtId="0" fontId="17" fillId="0" borderId="1" xfId="0" applyFont="1" applyFill="1" applyBorder="1" applyAlignment="1">
      <alignment horizontal="justify" vertical="center" wrapText="1"/>
    </xf>
    <xf numFmtId="1" fontId="2"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wrapText="1"/>
    </xf>
    <xf numFmtId="1" fontId="2" fillId="0" borderId="1" xfId="0" applyNumberFormat="1" applyFont="1" applyFill="1" applyBorder="1" applyAlignment="1">
      <alignment horizontal="justify" vertical="center" wrapText="1" shrinkToFit="1"/>
    </xf>
    <xf numFmtId="0" fontId="15" fillId="0" borderId="1" xfId="0" applyFont="1" applyFill="1" applyBorder="1" applyAlignment="1">
      <alignment horizontal="justify" vertical="center" wrapText="1"/>
    </xf>
    <xf numFmtId="0" fontId="17" fillId="0" borderId="1" xfId="0" applyFont="1" applyFill="1" applyBorder="1" applyAlignment="1">
      <alignment horizontal="left" vertical="top" wrapText="1"/>
    </xf>
    <xf numFmtId="0" fontId="18" fillId="0" borderId="1" xfId="0" applyFont="1" applyFill="1" applyBorder="1" applyAlignment="1">
      <alignment horizontal="left" vertical="top" wrapText="1"/>
    </xf>
    <xf numFmtId="1" fontId="2" fillId="0" borderId="1" xfId="0" applyNumberFormat="1" applyFont="1" applyFill="1" applyBorder="1" applyAlignment="1">
      <alignment horizontal="left" vertical="top" wrapText="1" shrinkToFit="1"/>
    </xf>
    <xf numFmtId="1" fontId="2" fillId="0" borderId="1" xfId="0" applyNumberFormat="1" applyFont="1" applyFill="1" applyBorder="1" applyAlignment="1">
      <alignment horizontal="right" vertical="top" wrapText="1" shrinkToFit="1"/>
    </xf>
    <xf numFmtId="0" fontId="10" fillId="0" borderId="1" xfId="1" applyFont="1" applyFill="1" applyBorder="1" applyAlignment="1">
      <alignment horizontal="justify" vertical="center" wrapText="1"/>
    </xf>
    <xf numFmtId="0" fontId="10" fillId="0" borderId="1" xfId="0" applyNumberFormat="1" applyFont="1" applyFill="1" applyBorder="1" applyAlignment="1">
      <alignment horizontal="justify" vertical="center" wrapText="1"/>
    </xf>
    <xf numFmtId="0" fontId="2" fillId="0" borderId="1" xfId="0" applyNumberFormat="1" applyFont="1" applyFill="1" applyBorder="1" applyAlignment="1">
      <alignment horizontal="justify" vertical="center" wrapText="1" shrinkToFit="1"/>
    </xf>
    <xf numFmtId="0" fontId="2" fillId="0" borderId="1" xfId="0" applyNumberFormat="1" applyFont="1" applyFill="1" applyBorder="1" applyAlignment="1">
      <alignment horizontal="justify" vertical="center" wrapText="1"/>
    </xf>
    <xf numFmtId="0" fontId="18" fillId="0" borderId="1" xfId="0" applyFont="1" applyFill="1" applyBorder="1" applyAlignment="1">
      <alignment horizontal="justify" vertical="center" wrapText="1"/>
    </xf>
    <xf numFmtId="0" fontId="2" fillId="0" borderId="1" xfId="1" applyFont="1" applyFill="1" applyBorder="1" applyAlignment="1">
      <alignment horizontal="justify" vertical="center" wrapText="1"/>
    </xf>
    <xf numFmtId="1" fontId="13" fillId="0" borderId="1" xfId="0" applyNumberFormat="1" applyFont="1" applyFill="1" applyBorder="1" applyAlignment="1">
      <alignment horizontal="left" vertical="top" wrapText="1" shrinkToFit="1"/>
    </xf>
    <xf numFmtId="164" fontId="3" fillId="0" borderId="1" xfId="0" applyNumberFormat="1" applyFont="1" applyFill="1" applyBorder="1" applyAlignment="1">
      <alignment horizontal="center" vertical="center" wrapText="1"/>
    </xf>
    <xf numFmtId="1" fontId="10" fillId="0" borderId="1" xfId="1" applyNumberFormat="1" applyFont="1" applyFill="1" applyBorder="1" applyAlignment="1">
      <alignment horizontal="center" vertical="top" wrapText="1" shrinkToFit="1"/>
    </xf>
    <xf numFmtId="0" fontId="19" fillId="0" borderId="1" xfId="0" applyFont="1" applyFill="1" applyBorder="1" applyAlignment="1">
      <alignment horizontal="left" vertical="top" wrapText="1"/>
    </xf>
    <xf numFmtId="1" fontId="18" fillId="0" borderId="1" xfId="0" applyNumberFormat="1" applyFont="1" applyFill="1" applyBorder="1" applyAlignment="1">
      <alignment horizontal="left" vertical="top" wrapText="1" shrinkToFit="1"/>
    </xf>
    <xf numFmtId="1" fontId="15" fillId="0" borderId="1" xfId="0" applyNumberFormat="1" applyFont="1" applyFill="1" applyBorder="1" applyAlignment="1">
      <alignment horizontal="left" vertical="top" wrapText="1" shrinkToFit="1"/>
    </xf>
    <xf numFmtId="0" fontId="1" fillId="3" borderId="1" xfId="0"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0" fontId="1" fillId="3" borderId="0" xfId="0" applyFont="1" applyFill="1"/>
    <xf numFmtId="0" fontId="1" fillId="3" borderId="1" xfId="0" applyFont="1" applyFill="1" applyBorder="1" applyAlignment="1">
      <alignment horizontal="justify" vertical="center" wrapText="1"/>
    </xf>
    <xf numFmtId="0" fontId="10" fillId="3" borderId="1" xfId="0" applyFont="1" applyFill="1" applyBorder="1" applyAlignment="1">
      <alignment horizontal="left" vertical="top" wrapText="1"/>
    </xf>
    <xf numFmtId="0" fontId="1" fillId="0" borderId="4" xfId="0" applyFont="1" applyFill="1" applyBorder="1" applyAlignment="1">
      <alignment horizontal="justify" vertical="center" wrapText="1"/>
    </xf>
    <xf numFmtId="0" fontId="1" fillId="0" borderId="4"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0" fillId="3" borderId="1" xfId="0" applyFont="1" applyFill="1" applyBorder="1" applyAlignment="1">
      <alignment horizontal="justify" vertical="center" wrapText="1"/>
    </xf>
    <xf numFmtId="0" fontId="10" fillId="3" borderId="1" xfId="0" applyFont="1" applyFill="1" applyBorder="1" applyAlignment="1">
      <alignment vertical="top" wrapText="1"/>
    </xf>
    <xf numFmtId="0" fontId="2" fillId="3" borderId="1" xfId="0" applyFont="1" applyFill="1" applyBorder="1" applyAlignment="1">
      <alignment horizontal="left" vertical="top"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0" xfId="0" applyFont="1" applyFill="1" applyBorder="1" applyAlignment="1">
      <alignment horizontal="left" vertical="top" wrapText="1"/>
    </xf>
    <xf numFmtId="0" fontId="13" fillId="0" borderId="0" xfId="0" applyFont="1" applyFill="1" applyBorder="1" applyAlignment="1">
      <alignment horizontal="left" vertical="top" wrapText="1"/>
    </xf>
    <xf numFmtId="0" fontId="13" fillId="0" borderId="0" xfId="0" applyFont="1" applyFill="1" applyBorder="1" applyAlignment="1">
      <alignment horizontal="left" vertical="top"/>
    </xf>
    <xf numFmtId="0" fontId="10" fillId="0" borderId="0" xfId="0" applyFont="1" applyFill="1"/>
    <xf numFmtId="0" fontId="3" fillId="0" borderId="1" xfId="0" applyFont="1" applyFill="1" applyBorder="1" applyAlignment="1">
      <alignment horizontal="justify" vertical="center" wrapText="1"/>
    </xf>
    <xf numFmtId="164" fontId="3" fillId="0" borderId="1" xfId="0" applyNumberFormat="1" applyFont="1" applyFill="1" applyBorder="1" applyAlignment="1">
      <alignment horizontal="center" vertical="center"/>
    </xf>
    <xf numFmtId="0" fontId="6" fillId="0" borderId="1" xfId="0" applyFont="1" applyFill="1" applyBorder="1" applyAlignment="1">
      <alignment horizontal="justify" vertical="center" wrapText="1"/>
    </xf>
    <xf numFmtId="164" fontId="11" fillId="0" borderId="1" xfId="0" applyNumberFormat="1" applyFont="1" applyFill="1" applyBorder="1" applyAlignment="1">
      <alignment horizontal="center" vertical="center" wrapText="1"/>
    </xf>
    <xf numFmtId="0" fontId="1" fillId="0" borderId="0" xfId="0" applyFont="1" applyFill="1" applyAlignment="1"/>
    <xf numFmtId="0" fontId="1" fillId="0" borderId="5" xfId="0" applyFont="1" applyFill="1" applyBorder="1"/>
    <xf numFmtId="0" fontId="1" fillId="2" borderId="5" xfId="0" applyFont="1" applyFill="1" applyBorder="1"/>
    <xf numFmtId="0" fontId="23" fillId="0" borderId="0" xfId="0" applyFont="1" applyFill="1" applyBorder="1" applyAlignment="1">
      <alignment horizontal="center" vertical="center" wrapText="1"/>
    </xf>
    <xf numFmtId="164" fontId="3" fillId="0" borderId="0" xfId="0" applyNumberFormat="1" applyFont="1" applyFill="1" applyAlignment="1">
      <alignment horizontal="center" vertical="center"/>
    </xf>
    <xf numFmtId="0" fontId="1" fillId="0" borderId="1" xfId="0" applyFont="1" applyFill="1" applyBorder="1" applyAlignment="1">
      <alignment horizontal="left" vertical="top" wrapText="1"/>
    </xf>
    <xf numFmtId="0" fontId="14" fillId="0" borderId="1" xfId="0" applyFont="1" applyFill="1" applyBorder="1" applyAlignment="1">
      <alignment horizontal="left" vertical="top" wrapText="1"/>
    </xf>
    <xf numFmtId="1" fontId="14" fillId="0" borderId="1" xfId="0" applyNumberFormat="1" applyFont="1" applyFill="1" applyBorder="1" applyAlignment="1">
      <alignment horizontal="center" vertical="top" wrapText="1" shrinkToFit="1"/>
    </xf>
    <xf numFmtId="0" fontId="26" fillId="0" borderId="1" xfId="0" applyFont="1" applyFill="1" applyBorder="1" applyAlignment="1">
      <alignment horizontal="left" vertical="top" wrapText="1"/>
    </xf>
    <xf numFmtId="0" fontId="2" fillId="0" borderId="0" xfId="0" applyFont="1" applyFill="1" applyBorder="1" applyAlignment="1">
      <alignment horizontal="left" vertical="top"/>
    </xf>
    <xf numFmtId="0" fontId="27" fillId="0" borderId="0" xfId="0" applyFont="1" applyFill="1" applyBorder="1" applyAlignment="1">
      <alignment horizontal="center" vertical="center" wrapText="1"/>
    </xf>
    <xf numFmtId="1" fontId="2" fillId="0" borderId="1" xfId="1" applyNumberFormat="1" applyFont="1" applyFill="1" applyBorder="1" applyAlignment="1">
      <alignment horizontal="justify" vertical="center" wrapText="1" shrinkToFit="1"/>
    </xf>
    <xf numFmtId="0" fontId="26" fillId="0" borderId="1" xfId="0" applyFont="1" applyFill="1" applyBorder="1" applyAlignment="1">
      <alignment horizontal="justify" vertical="center" wrapText="1"/>
    </xf>
    <xf numFmtId="0" fontId="1" fillId="2" borderId="0" xfId="0" applyFont="1" applyFill="1" applyBorder="1" applyAlignment="1">
      <alignment horizontal="center" vertical="center"/>
    </xf>
    <xf numFmtId="0" fontId="1" fillId="2" borderId="5" xfId="0" applyFont="1" applyFill="1" applyBorder="1" applyAlignment="1">
      <alignment horizontal="center" vertical="center"/>
    </xf>
    <xf numFmtId="1" fontId="14" fillId="0" borderId="1" xfId="0" applyNumberFormat="1" applyFont="1" applyFill="1" applyBorder="1" applyAlignment="1">
      <alignment horizontal="center" vertical="center" wrapText="1" shrinkToFit="1"/>
    </xf>
    <xf numFmtId="0" fontId="14"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2" borderId="0" xfId="0" applyFont="1" applyFill="1" applyAlignment="1">
      <alignment horizontal="center" vertical="center"/>
    </xf>
    <xf numFmtId="0" fontId="10" fillId="0" borderId="2" xfId="1" applyFont="1" applyFill="1" applyBorder="1" applyAlignment="1">
      <alignment horizontal="justify" vertical="center" wrapText="1"/>
    </xf>
    <xf numFmtId="0" fontId="2" fillId="0" borderId="0" xfId="0" applyFont="1" applyFill="1" applyBorder="1" applyAlignment="1">
      <alignment horizontal="justify" vertical="center" wrapText="1"/>
    </xf>
    <xf numFmtId="164" fontId="3" fillId="0" borderId="0" xfId="0" applyNumberFormat="1" applyFont="1" applyFill="1" applyBorder="1" applyAlignment="1">
      <alignment horizontal="center" vertical="center" wrapText="1"/>
    </xf>
    <xf numFmtId="0" fontId="25" fillId="0" borderId="0" xfId="0" applyFont="1" applyFill="1" applyAlignment="1">
      <alignment horizontal="center" vertical="center" wrapText="1"/>
    </xf>
    <xf numFmtId="0" fontId="25" fillId="0" borderId="0" xfId="0" applyFont="1" applyFill="1" applyAlignment="1">
      <alignment horizontal="justify" vertical="center" wrapText="1"/>
    </xf>
    <xf numFmtId="0" fontId="25" fillId="0" borderId="0" xfId="0" applyFont="1" applyFill="1" applyAlignment="1">
      <alignment wrapText="1"/>
    </xf>
    <xf numFmtId="0" fontId="1" fillId="0" borderId="1" xfId="0" applyFont="1" applyFill="1" applyBorder="1" applyAlignment="1">
      <alignment horizontal="justify" vertical="justify" wrapText="1"/>
    </xf>
    <xf numFmtId="0" fontId="1" fillId="0" borderId="1" xfId="0" applyFont="1" applyFill="1" applyBorder="1" applyAlignment="1">
      <alignment horizontal="center" vertical="top" wrapText="1"/>
    </xf>
    <xf numFmtId="0" fontId="25" fillId="0" borderId="0" xfId="0" applyFont="1" applyFill="1"/>
    <xf numFmtId="0" fontId="2" fillId="0" borderId="1" xfId="0" applyFont="1" applyFill="1" applyBorder="1" applyAlignment="1">
      <alignment horizontal="justify" vertical="justify" wrapText="1"/>
    </xf>
    <xf numFmtId="17" fontId="2" fillId="0" borderId="1" xfId="0" applyNumberFormat="1" applyFont="1" applyFill="1" applyBorder="1" applyAlignment="1">
      <alignment horizontal="center" vertical="center" wrapText="1"/>
    </xf>
    <xf numFmtId="0" fontId="6" fillId="0" borderId="1" xfId="0" applyFont="1" applyFill="1" applyBorder="1" applyAlignment="1">
      <alignment horizontal="justify" vertical="justify" wrapText="1"/>
    </xf>
    <xf numFmtId="17" fontId="2" fillId="0" borderId="1" xfId="0" applyNumberFormat="1" applyFont="1" applyFill="1" applyBorder="1" applyAlignment="1">
      <alignment vertical="center"/>
    </xf>
    <xf numFmtId="0" fontId="2" fillId="2" borderId="1" xfId="0" applyFont="1" applyFill="1" applyBorder="1" applyAlignment="1">
      <alignment horizontal="justify" vertical="justify" wrapText="1"/>
    </xf>
    <xf numFmtId="0" fontId="25" fillId="2" borderId="0" xfId="0" applyFont="1" applyFill="1" applyAlignment="1">
      <alignment wrapText="1"/>
    </xf>
    <xf numFmtId="0" fontId="29" fillId="0" borderId="1" xfId="0" applyFont="1" applyFill="1" applyBorder="1" applyAlignment="1">
      <alignment horizontal="justify" vertical="justify" wrapText="1" shrinkToFit="1"/>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14" fillId="0" borderId="1" xfId="0" applyFont="1" applyFill="1" applyBorder="1" applyAlignment="1">
      <alignment horizontal="justify" vertical="justify" wrapText="1"/>
    </xf>
    <xf numFmtId="0" fontId="14" fillId="0" borderId="1" xfId="0" applyNumberFormat="1" applyFont="1" applyFill="1" applyBorder="1" applyAlignment="1" applyProtection="1">
      <alignment horizontal="justify" vertical="justify" wrapText="1"/>
    </xf>
    <xf numFmtId="17" fontId="14" fillId="0" borderId="1" xfId="0" applyNumberFormat="1" applyFont="1" applyFill="1" applyBorder="1" applyAlignment="1" applyProtection="1">
      <alignment horizontal="center" vertical="center" wrapText="1"/>
    </xf>
    <xf numFmtId="17" fontId="14" fillId="0" borderId="1" xfId="0" applyNumberFormat="1" applyFont="1" applyFill="1" applyBorder="1" applyAlignment="1" applyProtection="1">
      <alignment horizontal="center" vertical="center"/>
    </xf>
    <xf numFmtId="0" fontId="1" fillId="0" borderId="1" xfId="0" quotePrefix="1" applyFont="1" applyFill="1" applyBorder="1" applyAlignment="1">
      <alignment horizontal="center" vertical="center" wrapText="1"/>
    </xf>
    <xf numFmtId="164" fontId="3" fillId="0" borderId="7" xfId="0" applyNumberFormat="1" applyFont="1" applyFill="1" applyBorder="1" applyAlignment="1">
      <alignment horizontal="center" vertical="center" wrapText="1"/>
    </xf>
    <xf numFmtId="0" fontId="14" fillId="0" borderId="7" xfId="0" applyNumberFormat="1" applyFont="1" applyFill="1" applyBorder="1" applyAlignment="1" applyProtection="1">
      <alignment horizontal="justify" vertical="justify" wrapText="1"/>
    </xf>
    <xf numFmtId="164" fontId="3" fillId="0" borderId="7"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6" fillId="0" borderId="1" xfId="1" applyFont="1" applyFill="1" applyBorder="1" applyAlignment="1">
      <alignment horizontal="left" vertical="top" wrapText="1"/>
    </xf>
    <xf numFmtId="0" fontId="3" fillId="0" borderId="1" xfId="0" applyFont="1" applyFill="1" applyBorder="1" applyAlignment="1">
      <alignment horizontal="justify" vertical="justify" wrapText="1"/>
    </xf>
    <xf numFmtId="17" fontId="14" fillId="0" borderId="7" xfId="0" applyNumberFormat="1" applyFont="1" applyFill="1" applyBorder="1" applyAlignment="1" applyProtection="1">
      <alignment horizontal="center" vertical="center"/>
    </xf>
    <xf numFmtId="17" fontId="14" fillId="0" borderId="7" xfId="0" quotePrefix="1" applyNumberFormat="1" applyFont="1" applyFill="1" applyBorder="1" applyAlignment="1" applyProtection="1">
      <alignment horizontal="center" vertical="center"/>
    </xf>
    <xf numFmtId="14" fontId="1" fillId="0" borderId="1" xfId="0" applyNumberFormat="1" applyFont="1" applyFill="1" applyBorder="1" applyAlignment="1">
      <alignment horizontal="center" vertical="center"/>
    </xf>
    <xf numFmtId="0" fontId="1" fillId="0" borderId="0" xfId="0" applyFont="1" applyFill="1" applyBorder="1"/>
    <xf numFmtId="0" fontId="31" fillId="0" borderId="0" xfId="0" applyFont="1" applyFill="1" applyAlignment="1">
      <alignment horizontal="center" vertical="center" wrapText="1"/>
    </xf>
    <xf numFmtId="0" fontId="31" fillId="0" borderId="0" xfId="0" applyFont="1" applyFill="1" applyAlignment="1">
      <alignment horizontal="justify" vertical="center" wrapText="1"/>
    </xf>
    <xf numFmtId="0" fontId="31" fillId="0" borderId="0" xfId="0" applyFont="1" applyFill="1" applyAlignment="1">
      <alignment wrapText="1"/>
    </xf>
    <xf numFmtId="0" fontId="10" fillId="0" borderId="1" xfId="0" applyFont="1" applyFill="1" applyBorder="1" applyAlignment="1">
      <alignment horizontal="justify" vertical="justify" wrapText="1"/>
    </xf>
    <xf numFmtId="17" fontId="10" fillId="0" borderId="1" xfId="0" applyNumberFormat="1" applyFont="1" applyFill="1" applyBorder="1" applyAlignment="1">
      <alignment horizontal="center" vertical="center" wrapText="1"/>
    </xf>
    <xf numFmtId="0" fontId="26" fillId="0" borderId="1" xfId="0" applyNumberFormat="1" applyFont="1" applyFill="1" applyBorder="1" applyAlignment="1" applyProtection="1">
      <alignment horizontal="justify" vertical="justify" wrapText="1"/>
    </xf>
    <xf numFmtId="0" fontId="30" fillId="0" borderId="1" xfId="0" applyNumberFormat="1" applyFont="1" applyFill="1" applyBorder="1" applyAlignment="1" applyProtection="1">
      <alignment horizontal="justify" vertical="justify" wrapText="1"/>
    </xf>
    <xf numFmtId="17" fontId="26" fillId="0" borderId="1" xfId="0" applyNumberFormat="1" applyFont="1" applyFill="1" applyBorder="1" applyAlignment="1" applyProtection="1">
      <alignment horizontal="center" vertical="center"/>
    </xf>
    <xf numFmtId="0" fontId="2" fillId="0" borderId="1" xfId="1" applyFont="1" applyFill="1" applyBorder="1" applyAlignment="1">
      <alignment horizontal="left" vertical="center" wrapText="1"/>
    </xf>
    <xf numFmtId="0" fontId="14" fillId="0" borderId="1" xfId="0" applyNumberFormat="1" applyFont="1" applyFill="1" applyBorder="1" applyAlignment="1" applyProtection="1">
      <alignment horizontal="justify" vertical="center" wrapText="1"/>
    </xf>
    <xf numFmtId="0" fontId="14" fillId="0" borderId="7" xfId="0" applyNumberFormat="1" applyFont="1" applyFill="1" applyBorder="1" applyAlignment="1" applyProtection="1">
      <alignment horizontal="justify" vertical="center" wrapText="1"/>
    </xf>
    <xf numFmtId="0" fontId="3" fillId="3" borderId="1" xfId="0" applyFont="1" applyFill="1" applyBorder="1" applyAlignment="1">
      <alignment horizontal="justify" vertical="center" wrapText="1"/>
    </xf>
    <xf numFmtId="0" fontId="7" fillId="3" borderId="1" xfId="0" applyFont="1" applyFill="1" applyBorder="1" applyAlignment="1">
      <alignment horizontal="center" vertical="center" wrapText="1"/>
    </xf>
    <xf numFmtId="164" fontId="3" fillId="3" borderId="1" xfId="0" applyNumberFormat="1" applyFont="1" applyFill="1" applyBorder="1" applyAlignment="1">
      <alignment horizontal="center" vertical="center"/>
    </xf>
    <xf numFmtId="0" fontId="2" fillId="3" borderId="1" xfId="0" applyFont="1" applyFill="1" applyBorder="1" applyAlignment="1">
      <alignment horizontal="justify" vertical="center" wrapText="1"/>
    </xf>
    <xf numFmtId="0" fontId="2" fillId="3" borderId="1" xfId="0" applyFont="1" applyFill="1" applyBorder="1" applyAlignment="1">
      <alignment horizontal="center" vertical="center" wrapText="1"/>
    </xf>
    <xf numFmtId="0" fontId="15" fillId="3" borderId="1" xfId="0" applyFont="1" applyFill="1" applyBorder="1" applyAlignment="1">
      <alignment horizontal="left" vertical="top" wrapText="1"/>
    </xf>
    <xf numFmtId="0" fontId="21" fillId="3" borderId="1" xfId="0" applyFont="1" applyFill="1" applyBorder="1" applyAlignment="1">
      <alignment horizontal="left" vertical="top" wrapText="1"/>
    </xf>
    <xf numFmtId="1" fontId="2" fillId="3" borderId="1" xfId="0" applyNumberFormat="1" applyFont="1" applyFill="1" applyBorder="1" applyAlignment="1">
      <alignment horizontal="center" vertical="top" wrapText="1" shrinkToFit="1"/>
    </xf>
    <xf numFmtId="0" fontId="10" fillId="3" borderId="1" xfId="0" applyFont="1" applyFill="1" applyBorder="1" applyAlignment="1">
      <alignment horizontal="center" vertical="top" wrapText="1"/>
    </xf>
    <xf numFmtId="0" fontId="1" fillId="3" borderId="0" xfId="0" applyFont="1" applyFill="1" applyAlignment="1"/>
    <xf numFmtId="164" fontId="3" fillId="3" borderId="7" xfId="0" applyNumberFormat="1" applyFont="1" applyFill="1" applyBorder="1" applyAlignment="1">
      <alignment horizontal="center" vertical="center"/>
    </xf>
    <xf numFmtId="0" fontId="2" fillId="3" borderId="1" xfId="0" applyFont="1" applyFill="1" applyBorder="1" applyAlignment="1">
      <alignment horizontal="left" vertical="center" wrapText="1"/>
    </xf>
    <xf numFmtId="164" fontId="3" fillId="3" borderId="7" xfId="0" applyNumberFormat="1" applyFont="1" applyFill="1" applyBorder="1" applyAlignment="1">
      <alignment horizontal="center" vertical="center" wrapText="1"/>
    </xf>
    <xf numFmtId="0" fontId="25" fillId="0" borderId="8" xfId="0" applyFont="1" applyFill="1" applyBorder="1" applyAlignment="1">
      <alignment horizontal="justify" vertical="center" wrapText="1"/>
    </xf>
    <xf numFmtId="0" fontId="33" fillId="0" borderId="0" xfId="0" applyFont="1" applyFill="1"/>
    <xf numFmtId="0" fontId="9" fillId="2" borderId="0" xfId="0" applyFont="1" applyFill="1" applyBorder="1" applyAlignment="1">
      <alignment horizontal="center"/>
    </xf>
    <xf numFmtId="0" fontId="14" fillId="0" borderId="6" xfId="0" applyFont="1" applyFill="1" applyBorder="1" applyAlignment="1">
      <alignment horizontal="left" vertical="top" wrapText="1"/>
    </xf>
    <xf numFmtId="0" fontId="6" fillId="0" borderId="0" xfId="0" applyFont="1" applyFill="1" applyBorder="1" applyAlignment="1">
      <alignment horizontal="center" vertical="top" wrapText="1"/>
    </xf>
    <xf numFmtId="0" fontId="9" fillId="0" borderId="10" xfId="0" applyFont="1" applyFill="1" applyBorder="1" applyAlignment="1">
      <alignment horizontal="center"/>
    </xf>
    <xf numFmtId="0" fontId="9" fillId="0" borderId="11" xfId="0" applyFont="1" applyFill="1" applyBorder="1" applyAlignment="1">
      <alignment horizontal="center"/>
    </xf>
    <xf numFmtId="0" fontId="9" fillId="0" borderId="12" xfId="0" applyFont="1" applyFill="1" applyBorder="1" applyAlignment="1">
      <alignment horizontal="center"/>
    </xf>
    <xf numFmtId="164" fontId="3" fillId="0" borderId="13" xfId="0" applyNumberFormat="1" applyFont="1" applyFill="1" applyBorder="1" applyAlignment="1">
      <alignment horizontal="center" vertical="center"/>
    </xf>
    <xf numFmtId="0" fontId="3" fillId="0" borderId="13" xfId="0" applyFont="1" applyFill="1" applyBorder="1" applyAlignment="1">
      <alignment horizontal="center" vertical="center" wrapText="1"/>
    </xf>
    <xf numFmtId="0" fontId="1" fillId="0" borderId="13" xfId="0" applyFont="1" applyFill="1" applyBorder="1"/>
    <xf numFmtId="0" fontId="1" fillId="0" borderId="13" xfId="0" applyFont="1" applyFill="1" applyBorder="1" applyAlignment="1">
      <alignment horizontal="center" vertical="center" wrapText="1"/>
    </xf>
    <xf numFmtId="0" fontId="7" fillId="0" borderId="2" xfId="0" applyFont="1" applyFill="1" applyBorder="1" applyAlignment="1">
      <alignment horizontal="justify" vertical="center" wrapText="1"/>
    </xf>
    <xf numFmtId="0" fontId="7" fillId="0" borderId="2"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2" fillId="0" borderId="13" xfId="0" applyFont="1" applyFill="1" applyBorder="1" applyAlignment="1">
      <alignment horizontal="justify" vertical="center" wrapText="1"/>
    </xf>
    <xf numFmtId="0" fontId="2" fillId="0" borderId="13" xfId="0" applyFont="1" applyFill="1" applyBorder="1" applyAlignment="1">
      <alignment horizontal="center" vertical="top" wrapText="1"/>
    </xf>
    <xf numFmtId="0" fontId="2" fillId="0" borderId="13" xfId="0" applyFont="1" applyFill="1" applyBorder="1" applyAlignment="1">
      <alignment horizontal="center" vertical="center" wrapText="1"/>
    </xf>
    <xf numFmtId="165" fontId="2" fillId="0" borderId="13" xfId="0" applyNumberFormat="1" applyFont="1" applyFill="1" applyBorder="1" applyAlignment="1">
      <alignment horizontal="center" vertical="center" wrapText="1"/>
    </xf>
    <xf numFmtId="164" fontId="3" fillId="0" borderId="13" xfId="0" applyNumberFormat="1" applyFont="1" applyFill="1" applyBorder="1" applyAlignment="1">
      <alignment horizontal="center" vertical="center" wrapText="1"/>
    </xf>
    <xf numFmtId="0" fontId="1" fillId="0" borderId="13" xfId="0" applyFont="1" applyFill="1" applyBorder="1" applyAlignment="1">
      <alignment horizontal="justify" vertical="center" wrapText="1"/>
    </xf>
    <xf numFmtId="0" fontId="3" fillId="0" borderId="13" xfId="0" applyFont="1" applyFill="1" applyBorder="1" applyAlignment="1">
      <alignment horizontal="justify" vertical="center" wrapText="1"/>
    </xf>
    <xf numFmtId="0" fontId="1" fillId="0" borderId="13" xfId="0" quotePrefix="1" applyFont="1" applyFill="1" applyBorder="1" applyAlignment="1">
      <alignment horizontal="center" vertical="center" wrapText="1"/>
    </xf>
    <xf numFmtId="17" fontId="1" fillId="0" borderId="13" xfId="0" quotePrefix="1" applyNumberFormat="1" applyFont="1" applyFill="1" applyBorder="1" applyAlignment="1">
      <alignment horizontal="center" vertical="center" wrapText="1"/>
    </xf>
    <xf numFmtId="14" fontId="1" fillId="0" borderId="13" xfId="0" quotePrefix="1" applyNumberFormat="1" applyFont="1" applyFill="1" applyBorder="1" applyAlignment="1">
      <alignment horizontal="center" vertical="center" wrapText="1"/>
    </xf>
    <xf numFmtId="164" fontId="3" fillId="0" borderId="13" xfId="0" applyNumberFormat="1" applyFont="1" applyFill="1" applyBorder="1" applyAlignment="1">
      <alignment horizontal="justify" vertical="center" wrapText="1"/>
    </xf>
    <xf numFmtId="0" fontId="33" fillId="0" borderId="8" xfId="0" applyFont="1" applyFill="1" applyBorder="1" applyAlignment="1">
      <alignment horizontal="center" vertical="center" wrapText="1"/>
    </xf>
    <xf numFmtId="0" fontId="25" fillId="0" borderId="14" xfId="0" applyFont="1" applyFill="1" applyBorder="1" applyAlignment="1">
      <alignment horizontal="justify" vertical="center"/>
    </xf>
    <xf numFmtId="0" fontId="1" fillId="0" borderId="14" xfId="0" applyFont="1" applyFill="1" applyBorder="1" applyAlignment="1">
      <alignment horizontal="center" vertical="center" wrapText="1"/>
    </xf>
    <xf numFmtId="14" fontId="25" fillId="0" borderId="14" xfId="0" applyNumberFormat="1" applyFont="1" applyFill="1" applyBorder="1" applyAlignment="1">
      <alignment horizontal="justify" vertical="center"/>
    </xf>
    <xf numFmtId="0" fontId="3" fillId="0" borderId="14" xfId="0" applyFont="1" applyFill="1" applyBorder="1" applyAlignment="1">
      <alignment horizontal="justify" vertical="center" wrapText="1"/>
    </xf>
    <xf numFmtId="0" fontId="1" fillId="0" borderId="15" xfId="0" applyFont="1" applyFill="1" applyBorder="1"/>
    <xf numFmtId="0" fontId="1" fillId="0" borderId="15" xfId="0" applyFont="1" applyFill="1" applyBorder="1" applyAlignment="1">
      <alignment horizontal="center" vertical="center"/>
    </xf>
    <xf numFmtId="164" fontId="3" fillId="0" borderId="15" xfId="0" applyNumberFormat="1" applyFont="1" applyFill="1" applyBorder="1" applyAlignment="1">
      <alignment horizontal="center" vertical="center"/>
    </xf>
    <xf numFmtId="0" fontId="3" fillId="0" borderId="15" xfId="0" applyFont="1" applyFill="1" applyBorder="1" applyAlignment="1">
      <alignment horizontal="justify" vertical="center" wrapText="1"/>
    </xf>
    <xf numFmtId="0" fontId="1" fillId="0" borderId="0" xfId="0" applyFont="1" applyFill="1" applyBorder="1" applyAlignment="1">
      <alignment horizontal="center" vertical="center"/>
    </xf>
    <xf numFmtId="164" fontId="3" fillId="0" borderId="0" xfId="0" applyNumberFormat="1" applyFont="1" applyFill="1" applyBorder="1" applyAlignment="1">
      <alignment horizontal="center" vertical="center"/>
    </xf>
    <xf numFmtId="0" fontId="3" fillId="0" borderId="0" xfId="0" applyFont="1" applyFill="1" applyBorder="1" applyAlignment="1">
      <alignment horizontal="justify" vertical="center" wrapText="1"/>
    </xf>
    <xf numFmtId="0" fontId="1" fillId="0" borderId="4" xfId="0" applyFont="1" applyFill="1" applyBorder="1" applyAlignment="1">
      <alignment horizontal="center" vertical="center"/>
    </xf>
    <xf numFmtId="164" fontId="3" fillId="0" borderId="4" xfId="0" applyNumberFormat="1" applyFont="1" applyFill="1" applyBorder="1" applyAlignment="1">
      <alignment horizontal="center" vertical="center"/>
    </xf>
    <xf numFmtId="0" fontId="3" fillId="0" borderId="4" xfId="0" applyFont="1" applyFill="1" applyBorder="1" applyAlignment="1">
      <alignment horizontal="center" vertical="center" wrapText="1"/>
    </xf>
    <xf numFmtId="0" fontId="1" fillId="0" borderId="4" xfId="0" applyFont="1" applyFill="1" applyBorder="1"/>
    <xf numFmtId="0" fontId="1" fillId="0" borderId="13" xfId="0" applyFont="1" applyFill="1" applyBorder="1" applyAlignment="1">
      <alignment horizontal="center" vertical="center"/>
    </xf>
    <xf numFmtId="0" fontId="24" fillId="0" borderId="2" xfId="2" applyFont="1" applyFill="1" applyBorder="1" applyAlignment="1">
      <alignment horizontal="center" vertical="center" wrapText="1"/>
    </xf>
    <xf numFmtId="0" fontId="24" fillId="0" borderId="2" xfId="2" applyFont="1" applyFill="1" applyBorder="1" applyAlignment="1">
      <alignment horizontal="justify" vertical="center" wrapText="1"/>
    </xf>
    <xf numFmtId="0" fontId="24" fillId="0" borderId="2" xfId="2" applyNumberFormat="1" applyFont="1" applyFill="1" applyBorder="1" applyAlignment="1">
      <alignment horizontal="center" vertical="center" wrapText="1"/>
    </xf>
    <xf numFmtId="0" fontId="24" fillId="0" borderId="16" xfId="2" applyNumberFormat="1" applyFont="1" applyFill="1" applyBorder="1" applyAlignment="1">
      <alignment horizontal="center" vertical="center" wrapText="1"/>
    </xf>
    <xf numFmtId="0" fontId="31" fillId="0" borderId="0" xfId="2" applyFont="1" applyFill="1"/>
    <xf numFmtId="0" fontId="31" fillId="0" borderId="2" xfId="2" applyFont="1" applyFill="1" applyBorder="1" applyAlignment="1">
      <alignment horizontal="center" vertical="center" wrapText="1"/>
    </xf>
    <xf numFmtId="0" fontId="31" fillId="0" borderId="2" xfId="2" applyFont="1" applyFill="1" applyBorder="1" applyAlignment="1">
      <alignment horizontal="justify" vertical="center" wrapText="1"/>
    </xf>
    <xf numFmtId="14" fontId="31" fillId="0" borderId="2" xfId="2" applyNumberFormat="1" applyFont="1" applyFill="1" applyBorder="1" applyAlignment="1">
      <alignment horizontal="center" vertical="center" wrapText="1"/>
    </xf>
    <xf numFmtId="164" fontId="31" fillId="0" borderId="2" xfId="2" applyNumberFormat="1" applyFont="1" applyFill="1" applyBorder="1" applyAlignment="1">
      <alignment horizontal="center" vertical="center" wrapText="1"/>
    </xf>
    <xf numFmtId="0" fontId="31" fillId="0" borderId="16" xfId="2" applyFont="1" applyFill="1" applyBorder="1" applyAlignment="1">
      <alignment horizontal="center" vertical="center" wrapText="1"/>
    </xf>
    <xf numFmtId="0" fontId="31" fillId="0" borderId="2" xfId="2" applyFont="1" applyFill="1" applyBorder="1" applyAlignment="1">
      <alignment vertical="center" wrapText="1"/>
    </xf>
    <xf numFmtId="0" fontId="35" fillId="0" borderId="2" xfId="2" applyFont="1" applyFill="1" applyBorder="1" applyAlignment="1">
      <alignment horizontal="justify" vertical="center" wrapText="1"/>
    </xf>
    <xf numFmtId="0" fontId="31" fillId="0" borderId="2" xfId="2" applyFont="1" applyFill="1" applyBorder="1" applyAlignment="1">
      <alignment horizontal="center" vertical="center"/>
    </xf>
    <xf numFmtId="0" fontId="33" fillId="0" borderId="2" xfId="2" applyFont="1" applyFill="1" applyBorder="1" applyAlignment="1">
      <alignment horizontal="justify" vertical="center" wrapText="1"/>
    </xf>
    <xf numFmtId="0" fontId="33" fillId="0" borderId="2" xfId="2" applyFont="1" applyFill="1" applyBorder="1" applyAlignment="1">
      <alignment horizontal="center" vertical="center" wrapText="1"/>
    </xf>
    <xf numFmtId="0" fontId="31" fillId="0" borderId="2" xfId="3" applyFont="1" applyFill="1" applyBorder="1" applyAlignment="1">
      <alignment horizontal="justify" vertical="center" wrapText="1"/>
    </xf>
    <xf numFmtId="14" fontId="33" fillId="0" borderId="2" xfId="2" applyNumberFormat="1" applyFont="1" applyFill="1" applyBorder="1" applyAlignment="1">
      <alignment horizontal="center" vertical="center" wrapText="1"/>
    </xf>
    <xf numFmtId="164" fontId="33" fillId="0" borderId="2" xfId="3" applyNumberFormat="1" applyFont="1" applyFill="1" applyBorder="1" applyAlignment="1">
      <alignment horizontal="center" vertical="center" wrapText="1"/>
    </xf>
    <xf numFmtId="0" fontId="33" fillId="0" borderId="2" xfId="3" applyFont="1" applyFill="1" applyBorder="1" applyAlignment="1">
      <alignment horizontal="center" vertical="center" wrapText="1"/>
    </xf>
    <xf numFmtId="0" fontId="33" fillId="0" borderId="16" xfId="3" applyFont="1" applyFill="1" applyBorder="1" applyAlignment="1">
      <alignment horizontal="center" vertical="center" wrapText="1"/>
    </xf>
    <xf numFmtId="0" fontId="33" fillId="0" borderId="0" xfId="2" applyFont="1" applyFill="1"/>
    <xf numFmtId="164" fontId="35" fillId="0" borderId="2" xfId="2" applyNumberFormat="1" applyFont="1" applyFill="1" applyBorder="1" applyAlignment="1">
      <alignment horizontal="center" vertical="center" wrapText="1"/>
    </xf>
    <xf numFmtId="0" fontId="31" fillId="0" borderId="2" xfId="3" applyFont="1" applyFill="1" applyBorder="1" applyAlignment="1">
      <alignment horizontal="center" vertical="center" wrapText="1"/>
    </xf>
    <xf numFmtId="0" fontId="31" fillId="0" borderId="16" xfId="3" applyFont="1" applyFill="1" applyBorder="1" applyAlignment="1">
      <alignment horizontal="center" vertical="center" wrapText="1"/>
    </xf>
    <xf numFmtId="164" fontId="33" fillId="0" borderId="2" xfId="2" applyNumberFormat="1" applyFont="1" applyFill="1" applyBorder="1" applyAlignment="1">
      <alignment horizontal="center" vertical="center" wrapText="1"/>
    </xf>
    <xf numFmtId="0" fontId="31" fillId="0" borderId="2" xfId="4" applyFont="1" applyFill="1" applyBorder="1" applyAlignment="1">
      <alignment horizontal="center" vertical="center" wrapText="1"/>
    </xf>
    <xf numFmtId="0" fontId="31" fillId="0" borderId="16" xfId="2" applyFont="1" applyFill="1" applyBorder="1" applyAlignment="1">
      <alignment horizontal="center" vertical="center"/>
    </xf>
    <xf numFmtId="0" fontId="38" fillId="0" borderId="0" xfId="2" applyFont="1" applyFill="1"/>
    <xf numFmtId="14" fontId="31" fillId="0" borderId="2" xfId="3" applyNumberFormat="1" applyFont="1" applyFill="1" applyBorder="1" applyAlignment="1">
      <alignment horizontal="center" vertical="center" wrapText="1"/>
    </xf>
    <xf numFmtId="164" fontId="31" fillId="0" borderId="2" xfId="3" applyNumberFormat="1" applyFont="1" applyFill="1" applyBorder="1" applyAlignment="1">
      <alignment horizontal="center" vertical="center" wrapText="1"/>
    </xf>
    <xf numFmtId="0" fontId="31" fillId="0" borderId="0" xfId="3" applyFont="1" applyFill="1"/>
    <xf numFmtId="14" fontId="31" fillId="0" borderId="2" xfId="2" quotePrefix="1" applyNumberFormat="1" applyFont="1" applyFill="1" applyBorder="1" applyAlignment="1">
      <alignment horizontal="center" vertical="center" wrapText="1"/>
    </xf>
    <xf numFmtId="0" fontId="34" fillId="0" borderId="0" xfId="2" applyFill="1"/>
    <xf numFmtId="0" fontId="31" fillId="0" borderId="9" xfId="2" applyFont="1" applyFill="1" applyBorder="1" applyAlignment="1">
      <alignment horizontal="center" vertical="center" wrapText="1"/>
    </xf>
    <xf numFmtId="0" fontId="31" fillId="0" borderId="9" xfId="2" applyFont="1" applyFill="1" applyBorder="1" applyAlignment="1">
      <alignment horizontal="justify" vertical="center" wrapText="1"/>
    </xf>
    <xf numFmtId="0" fontId="35" fillId="0" borderId="9" xfId="2" applyFont="1" applyFill="1" applyBorder="1" applyAlignment="1">
      <alignment horizontal="justify" vertical="center" wrapText="1"/>
    </xf>
    <xf numFmtId="14" fontId="31" fillId="0" borderId="9" xfId="2" applyNumberFormat="1" applyFont="1" applyFill="1" applyBorder="1" applyAlignment="1">
      <alignment horizontal="center" vertical="center" wrapText="1"/>
    </xf>
    <xf numFmtId="164" fontId="31" fillId="0" borderId="9" xfId="2" applyNumberFormat="1" applyFont="1" applyFill="1" applyBorder="1" applyAlignment="1">
      <alignment horizontal="center" vertical="center" wrapText="1"/>
    </xf>
    <xf numFmtId="0" fontId="31" fillId="0" borderId="10" xfId="2" applyFont="1" applyFill="1" applyBorder="1" applyAlignment="1">
      <alignment horizontal="center" vertical="center" wrapText="1"/>
    </xf>
    <xf numFmtId="0" fontId="33" fillId="0" borderId="9" xfId="3" applyFont="1" applyFill="1" applyBorder="1" applyAlignment="1">
      <alignment horizontal="justify" vertical="center" wrapText="1"/>
    </xf>
    <xf numFmtId="0" fontId="33" fillId="0" borderId="9" xfId="3" applyFont="1" applyFill="1" applyBorder="1" applyAlignment="1">
      <alignment horizontal="center" vertical="center" wrapText="1"/>
    </xf>
    <xf numFmtId="0" fontId="31" fillId="0" borderId="9" xfId="3" applyFont="1" applyFill="1" applyBorder="1" applyAlignment="1">
      <alignment horizontal="justify" vertical="center" wrapText="1"/>
    </xf>
    <xf numFmtId="14" fontId="33" fillId="0" borderId="9" xfId="3" applyNumberFormat="1" applyFont="1" applyFill="1" applyBorder="1" applyAlignment="1">
      <alignment horizontal="center" vertical="center" wrapText="1"/>
    </xf>
    <xf numFmtId="164" fontId="33" fillId="0" borderId="9" xfId="2" applyNumberFormat="1" applyFont="1" applyFill="1" applyBorder="1" applyAlignment="1">
      <alignment horizontal="center" vertical="center" wrapText="1"/>
    </xf>
    <xf numFmtId="0" fontId="33" fillId="0" borderId="10" xfId="3" applyFont="1" applyFill="1" applyBorder="1" applyAlignment="1">
      <alignment horizontal="center" vertical="center" wrapText="1"/>
    </xf>
    <xf numFmtId="0" fontId="25" fillId="0" borderId="9" xfId="2" applyFont="1" applyFill="1" applyBorder="1" applyAlignment="1">
      <alignment horizontal="center" vertical="center" wrapText="1"/>
    </xf>
    <xf numFmtId="164" fontId="33" fillId="0" borderId="9" xfId="3" applyNumberFormat="1" applyFont="1" applyFill="1" applyBorder="1" applyAlignment="1">
      <alignment horizontal="center" vertical="center" wrapText="1"/>
    </xf>
    <xf numFmtId="0" fontId="31" fillId="0" borderId="9" xfId="3" applyFont="1" applyFill="1" applyBorder="1" applyAlignment="1">
      <alignment horizontal="center" vertical="center" wrapText="1"/>
    </xf>
    <xf numFmtId="14" fontId="31" fillId="0" borderId="9" xfId="3" applyNumberFormat="1" applyFont="1" applyFill="1" applyBorder="1" applyAlignment="1">
      <alignment horizontal="center" vertical="center" wrapText="1"/>
    </xf>
    <xf numFmtId="164" fontId="31" fillId="0" borderId="9" xfId="3" applyNumberFormat="1" applyFont="1" applyFill="1" applyBorder="1" applyAlignment="1">
      <alignment horizontal="center" vertical="center" wrapText="1"/>
    </xf>
    <xf numFmtId="0" fontId="31" fillId="0" borderId="9" xfId="2" applyFont="1" applyFill="1" applyBorder="1" applyAlignment="1">
      <alignment horizontal="center" vertical="center"/>
    </xf>
    <xf numFmtId="0" fontId="31" fillId="0" borderId="8" xfId="2" applyFont="1" applyFill="1" applyBorder="1" applyAlignment="1">
      <alignment horizontal="center" vertical="center" wrapText="1"/>
    </xf>
    <xf numFmtId="0" fontId="33" fillId="0" borderId="2" xfId="3" applyFont="1" applyFill="1" applyBorder="1" applyAlignment="1">
      <alignment horizontal="justify" vertical="center" wrapText="1"/>
    </xf>
    <xf numFmtId="14" fontId="33" fillId="0" borderId="2" xfId="3" applyNumberFormat="1" applyFont="1" applyFill="1" applyBorder="1" applyAlignment="1">
      <alignment horizontal="center" vertical="center" wrapText="1"/>
    </xf>
    <xf numFmtId="0" fontId="31" fillId="0" borderId="18" xfId="2" applyFont="1" applyFill="1" applyBorder="1" applyAlignment="1">
      <alignment horizontal="center" vertical="center" wrapText="1"/>
    </xf>
    <xf numFmtId="0" fontId="33" fillId="0" borderId="18" xfId="3" applyFont="1" applyFill="1" applyBorder="1" applyAlignment="1">
      <alignment horizontal="justify" vertical="center" wrapText="1"/>
    </xf>
    <xf numFmtId="0" fontId="33" fillId="0" borderId="18" xfId="3" applyFont="1" applyFill="1" applyBorder="1" applyAlignment="1">
      <alignment horizontal="center" vertical="center" wrapText="1"/>
    </xf>
    <xf numFmtId="0" fontId="31" fillId="0" borderId="18" xfId="3" applyFont="1" applyFill="1" applyBorder="1" applyAlignment="1">
      <alignment horizontal="justify" vertical="center" wrapText="1"/>
    </xf>
    <xf numFmtId="14" fontId="33" fillId="0" borderId="18" xfId="3" applyNumberFormat="1" applyFont="1" applyFill="1" applyBorder="1" applyAlignment="1">
      <alignment horizontal="center" vertical="center" wrapText="1"/>
    </xf>
    <xf numFmtId="0" fontId="25" fillId="0" borderId="2" xfId="2" applyFont="1" applyFill="1" applyBorder="1" applyAlignment="1">
      <alignment horizontal="center" vertical="center" wrapText="1"/>
    </xf>
    <xf numFmtId="0" fontId="33" fillId="0" borderId="8" xfId="2" applyFont="1" applyFill="1" applyBorder="1" applyAlignment="1">
      <alignment horizontal="justify" vertical="center" wrapText="1"/>
    </xf>
    <xf numFmtId="0" fontId="33" fillId="0" borderId="8" xfId="2" applyFont="1" applyFill="1" applyBorder="1" applyAlignment="1">
      <alignment horizontal="center" vertical="center" wrapText="1"/>
    </xf>
    <xf numFmtId="14" fontId="33" fillId="0" borderId="8" xfId="2" applyNumberFormat="1" applyFont="1" applyFill="1" applyBorder="1" applyAlignment="1">
      <alignment horizontal="center" vertical="center" wrapText="1"/>
    </xf>
    <xf numFmtId="164" fontId="33" fillId="0" borderId="8" xfId="2" applyNumberFormat="1" applyFont="1" applyFill="1" applyBorder="1" applyAlignment="1">
      <alignment horizontal="center" vertical="center" wrapText="1"/>
    </xf>
    <xf numFmtId="0" fontId="33" fillId="0" borderId="8" xfId="3" applyFont="1" applyFill="1" applyBorder="1" applyAlignment="1">
      <alignment horizontal="center" vertical="center" wrapText="1"/>
    </xf>
    <xf numFmtId="0" fontId="33" fillId="0" borderId="9" xfId="2" applyFont="1" applyFill="1" applyBorder="1" applyAlignment="1">
      <alignment horizontal="justify" vertical="center" wrapText="1"/>
    </xf>
    <xf numFmtId="0" fontId="33" fillId="0" borderId="9" xfId="2" applyFont="1" applyFill="1" applyBorder="1" applyAlignment="1">
      <alignment horizontal="center" vertical="center" wrapText="1"/>
    </xf>
    <xf numFmtId="14" fontId="33" fillId="0" borderId="9" xfId="2" applyNumberFormat="1" applyFont="1" applyFill="1" applyBorder="1" applyAlignment="1">
      <alignment horizontal="center" vertical="center" wrapText="1"/>
    </xf>
    <xf numFmtId="0" fontId="33" fillId="0" borderId="14" xfId="2" applyFont="1" applyFill="1" applyBorder="1" applyAlignment="1">
      <alignment horizontal="justify" vertical="center" wrapText="1"/>
    </xf>
    <xf numFmtId="0" fontId="33" fillId="0" borderId="14" xfId="2" applyFont="1" applyFill="1" applyBorder="1" applyAlignment="1">
      <alignment horizontal="center" vertical="center" wrapText="1"/>
    </xf>
    <xf numFmtId="14" fontId="33" fillId="0" borderId="14" xfId="2" applyNumberFormat="1" applyFont="1" applyFill="1" applyBorder="1" applyAlignment="1">
      <alignment horizontal="center" vertical="center" wrapText="1"/>
    </xf>
    <xf numFmtId="164" fontId="33" fillId="0" borderId="14" xfId="2" applyNumberFormat="1" applyFont="1" applyFill="1" applyBorder="1" applyAlignment="1">
      <alignment horizontal="center" vertical="center" wrapText="1"/>
    </xf>
    <xf numFmtId="0" fontId="33" fillId="0" borderId="8" xfId="3" applyFont="1" applyFill="1" applyBorder="1" applyAlignment="1">
      <alignment horizontal="justify" vertical="center" wrapText="1"/>
    </xf>
    <xf numFmtId="0" fontId="35" fillId="0" borderId="8" xfId="3" applyFont="1" applyFill="1" applyBorder="1" applyAlignment="1">
      <alignment horizontal="justify" vertical="center" wrapText="1"/>
    </xf>
    <xf numFmtId="14" fontId="33" fillId="0" borderId="8" xfId="3" applyNumberFormat="1" applyFont="1" applyFill="1" applyBorder="1" applyAlignment="1">
      <alignment horizontal="center" vertical="center" wrapText="1"/>
    </xf>
    <xf numFmtId="0" fontId="25" fillId="0" borderId="8" xfId="2" applyFont="1" applyFill="1" applyBorder="1" applyAlignment="1">
      <alignment horizontal="center" vertical="center" wrapText="1"/>
    </xf>
    <xf numFmtId="164" fontId="33" fillId="0" borderId="18" xfId="2" applyNumberFormat="1" applyFont="1" applyFill="1" applyBorder="1" applyAlignment="1">
      <alignment horizontal="center" vertical="center" wrapText="1"/>
    </xf>
    <xf numFmtId="0" fontId="40" fillId="0" borderId="0" xfId="2" applyFont="1" applyFill="1" applyAlignment="1">
      <alignment vertical="center"/>
    </xf>
    <xf numFmtId="0" fontId="34" fillId="0" borderId="0" xfId="2" applyFill="1" applyAlignment="1">
      <alignment horizontal="center"/>
    </xf>
    <xf numFmtId="0" fontId="34" fillId="0" borderId="0" xfId="2" applyFill="1" applyAlignment="1"/>
    <xf numFmtId="0" fontId="34" fillId="0" borderId="0" xfId="2" applyFill="1" applyAlignment="1">
      <alignment horizontal="justify" vertical="center"/>
    </xf>
    <xf numFmtId="0" fontId="34" fillId="0" borderId="0" xfId="2" applyFill="1" applyAlignment="1">
      <alignment horizontal="center" vertical="center"/>
    </xf>
    <xf numFmtId="0" fontId="34" fillId="0" borderId="0" xfId="2" applyNumberFormat="1" applyFill="1" applyAlignment="1">
      <alignment horizontal="center"/>
    </xf>
    <xf numFmtId="0" fontId="33" fillId="0" borderId="16" xfId="2" applyNumberFormat="1" applyFont="1" applyFill="1" applyBorder="1" applyAlignment="1">
      <alignment horizontal="center" vertical="center" wrapText="1"/>
    </xf>
    <xf numFmtId="0" fontId="33" fillId="0" borderId="17" xfId="3" applyFont="1" applyFill="1" applyBorder="1" applyAlignment="1">
      <alignment horizontal="center" vertical="center" wrapText="1"/>
    </xf>
    <xf numFmtId="0" fontId="33" fillId="0" borderId="10" xfId="2" applyNumberFormat="1" applyFont="1" applyFill="1" applyBorder="1" applyAlignment="1">
      <alignment horizontal="center" vertical="center" wrapText="1"/>
    </xf>
    <xf numFmtId="0" fontId="33" fillId="0" borderId="19" xfId="3" applyFont="1" applyFill="1" applyBorder="1" applyAlignment="1">
      <alignment horizontal="center" vertical="center" wrapText="1"/>
    </xf>
    <xf numFmtId="0" fontId="33" fillId="0" borderId="20" xfId="3" applyFont="1" applyFill="1" applyBorder="1" applyAlignment="1">
      <alignment horizontal="center" vertical="center" wrapText="1"/>
    </xf>
    <xf numFmtId="0" fontId="35" fillId="0" borderId="9" xfId="2" applyFont="1" applyFill="1" applyBorder="1" applyAlignment="1">
      <alignment horizontal="center" vertical="center" wrapText="1"/>
    </xf>
  </cellXfs>
  <cellStyles count="5">
    <cellStyle name="Hyperlink 2" xfId="4"/>
    <cellStyle name="Normal" xfId="0" builtinId="0"/>
    <cellStyle name="Normal 2" xfId="1"/>
    <cellStyle name="Normal 2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dx.doi.org/10.1088/2043-6262/7/1/015015" TargetMode="External"/><Relationship Id="rId2" Type="http://schemas.openxmlformats.org/officeDocument/2006/relationships/hyperlink" Target="http://dx.doi.org/10.1007/s11664-016-4410-z" TargetMode="External"/><Relationship Id="rId1" Type="http://schemas.openxmlformats.org/officeDocument/2006/relationships/hyperlink" Target="http://dx.doi.org/10.1016/j.oceaneng.2016.09.021" TargetMode="External"/><Relationship Id="rId5" Type="http://schemas.openxmlformats.org/officeDocument/2006/relationships/printerSettings" Target="../printerSettings/printerSettings4.bin"/><Relationship Id="rId4" Type="http://schemas.openxmlformats.org/officeDocument/2006/relationships/hyperlink" Target="http://dx.doi.org/10.1002/pssb.201552745"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lck.yandex.ru/redir/nWO_r1F33ck?data=NnBZTWRhdFZKOHRaTENSMFc4S0VQS1EwbENWTTZ5aENTZERCb0RBZ0FnbHc1ekMyLXNIQlZQNXJXZjluOHlPbGFsRU12SkhHUk1ER3NiUnpuQlBpRkFFSTRURm1LQ0lFSmNDTkRjMkFtTmZkTlpOMDN4alJndGZuLUhZNmNUUTVwZVNfY2gxcWJieVpMckpWZ3NkZ3U1WHBfQl9iMEtlelRIRFUxdmRFOU1MbTZmcVBEQ09NNTk4azMxQ0dwSWNxek8yMF9iVktaX3NwWmN6R3hwSEpOQzZoQVdXdkpEbUhpRTh5UFY1aXN4SXhLS2pQLUoyM0JzQ2FmRHlId09xSzlERXN2UnVkb1dVTmtsMF96NGV3Mi1NRTJ0OHlDTDhGUk8wQ0RqN0gzY2h1dGpheHY2Z1ZYQQ&amp;b64e=2&amp;sign=b487c90b7187fc85d0203e2d677b8c31&amp;keyno=17" TargetMode="External"/><Relationship Id="rId2" Type="http://schemas.openxmlformats.org/officeDocument/2006/relationships/hyperlink" Target="https://www.researchgate.net/researcher/11594337_M_Santosh" TargetMode="External"/><Relationship Id="rId1" Type="http://schemas.openxmlformats.org/officeDocument/2006/relationships/hyperlink" Target="https://www.researchgate.net/publication/273206576_Subduction_initiation_of_Indochina_and_South_China_blocks_Insight_from_the_forearc_ophiolitic_peridotites_of_the_Song_Ma_Suture_Zone_in_Vietnam?ev=prf_pub"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8"/>
  <sheetViews>
    <sheetView showGridLines="0" tabSelected="1" zoomScale="55" zoomScaleNormal="55" workbookViewId="0">
      <pane ySplit="885" topLeftCell="A82" activePane="bottomLeft"/>
      <selection activeCell="I1" sqref="I1:U1048576"/>
      <selection pane="bottomLeft" activeCell="D6" sqref="D6"/>
    </sheetView>
  </sheetViews>
  <sheetFormatPr defaultRowHeight="15" x14ac:dyDescent="0.25"/>
  <cols>
    <col min="1" max="1" width="9.140625" style="273" bestFit="1" customWidth="1"/>
    <col min="2" max="2" width="69.28515625" style="227" customWidth="1"/>
    <col min="3" max="3" width="36.5703125" style="274" customWidth="1"/>
    <col min="4" max="4" width="30.28515625" style="275" customWidth="1"/>
    <col min="5" max="5" width="13.7109375" style="276" customWidth="1"/>
    <col min="6" max="6" width="19.42578125" style="273" customWidth="1"/>
    <col min="7" max="8" width="14.85546875" style="277" customWidth="1"/>
    <col min="9" max="9" width="19.5703125" style="273" customWidth="1"/>
    <col min="10" max="16384" width="9.140625" style="227"/>
  </cols>
  <sheetData>
    <row r="1" spans="1:12" s="199" customFormat="1" ht="49.5" x14ac:dyDescent="0.25">
      <c r="A1" s="195" t="s">
        <v>0</v>
      </c>
      <c r="B1" s="195" t="s">
        <v>1107</v>
      </c>
      <c r="C1" s="195" t="s">
        <v>1108</v>
      </c>
      <c r="D1" s="196" t="s">
        <v>1109</v>
      </c>
      <c r="E1" s="195" t="s">
        <v>1110</v>
      </c>
      <c r="F1" s="195" t="s">
        <v>1111</v>
      </c>
      <c r="G1" s="197" t="s">
        <v>1112</v>
      </c>
      <c r="H1" s="198"/>
      <c r="I1" s="283" t="s">
        <v>1113</v>
      </c>
    </row>
    <row r="2" spans="1:12" ht="49.5" x14ac:dyDescent="0.25">
      <c r="A2" s="200">
        <v>1</v>
      </c>
      <c r="B2" s="201" t="s">
        <v>1114</v>
      </c>
      <c r="C2" s="200" t="s">
        <v>1115</v>
      </c>
      <c r="D2" s="201" t="s">
        <v>1116</v>
      </c>
      <c r="E2" s="202">
        <v>43466</v>
      </c>
      <c r="F2" s="202" t="s">
        <v>1117</v>
      </c>
      <c r="G2" s="203">
        <v>0.95899999999999996</v>
      </c>
      <c r="H2" s="204" t="s">
        <v>702</v>
      </c>
      <c r="I2" s="228" t="s">
        <v>1118</v>
      </c>
      <c r="J2" s="215"/>
      <c r="K2" s="215"/>
      <c r="L2" s="215"/>
    </row>
    <row r="3" spans="1:12" s="199" customFormat="1" ht="49.5" x14ac:dyDescent="0.25">
      <c r="A3" s="200">
        <v>2</v>
      </c>
      <c r="B3" s="201" t="s">
        <v>1056</v>
      </c>
      <c r="C3" s="200" t="s">
        <v>136</v>
      </c>
      <c r="D3" s="201" t="s">
        <v>1119</v>
      </c>
      <c r="E3" s="202">
        <v>43472</v>
      </c>
      <c r="F3" s="200" t="s">
        <v>137</v>
      </c>
      <c r="G3" s="203">
        <v>1.6759999999999999</v>
      </c>
      <c r="H3" s="204" t="s">
        <v>702</v>
      </c>
      <c r="I3" s="283" t="s">
        <v>1118</v>
      </c>
      <c r="L3" s="215"/>
    </row>
    <row r="4" spans="1:12" s="199" customFormat="1" ht="66" x14ac:dyDescent="0.25">
      <c r="A4" s="200">
        <v>3</v>
      </c>
      <c r="B4" s="201" t="s">
        <v>1058</v>
      </c>
      <c r="C4" s="200" t="s">
        <v>1063</v>
      </c>
      <c r="D4" s="201" t="s">
        <v>1120</v>
      </c>
      <c r="E4" s="202">
        <v>43475</v>
      </c>
      <c r="F4" s="200" t="s">
        <v>1075</v>
      </c>
      <c r="G4" s="203">
        <v>3.5310000000000001</v>
      </c>
      <c r="H4" s="204" t="s">
        <v>702</v>
      </c>
      <c r="I4" s="283" t="s">
        <v>1121</v>
      </c>
      <c r="L4" s="215"/>
    </row>
    <row r="5" spans="1:12" s="199" customFormat="1" ht="49.5" x14ac:dyDescent="0.25">
      <c r="A5" s="200">
        <v>4</v>
      </c>
      <c r="B5" s="205" t="s">
        <v>1122</v>
      </c>
      <c r="C5" s="200" t="s">
        <v>956</v>
      </c>
      <c r="D5" s="206" t="s">
        <v>1123</v>
      </c>
      <c r="E5" s="202">
        <v>43475</v>
      </c>
      <c r="F5" s="202" t="s">
        <v>1073</v>
      </c>
      <c r="G5" s="203" t="s">
        <v>1124</v>
      </c>
      <c r="H5" s="204" t="s">
        <v>724</v>
      </c>
      <c r="I5" s="228" t="s">
        <v>1125</v>
      </c>
      <c r="L5" s="215"/>
    </row>
    <row r="6" spans="1:12" s="199" customFormat="1" ht="66" x14ac:dyDescent="0.25">
      <c r="A6" s="200">
        <v>5</v>
      </c>
      <c r="B6" s="205" t="s">
        <v>1031</v>
      </c>
      <c r="C6" s="200" t="s">
        <v>404</v>
      </c>
      <c r="D6" s="206" t="s">
        <v>1126</v>
      </c>
      <c r="E6" s="202">
        <v>43482</v>
      </c>
      <c r="F6" s="200" t="s">
        <v>1127</v>
      </c>
      <c r="G6" s="203">
        <v>3</v>
      </c>
      <c r="H6" s="204" t="s">
        <v>702</v>
      </c>
      <c r="I6" s="228" t="s">
        <v>1128</v>
      </c>
      <c r="L6" s="215"/>
    </row>
    <row r="7" spans="1:12" s="199" customFormat="1" ht="99" x14ac:dyDescent="0.25">
      <c r="A7" s="200">
        <v>6</v>
      </c>
      <c r="B7" s="201" t="s">
        <v>1030</v>
      </c>
      <c r="C7" s="207" t="s">
        <v>71</v>
      </c>
      <c r="D7" s="201" t="s">
        <v>1129</v>
      </c>
      <c r="E7" s="202">
        <v>43495</v>
      </c>
      <c r="F7" s="200" t="s">
        <v>14</v>
      </c>
      <c r="G7" s="203">
        <v>6.83</v>
      </c>
      <c r="H7" s="204" t="s">
        <v>1032</v>
      </c>
      <c r="I7" s="283" t="s">
        <v>1130</v>
      </c>
      <c r="L7" s="215"/>
    </row>
    <row r="8" spans="1:12" s="199" customFormat="1" ht="49.5" x14ac:dyDescent="0.25">
      <c r="A8" s="200">
        <v>7</v>
      </c>
      <c r="B8" s="205" t="s">
        <v>1131</v>
      </c>
      <c r="C8" s="200" t="s">
        <v>1132</v>
      </c>
      <c r="D8" s="206" t="s">
        <v>1133</v>
      </c>
      <c r="E8" s="202">
        <v>43496</v>
      </c>
      <c r="F8" s="202" t="s">
        <v>1134</v>
      </c>
      <c r="G8" s="203">
        <v>3.78</v>
      </c>
      <c r="H8" s="204" t="s">
        <v>1135</v>
      </c>
      <c r="I8" s="228" t="s">
        <v>1136</v>
      </c>
      <c r="L8" s="215"/>
    </row>
    <row r="9" spans="1:12" s="199" customFormat="1" ht="66" x14ac:dyDescent="0.25">
      <c r="A9" s="200">
        <v>8</v>
      </c>
      <c r="B9" s="208" t="s">
        <v>1137</v>
      </c>
      <c r="C9" s="209" t="s">
        <v>1138</v>
      </c>
      <c r="D9" s="210" t="s">
        <v>1139</v>
      </c>
      <c r="E9" s="211">
        <v>43497</v>
      </c>
      <c r="F9" s="209" t="s">
        <v>1140</v>
      </c>
      <c r="G9" s="212" t="s">
        <v>1141</v>
      </c>
      <c r="H9" s="214" t="s">
        <v>724</v>
      </c>
      <c r="I9" s="261" t="s">
        <v>1142</v>
      </c>
      <c r="L9" s="215"/>
    </row>
    <row r="10" spans="1:12" s="199" customFormat="1" ht="49.5" x14ac:dyDescent="0.25">
      <c r="A10" s="200">
        <v>9</v>
      </c>
      <c r="B10" s="201" t="s">
        <v>1017</v>
      </c>
      <c r="C10" s="207" t="s">
        <v>1018</v>
      </c>
      <c r="D10" s="201" t="s">
        <v>1143</v>
      </c>
      <c r="E10" s="202">
        <v>43497</v>
      </c>
      <c r="F10" s="200" t="s">
        <v>1019</v>
      </c>
      <c r="G10" s="216"/>
      <c r="H10" s="204" t="s">
        <v>702</v>
      </c>
      <c r="I10" s="228" t="s">
        <v>1136</v>
      </c>
      <c r="L10" s="215"/>
    </row>
    <row r="11" spans="1:12" s="199" customFormat="1" ht="99" x14ac:dyDescent="0.25">
      <c r="A11" s="200">
        <v>10</v>
      </c>
      <c r="B11" s="201" t="s">
        <v>1054</v>
      </c>
      <c r="C11" s="200" t="s">
        <v>1062</v>
      </c>
      <c r="D11" s="201" t="s">
        <v>1144</v>
      </c>
      <c r="E11" s="202">
        <v>43497</v>
      </c>
      <c r="F11" s="200" t="s">
        <v>1072</v>
      </c>
      <c r="G11" s="200">
        <v>1.651</v>
      </c>
      <c r="H11" s="204" t="s">
        <v>702</v>
      </c>
      <c r="I11" s="283" t="s">
        <v>1118</v>
      </c>
      <c r="L11" s="215"/>
    </row>
    <row r="12" spans="1:12" s="199" customFormat="1" ht="66" x14ac:dyDescent="0.25">
      <c r="A12" s="200">
        <v>11</v>
      </c>
      <c r="B12" s="201" t="s">
        <v>1014</v>
      </c>
      <c r="C12" s="207" t="s">
        <v>1015</v>
      </c>
      <c r="D12" s="206" t="s">
        <v>1145</v>
      </c>
      <c r="E12" s="202">
        <v>43497</v>
      </c>
      <c r="F12" s="200" t="s">
        <v>1016</v>
      </c>
      <c r="G12" s="212">
        <v>2</v>
      </c>
      <c r="H12" s="204" t="s">
        <v>702</v>
      </c>
      <c r="I12" s="228" t="s">
        <v>1136</v>
      </c>
      <c r="L12" s="215"/>
    </row>
    <row r="13" spans="1:12" s="199" customFormat="1" ht="115.5" x14ac:dyDescent="0.25">
      <c r="A13" s="200">
        <v>12</v>
      </c>
      <c r="B13" s="201" t="s">
        <v>1040</v>
      </c>
      <c r="C13" s="200" t="s">
        <v>136</v>
      </c>
      <c r="D13" s="201" t="s">
        <v>1146</v>
      </c>
      <c r="E13" s="202">
        <v>43509</v>
      </c>
      <c r="F13" s="200" t="s">
        <v>137</v>
      </c>
      <c r="G13" s="203">
        <v>1.6759999999999999</v>
      </c>
      <c r="H13" s="204" t="s">
        <v>702</v>
      </c>
      <c r="I13" s="283" t="s">
        <v>1118</v>
      </c>
      <c r="L13" s="215"/>
    </row>
    <row r="14" spans="1:12" s="199" customFormat="1" ht="49.5" x14ac:dyDescent="0.25">
      <c r="A14" s="200">
        <v>13</v>
      </c>
      <c r="B14" s="201" t="s">
        <v>1052</v>
      </c>
      <c r="C14" s="200" t="s">
        <v>1061</v>
      </c>
      <c r="D14" s="201" t="s">
        <v>1147</v>
      </c>
      <c r="E14" s="202">
        <v>43511</v>
      </c>
      <c r="F14" s="200" t="s">
        <v>1071</v>
      </c>
      <c r="G14" s="203">
        <v>2.4369999999999998</v>
      </c>
      <c r="H14" s="214" t="s">
        <v>702</v>
      </c>
      <c r="I14" s="283" t="s">
        <v>1125</v>
      </c>
      <c r="L14" s="215"/>
    </row>
    <row r="15" spans="1:12" s="199" customFormat="1" ht="33" x14ac:dyDescent="0.25">
      <c r="A15" s="200">
        <v>14</v>
      </c>
      <c r="B15" s="208" t="s">
        <v>1148</v>
      </c>
      <c r="C15" s="209" t="s">
        <v>1059</v>
      </c>
      <c r="D15" s="208" t="s">
        <v>1149</v>
      </c>
      <c r="E15" s="211">
        <v>43511</v>
      </c>
      <c r="F15" s="209" t="s">
        <v>1070</v>
      </c>
      <c r="G15" s="219">
        <v>5.5890000000000004</v>
      </c>
      <c r="H15" s="214" t="s">
        <v>702</v>
      </c>
      <c r="I15" s="261" t="s">
        <v>1130</v>
      </c>
      <c r="L15" s="215"/>
    </row>
    <row r="16" spans="1:12" s="199" customFormat="1" ht="115.5" x14ac:dyDescent="0.25">
      <c r="A16" s="200">
        <v>15</v>
      </c>
      <c r="B16" s="201" t="s">
        <v>1037</v>
      </c>
      <c r="C16" s="200" t="s">
        <v>1038</v>
      </c>
      <c r="D16" s="201" t="s">
        <v>1150</v>
      </c>
      <c r="E16" s="202">
        <v>43514</v>
      </c>
      <c r="F16" s="200" t="s">
        <v>1067</v>
      </c>
      <c r="G16" s="203">
        <v>2.9140000000000001</v>
      </c>
      <c r="H16" s="218" t="s">
        <v>702</v>
      </c>
      <c r="I16" s="283" t="s">
        <v>1151</v>
      </c>
      <c r="L16" s="215"/>
    </row>
    <row r="17" spans="1:12" s="199" customFormat="1" ht="33" x14ac:dyDescent="0.25">
      <c r="A17" s="200">
        <v>16</v>
      </c>
      <c r="B17" s="201" t="s">
        <v>1152</v>
      </c>
      <c r="C17" s="209" t="s">
        <v>1153</v>
      </c>
      <c r="D17" s="208" t="s">
        <v>1154</v>
      </c>
      <c r="E17" s="211">
        <v>43516</v>
      </c>
      <c r="F17" s="219" t="s">
        <v>1155</v>
      </c>
      <c r="G17" s="219">
        <v>2.206</v>
      </c>
      <c r="H17" s="214" t="s">
        <v>702</v>
      </c>
      <c r="I17" s="261" t="s">
        <v>1125</v>
      </c>
      <c r="L17" s="215"/>
    </row>
    <row r="18" spans="1:12" s="199" customFormat="1" ht="132" x14ac:dyDescent="0.25">
      <c r="A18" s="200">
        <v>17</v>
      </c>
      <c r="B18" s="201" t="s">
        <v>1051</v>
      </c>
      <c r="C18" s="200" t="s">
        <v>1060</v>
      </c>
      <c r="D18" s="201" t="s">
        <v>1156</v>
      </c>
      <c r="E18" s="202">
        <v>43517</v>
      </c>
      <c r="F18" s="200" t="s">
        <v>1157</v>
      </c>
      <c r="G18" s="203">
        <v>1.7270000000000001</v>
      </c>
      <c r="H18" s="204" t="s">
        <v>702</v>
      </c>
      <c r="I18" s="283" t="s">
        <v>1118</v>
      </c>
      <c r="L18" s="215"/>
    </row>
    <row r="19" spans="1:12" s="199" customFormat="1" ht="49.5" x14ac:dyDescent="0.25">
      <c r="A19" s="200">
        <v>18</v>
      </c>
      <c r="B19" s="201" t="s">
        <v>1023</v>
      </c>
      <c r="C19" s="207" t="s">
        <v>1024</v>
      </c>
      <c r="D19" s="201" t="s">
        <v>1158</v>
      </c>
      <c r="E19" s="202">
        <v>43521</v>
      </c>
      <c r="F19" s="200" t="s">
        <v>1025</v>
      </c>
      <c r="G19" s="203">
        <v>0.91700000000000004</v>
      </c>
      <c r="H19" s="204" t="s">
        <v>702</v>
      </c>
      <c r="I19" s="283" t="s">
        <v>1136</v>
      </c>
      <c r="L19" s="215"/>
    </row>
    <row r="20" spans="1:12" s="199" customFormat="1" ht="49.5" x14ac:dyDescent="0.25">
      <c r="A20" s="200">
        <v>19</v>
      </c>
      <c r="B20" s="205" t="s">
        <v>1159</v>
      </c>
      <c r="C20" s="200" t="s">
        <v>1160</v>
      </c>
      <c r="D20" s="206" t="s">
        <v>1161</v>
      </c>
      <c r="E20" s="202">
        <v>43524</v>
      </c>
      <c r="F20" s="202" t="s">
        <v>1162</v>
      </c>
      <c r="G20" s="203">
        <v>1.784</v>
      </c>
      <c r="H20" s="204" t="s">
        <v>702</v>
      </c>
      <c r="I20" s="228" t="s">
        <v>1130</v>
      </c>
      <c r="L20" s="215"/>
    </row>
    <row r="21" spans="1:12" s="199" customFormat="1" ht="99" x14ac:dyDescent="0.25">
      <c r="A21" s="200">
        <v>20</v>
      </c>
      <c r="B21" s="201" t="s">
        <v>1046</v>
      </c>
      <c r="C21" s="200" t="s">
        <v>1047</v>
      </c>
      <c r="D21" s="201" t="s">
        <v>1163</v>
      </c>
      <c r="E21" s="202">
        <v>43525</v>
      </c>
      <c r="F21" s="200" t="s">
        <v>1069</v>
      </c>
      <c r="G21" s="216"/>
      <c r="H21" s="214" t="s">
        <v>724</v>
      </c>
      <c r="I21" s="283" t="s">
        <v>1125</v>
      </c>
      <c r="L21" s="215"/>
    </row>
    <row r="22" spans="1:12" s="199" customFormat="1" ht="49.5" x14ac:dyDescent="0.25">
      <c r="A22" s="200">
        <v>21</v>
      </c>
      <c r="B22" s="201" t="s">
        <v>1026</v>
      </c>
      <c r="C22" s="207" t="s">
        <v>1021</v>
      </c>
      <c r="D22" s="201" t="s">
        <v>1164</v>
      </c>
      <c r="E22" s="202">
        <v>43525</v>
      </c>
      <c r="F22" s="200" t="s">
        <v>1027</v>
      </c>
      <c r="G22" s="219">
        <v>1.9510000000000001</v>
      </c>
      <c r="H22" s="204" t="s">
        <v>702</v>
      </c>
      <c r="I22" s="283" t="s">
        <v>1136</v>
      </c>
      <c r="L22" s="215"/>
    </row>
    <row r="23" spans="1:12" s="199" customFormat="1" ht="49.5" x14ac:dyDescent="0.25">
      <c r="A23" s="200">
        <v>22</v>
      </c>
      <c r="B23" s="201" t="s">
        <v>900</v>
      </c>
      <c r="C23" s="200" t="s">
        <v>1165</v>
      </c>
      <c r="D23" s="206" t="s">
        <v>1166</v>
      </c>
      <c r="E23" s="202">
        <v>43525</v>
      </c>
      <c r="F23" s="202" t="s">
        <v>1167</v>
      </c>
      <c r="G23" s="203">
        <v>1.1859999999999999</v>
      </c>
      <c r="H23" s="204" t="s">
        <v>1135</v>
      </c>
      <c r="I23" s="228" t="s">
        <v>1168</v>
      </c>
      <c r="L23" s="215"/>
    </row>
    <row r="24" spans="1:12" s="199" customFormat="1" ht="49.5" x14ac:dyDescent="0.25">
      <c r="A24" s="200">
        <v>23</v>
      </c>
      <c r="B24" s="201" t="s">
        <v>1028</v>
      </c>
      <c r="C24" s="207" t="s">
        <v>1015</v>
      </c>
      <c r="D24" s="201" t="s">
        <v>1169</v>
      </c>
      <c r="E24" s="202">
        <v>43525</v>
      </c>
      <c r="F24" s="200" t="s">
        <v>1016</v>
      </c>
      <c r="G24" s="212">
        <v>2</v>
      </c>
      <c r="H24" s="204" t="s">
        <v>702</v>
      </c>
      <c r="I24" s="283" t="s">
        <v>1136</v>
      </c>
      <c r="L24" s="215"/>
    </row>
    <row r="25" spans="1:12" s="199" customFormat="1" ht="115.5" x14ac:dyDescent="0.25">
      <c r="A25" s="200">
        <v>24</v>
      </c>
      <c r="B25" s="201" t="s">
        <v>1057</v>
      </c>
      <c r="C25" s="200" t="s">
        <v>1060</v>
      </c>
      <c r="D25" s="201" t="s">
        <v>1170</v>
      </c>
      <c r="E25" s="202">
        <v>43528</v>
      </c>
      <c r="F25" s="200" t="s">
        <v>1074</v>
      </c>
      <c r="G25" s="203">
        <v>1.7270000000000001</v>
      </c>
      <c r="H25" s="204" t="s">
        <v>702</v>
      </c>
      <c r="I25" s="283" t="s">
        <v>1118</v>
      </c>
      <c r="L25" s="215"/>
    </row>
    <row r="26" spans="1:12" s="199" customFormat="1" ht="33" x14ac:dyDescent="0.25">
      <c r="A26" s="200">
        <v>25</v>
      </c>
      <c r="B26" s="205" t="s">
        <v>1171</v>
      </c>
      <c r="C26" s="200" t="s">
        <v>427</v>
      </c>
      <c r="D26" s="206" t="s">
        <v>1172</v>
      </c>
      <c r="E26" s="202">
        <v>43529</v>
      </c>
      <c r="F26" s="202" t="s">
        <v>57</v>
      </c>
      <c r="G26" s="203">
        <v>4.4059999999999997</v>
      </c>
      <c r="H26" s="204" t="s">
        <v>702</v>
      </c>
      <c r="I26" s="228" t="s">
        <v>1125</v>
      </c>
      <c r="L26" s="215"/>
    </row>
    <row r="27" spans="1:12" s="199" customFormat="1" ht="115.5" x14ac:dyDescent="0.25">
      <c r="A27" s="200">
        <v>26</v>
      </c>
      <c r="B27" s="205" t="s">
        <v>1173</v>
      </c>
      <c r="C27" s="200" t="s">
        <v>596</v>
      </c>
      <c r="D27" s="201" t="s">
        <v>1174</v>
      </c>
      <c r="E27" s="202">
        <v>43534</v>
      </c>
      <c r="F27" s="202" t="s">
        <v>1175</v>
      </c>
      <c r="G27" s="203">
        <v>4.1820000000000004</v>
      </c>
      <c r="H27" s="204" t="s">
        <v>1135</v>
      </c>
      <c r="I27" s="228" t="s">
        <v>1168</v>
      </c>
      <c r="L27" s="215"/>
    </row>
    <row r="28" spans="1:12" s="199" customFormat="1" ht="99" x14ac:dyDescent="0.25">
      <c r="A28" s="200">
        <v>27</v>
      </c>
      <c r="B28" s="201" t="s">
        <v>1020</v>
      </c>
      <c r="C28" s="207" t="s">
        <v>1021</v>
      </c>
      <c r="D28" s="201" t="s">
        <v>1176</v>
      </c>
      <c r="E28" s="202">
        <v>43535</v>
      </c>
      <c r="F28" s="200" t="s">
        <v>1022</v>
      </c>
      <c r="G28" s="219">
        <v>1.9510000000000001</v>
      </c>
      <c r="H28" s="204" t="s">
        <v>702</v>
      </c>
      <c r="I28" s="283" t="s">
        <v>1136</v>
      </c>
      <c r="L28" s="215"/>
    </row>
    <row r="29" spans="1:12" s="199" customFormat="1" ht="115.5" x14ac:dyDescent="0.25">
      <c r="A29" s="200">
        <v>28</v>
      </c>
      <c r="B29" s="201" t="s">
        <v>1049</v>
      </c>
      <c r="C29" s="200" t="s">
        <v>1036</v>
      </c>
      <c r="D29" s="201" t="s">
        <v>1177</v>
      </c>
      <c r="E29" s="202">
        <v>43538</v>
      </c>
      <c r="F29" s="200" t="s">
        <v>1066</v>
      </c>
      <c r="G29" s="203">
        <v>1.054</v>
      </c>
      <c r="H29" s="204" t="s">
        <v>702</v>
      </c>
      <c r="I29" s="283" t="s">
        <v>1125</v>
      </c>
      <c r="L29" s="215"/>
    </row>
    <row r="30" spans="1:12" s="199" customFormat="1" ht="66" x14ac:dyDescent="0.25">
      <c r="A30" s="200">
        <v>29</v>
      </c>
      <c r="B30" s="205" t="s">
        <v>1178</v>
      </c>
      <c r="C30" s="200" t="s">
        <v>1179</v>
      </c>
      <c r="D30" s="206" t="s">
        <v>1180</v>
      </c>
      <c r="E30" s="202">
        <v>43538</v>
      </c>
      <c r="F30" s="202" t="s">
        <v>1181</v>
      </c>
      <c r="G30" s="203">
        <v>3.42</v>
      </c>
      <c r="H30" s="204" t="s">
        <v>1135</v>
      </c>
      <c r="I30" s="228" t="s">
        <v>1118</v>
      </c>
      <c r="L30" s="215"/>
    </row>
    <row r="31" spans="1:12" s="199" customFormat="1" ht="49.5" x14ac:dyDescent="0.25">
      <c r="A31" s="200">
        <v>30</v>
      </c>
      <c r="B31" s="201" t="s">
        <v>1182</v>
      </c>
      <c r="C31" s="209" t="s">
        <v>1183</v>
      </c>
      <c r="D31" s="208" t="s">
        <v>1184</v>
      </c>
      <c r="E31" s="211">
        <v>43539</v>
      </c>
      <c r="F31" s="254" t="s">
        <v>1185</v>
      </c>
      <c r="G31" s="219">
        <v>0.27</v>
      </c>
      <c r="H31" s="278" t="s">
        <v>724</v>
      </c>
      <c r="I31" s="261" t="s">
        <v>1125</v>
      </c>
      <c r="L31" s="215"/>
    </row>
    <row r="32" spans="1:12" s="199" customFormat="1" ht="49.5" x14ac:dyDescent="0.25">
      <c r="A32" s="200">
        <v>31</v>
      </c>
      <c r="B32" s="201" t="s">
        <v>1048</v>
      </c>
      <c r="C32" s="200" t="s">
        <v>585</v>
      </c>
      <c r="D32" s="206" t="s">
        <v>1064</v>
      </c>
      <c r="E32" s="202">
        <v>43547</v>
      </c>
      <c r="F32" s="200" t="s">
        <v>37</v>
      </c>
      <c r="G32" s="203">
        <v>1.873</v>
      </c>
      <c r="H32" s="204" t="s">
        <v>702</v>
      </c>
      <c r="I32" s="283" t="s">
        <v>1125</v>
      </c>
      <c r="L32" s="215"/>
    </row>
    <row r="33" spans="1:12" s="199" customFormat="1" ht="99" x14ac:dyDescent="0.25">
      <c r="A33" s="200">
        <v>32</v>
      </c>
      <c r="B33" s="205" t="s">
        <v>1186</v>
      </c>
      <c r="C33" s="200" t="s">
        <v>248</v>
      </c>
      <c r="D33" s="201" t="s">
        <v>1187</v>
      </c>
      <c r="E33" s="202">
        <v>43547</v>
      </c>
      <c r="F33" s="200" t="s">
        <v>54</v>
      </c>
      <c r="G33" s="203">
        <v>3.9129999999999998</v>
      </c>
      <c r="H33" s="204" t="s">
        <v>1135</v>
      </c>
      <c r="I33" s="228" t="s">
        <v>1130</v>
      </c>
      <c r="L33" s="215"/>
    </row>
    <row r="34" spans="1:12" s="199" customFormat="1" ht="49.5" x14ac:dyDescent="0.25">
      <c r="A34" s="200">
        <v>33</v>
      </c>
      <c r="B34" s="205" t="s">
        <v>1188</v>
      </c>
      <c r="C34" s="220" t="s">
        <v>1189</v>
      </c>
      <c r="D34" s="206" t="s">
        <v>1190</v>
      </c>
      <c r="E34" s="202">
        <v>43552</v>
      </c>
      <c r="F34" s="200" t="s">
        <v>1191</v>
      </c>
      <c r="G34" s="203">
        <v>0.747</v>
      </c>
      <c r="H34" s="221" t="s">
        <v>702</v>
      </c>
      <c r="I34" s="245" t="s">
        <v>1142</v>
      </c>
      <c r="L34" s="215"/>
    </row>
    <row r="35" spans="1:12" s="199" customFormat="1" ht="148.5" x14ac:dyDescent="0.25">
      <c r="A35" s="200">
        <v>34</v>
      </c>
      <c r="B35" s="208" t="s">
        <v>1192</v>
      </c>
      <c r="C35" s="209" t="s">
        <v>1193</v>
      </c>
      <c r="D35" s="208" t="s">
        <v>1194</v>
      </c>
      <c r="E35" s="211">
        <v>43552</v>
      </c>
      <c r="F35" s="209" t="s">
        <v>1195</v>
      </c>
      <c r="G35" s="219">
        <v>2.4180000000000001</v>
      </c>
      <c r="H35" s="214" t="s">
        <v>702</v>
      </c>
      <c r="I35" s="261" t="s">
        <v>1168</v>
      </c>
      <c r="L35" s="215"/>
    </row>
    <row r="36" spans="1:12" s="199" customFormat="1" ht="82.5" x14ac:dyDescent="0.25">
      <c r="A36" s="200">
        <v>35</v>
      </c>
      <c r="B36" s="201" t="s">
        <v>1196</v>
      </c>
      <c r="C36" s="200" t="s">
        <v>1197</v>
      </c>
      <c r="D36" s="201" t="s">
        <v>1198</v>
      </c>
      <c r="E36" s="202">
        <v>43556</v>
      </c>
      <c r="F36" s="200" t="s">
        <v>1022</v>
      </c>
      <c r="G36" s="219">
        <v>3.5510000000000002</v>
      </c>
      <c r="H36" s="214" t="s">
        <v>702</v>
      </c>
      <c r="I36" s="283" t="s">
        <v>1136</v>
      </c>
      <c r="L36" s="215"/>
    </row>
    <row r="37" spans="1:12" s="199" customFormat="1" ht="66" x14ac:dyDescent="0.25">
      <c r="A37" s="200">
        <v>36</v>
      </c>
      <c r="B37" s="205" t="s">
        <v>1199</v>
      </c>
      <c r="C37" s="200" t="s">
        <v>1200</v>
      </c>
      <c r="D37" s="206" t="s">
        <v>1201</v>
      </c>
      <c r="E37" s="202">
        <v>43557</v>
      </c>
      <c r="F37" s="202" t="s">
        <v>1202</v>
      </c>
      <c r="G37" s="203">
        <v>1.147</v>
      </c>
      <c r="H37" s="204" t="s">
        <v>702</v>
      </c>
      <c r="I37" s="228" t="s">
        <v>1125</v>
      </c>
      <c r="L37" s="215"/>
    </row>
    <row r="38" spans="1:12" s="199" customFormat="1" ht="33" x14ac:dyDescent="0.25">
      <c r="A38" s="200">
        <v>37</v>
      </c>
      <c r="B38" s="201" t="s">
        <v>1055</v>
      </c>
      <c r="C38" s="200" t="s">
        <v>285</v>
      </c>
      <c r="D38" s="201" t="s">
        <v>1203</v>
      </c>
      <c r="E38" s="202">
        <v>43559</v>
      </c>
      <c r="F38" s="200" t="s">
        <v>286</v>
      </c>
      <c r="G38" s="203" t="s">
        <v>1204</v>
      </c>
      <c r="H38" s="204" t="s">
        <v>702</v>
      </c>
      <c r="I38" s="228" t="s">
        <v>1125</v>
      </c>
      <c r="L38" s="215"/>
    </row>
    <row r="39" spans="1:12" s="199" customFormat="1" ht="82.5" x14ac:dyDescent="0.25">
      <c r="A39" s="200">
        <v>38</v>
      </c>
      <c r="B39" s="201" t="s">
        <v>1205</v>
      </c>
      <c r="C39" s="200" t="s">
        <v>1015</v>
      </c>
      <c r="D39" s="201" t="s">
        <v>1206</v>
      </c>
      <c r="E39" s="202">
        <v>43560</v>
      </c>
      <c r="F39" s="200" t="s">
        <v>1016</v>
      </c>
      <c r="G39" s="212">
        <v>2</v>
      </c>
      <c r="H39" s="204" t="s">
        <v>702</v>
      </c>
      <c r="I39" s="283" t="s">
        <v>1136</v>
      </c>
      <c r="L39" s="215"/>
    </row>
    <row r="40" spans="1:12" s="199" customFormat="1" ht="49.5" x14ac:dyDescent="0.25">
      <c r="A40" s="200">
        <v>39</v>
      </c>
      <c r="B40" s="201" t="s">
        <v>1042</v>
      </c>
      <c r="C40" s="200" t="s">
        <v>1043</v>
      </c>
      <c r="D40" s="201" t="s">
        <v>1207</v>
      </c>
      <c r="E40" s="202">
        <v>43565</v>
      </c>
      <c r="F40" s="200" t="s">
        <v>1068</v>
      </c>
      <c r="G40" s="203">
        <v>3.8879999999999999</v>
      </c>
      <c r="H40" s="214" t="s">
        <v>702</v>
      </c>
      <c r="I40" s="283" t="s">
        <v>1168</v>
      </c>
      <c r="L40" s="215"/>
    </row>
    <row r="41" spans="1:12" s="199" customFormat="1" ht="33" x14ac:dyDescent="0.25">
      <c r="A41" s="200">
        <v>40</v>
      </c>
      <c r="B41" s="201" t="s">
        <v>1208</v>
      </c>
      <c r="C41" s="200" t="s">
        <v>1209</v>
      </c>
      <c r="D41" s="201" t="s">
        <v>1210</v>
      </c>
      <c r="E41" s="202">
        <v>43566</v>
      </c>
      <c r="F41" s="202" t="s">
        <v>1211</v>
      </c>
      <c r="G41" s="203">
        <v>2.6829999999999998</v>
      </c>
      <c r="H41" s="204" t="s">
        <v>1212</v>
      </c>
      <c r="I41" s="228" t="s">
        <v>1118</v>
      </c>
      <c r="L41" s="215"/>
    </row>
    <row r="42" spans="1:12" s="199" customFormat="1" ht="99" x14ac:dyDescent="0.25">
      <c r="A42" s="200">
        <v>41</v>
      </c>
      <c r="B42" s="205" t="s">
        <v>1213</v>
      </c>
      <c r="C42" s="200" t="s">
        <v>1214</v>
      </c>
      <c r="D42" s="206" t="s">
        <v>1215</v>
      </c>
      <c r="E42" s="202">
        <v>43572</v>
      </c>
      <c r="F42" s="202" t="s">
        <v>1216</v>
      </c>
      <c r="G42" s="203">
        <v>3.851</v>
      </c>
      <c r="H42" s="204" t="s">
        <v>1135</v>
      </c>
      <c r="I42" s="228" t="s">
        <v>1151</v>
      </c>
      <c r="L42" s="215"/>
    </row>
    <row r="43" spans="1:12" s="199" customFormat="1" ht="82.5" x14ac:dyDescent="0.25">
      <c r="A43" s="200">
        <v>42</v>
      </c>
      <c r="B43" s="205" t="s">
        <v>1217</v>
      </c>
      <c r="C43" s="200" t="s">
        <v>434</v>
      </c>
      <c r="D43" s="206" t="s">
        <v>1218</v>
      </c>
      <c r="E43" s="202">
        <v>43572</v>
      </c>
      <c r="F43" s="200" t="s">
        <v>1219</v>
      </c>
      <c r="G43" s="203" t="s">
        <v>1220</v>
      </c>
      <c r="H43" s="204" t="s">
        <v>724</v>
      </c>
      <c r="I43" s="228" t="s">
        <v>1168</v>
      </c>
      <c r="L43" s="215"/>
    </row>
    <row r="44" spans="1:12" s="199" customFormat="1" ht="49.5" x14ac:dyDescent="0.25">
      <c r="A44" s="200">
        <v>43</v>
      </c>
      <c r="B44" s="201" t="s">
        <v>1041</v>
      </c>
      <c r="C44" s="200" t="s">
        <v>194</v>
      </c>
      <c r="D44" s="201" t="s">
        <v>1221</v>
      </c>
      <c r="E44" s="202">
        <v>43574</v>
      </c>
      <c r="F44" s="200" t="s">
        <v>10</v>
      </c>
      <c r="G44" s="212">
        <v>3.456</v>
      </c>
      <c r="H44" s="204" t="s">
        <v>702</v>
      </c>
      <c r="I44" s="283" t="s">
        <v>1130</v>
      </c>
      <c r="L44" s="215"/>
    </row>
    <row r="45" spans="1:12" s="199" customFormat="1" ht="49.5" x14ac:dyDescent="0.25">
      <c r="A45" s="200">
        <v>44</v>
      </c>
      <c r="B45" s="201" t="s">
        <v>1222</v>
      </c>
      <c r="C45" s="209" t="s">
        <v>1061</v>
      </c>
      <c r="D45" s="208" t="s">
        <v>1223</v>
      </c>
      <c r="E45" s="211">
        <v>43575</v>
      </c>
      <c r="F45" s="254" t="s">
        <v>1071</v>
      </c>
      <c r="G45" s="219">
        <v>1.75</v>
      </c>
      <c r="H45" s="214" t="s">
        <v>702</v>
      </c>
      <c r="I45" s="261" t="s">
        <v>1125</v>
      </c>
      <c r="L45" s="215"/>
    </row>
    <row r="46" spans="1:12" s="199" customFormat="1" ht="49.5" x14ac:dyDescent="0.25">
      <c r="A46" s="200">
        <v>45</v>
      </c>
      <c r="B46" s="208" t="s">
        <v>1224</v>
      </c>
      <c r="C46" s="209" t="s">
        <v>1225</v>
      </c>
      <c r="D46" s="208" t="s">
        <v>1226</v>
      </c>
      <c r="E46" s="211">
        <v>43579</v>
      </c>
      <c r="F46" s="200" t="s">
        <v>1219</v>
      </c>
      <c r="G46" s="203" t="s">
        <v>1220</v>
      </c>
      <c r="H46" s="204" t="s">
        <v>724</v>
      </c>
      <c r="I46" s="261" t="s">
        <v>1130</v>
      </c>
      <c r="L46" s="215"/>
    </row>
    <row r="47" spans="1:12" s="199" customFormat="1" ht="99" x14ac:dyDescent="0.25">
      <c r="A47" s="200">
        <v>46</v>
      </c>
      <c r="B47" s="201" t="s">
        <v>1227</v>
      </c>
      <c r="C47" s="200" t="s">
        <v>1228</v>
      </c>
      <c r="D47" s="201" t="s">
        <v>1229</v>
      </c>
      <c r="E47" s="202">
        <v>43586</v>
      </c>
      <c r="F47" s="200" t="s">
        <v>1230</v>
      </c>
      <c r="G47" s="203">
        <v>2.2170000000000001</v>
      </c>
      <c r="H47" s="204" t="s">
        <v>702</v>
      </c>
      <c r="I47" s="283" t="s">
        <v>1136</v>
      </c>
      <c r="L47" s="215"/>
    </row>
    <row r="48" spans="1:12" s="199" customFormat="1" ht="66" x14ac:dyDescent="0.25">
      <c r="A48" s="200">
        <v>47</v>
      </c>
      <c r="B48" s="208" t="s">
        <v>1231</v>
      </c>
      <c r="C48" s="209" t="s">
        <v>1021</v>
      </c>
      <c r="D48" s="208" t="s">
        <v>1232</v>
      </c>
      <c r="E48" s="211">
        <v>43589</v>
      </c>
      <c r="F48" s="254" t="s">
        <v>1022</v>
      </c>
      <c r="G48" s="219">
        <v>1.9510000000000001</v>
      </c>
      <c r="H48" s="214" t="s">
        <v>702</v>
      </c>
      <c r="I48" s="261" t="s">
        <v>1130</v>
      </c>
      <c r="L48" s="215"/>
    </row>
    <row r="49" spans="1:12" s="199" customFormat="1" ht="99" x14ac:dyDescent="0.25">
      <c r="A49" s="200">
        <v>48</v>
      </c>
      <c r="B49" s="205" t="s">
        <v>1233</v>
      </c>
      <c r="C49" s="200" t="s">
        <v>1234</v>
      </c>
      <c r="D49" s="206" t="s">
        <v>1235</v>
      </c>
      <c r="E49" s="202">
        <v>43594</v>
      </c>
      <c r="F49" s="200" t="s">
        <v>1236</v>
      </c>
      <c r="G49" s="203">
        <v>2.8460000000000001</v>
      </c>
      <c r="H49" s="204" t="s">
        <v>702</v>
      </c>
      <c r="I49" s="228" t="s">
        <v>1118</v>
      </c>
      <c r="L49" s="215"/>
    </row>
    <row r="50" spans="1:12" s="199" customFormat="1" ht="33" x14ac:dyDescent="0.25">
      <c r="A50" s="200">
        <v>49</v>
      </c>
      <c r="B50" s="201" t="s">
        <v>1039</v>
      </c>
      <c r="C50" s="207" t="s">
        <v>427</v>
      </c>
      <c r="D50" s="201" t="s">
        <v>1237</v>
      </c>
      <c r="E50" s="202">
        <v>43595</v>
      </c>
      <c r="F50" s="200" t="s">
        <v>57</v>
      </c>
      <c r="G50" s="216"/>
      <c r="H50" s="204" t="s">
        <v>702</v>
      </c>
      <c r="I50" s="283" t="s">
        <v>1125</v>
      </c>
      <c r="L50" s="215"/>
    </row>
    <row r="51" spans="1:12" s="199" customFormat="1" ht="49.5" x14ac:dyDescent="0.25">
      <c r="A51" s="200">
        <v>50</v>
      </c>
      <c r="B51" s="201" t="s">
        <v>1238</v>
      </c>
      <c r="C51" s="200" t="s">
        <v>1239</v>
      </c>
      <c r="D51" s="201" t="s">
        <v>1240</v>
      </c>
      <c r="E51" s="202">
        <v>43601</v>
      </c>
      <c r="F51" s="200" t="s">
        <v>1025</v>
      </c>
      <c r="G51" s="203">
        <v>0.91700000000000004</v>
      </c>
      <c r="H51" s="204" t="s">
        <v>702</v>
      </c>
      <c r="I51" s="283" t="s">
        <v>1136</v>
      </c>
      <c r="L51" s="215"/>
    </row>
    <row r="52" spans="1:12" s="199" customFormat="1" ht="297" x14ac:dyDescent="0.25">
      <c r="A52" s="200">
        <v>51</v>
      </c>
      <c r="B52" s="201" t="s">
        <v>1035</v>
      </c>
      <c r="C52" s="200" t="s">
        <v>1036</v>
      </c>
      <c r="D52" s="201" t="s">
        <v>1241</v>
      </c>
      <c r="E52" s="202">
        <v>43601</v>
      </c>
      <c r="F52" s="200" t="s">
        <v>1066</v>
      </c>
      <c r="G52" s="203">
        <v>1.054</v>
      </c>
      <c r="H52" s="204" t="s">
        <v>702</v>
      </c>
      <c r="I52" s="283" t="s">
        <v>1125</v>
      </c>
      <c r="L52" s="215"/>
    </row>
    <row r="53" spans="1:12" s="199" customFormat="1" ht="115.5" x14ac:dyDescent="0.25">
      <c r="A53" s="200">
        <v>52</v>
      </c>
      <c r="B53" s="205" t="s">
        <v>1242</v>
      </c>
      <c r="C53" s="200" t="s">
        <v>170</v>
      </c>
      <c r="D53" s="201" t="s">
        <v>1243</v>
      </c>
      <c r="E53" s="202">
        <v>43601</v>
      </c>
      <c r="F53" s="202" t="s">
        <v>1244</v>
      </c>
      <c r="G53" s="203">
        <v>4.4050000000000002</v>
      </c>
      <c r="H53" s="204" t="s">
        <v>1135</v>
      </c>
      <c r="I53" s="228" t="s">
        <v>1151</v>
      </c>
      <c r="L53" s="215"/>
    </row>
    <row r="54" spans="1:12" s="199" customFormat="1" ht="66" x14ac:dyDescent="0.25">
      <c r="A54" s="200">
        <v>53</v>
      </c>
      <c r="B54" s="205" t="s">
        <v>1245</v>
      </c>
      <c r="C54" s="200" t="s">
        <v>1246</v>
      </c>
      <c r="D54" s="206" t="s">
        <v>1247</v>
      </c>
      <c r="E54" s="202">
        <v>43609</v>
      </c>
      <c r="F54" s="202" t="s">
        <v>1248</v>
      </c>
      <c r="G54" s="203">
        <v>0.99399999999999999</v>
      </c>
      <c r="H54" s="204" t="s">
        <v>702</v>
      </c>
      <c r="I54" s="228" t="s">
        <v>1121</v>
      </c>
      <c r="L54" s="215"/>
    </row>
    <row r="55" spans="1:12" s="199" customFormat="1" ht="49.5" x14ac:dyDescent="0.25">
      <c r="A55" s="200">
        <v>54</v>
      </c>
      <c r="B55" s="201" t="s">
        <v>1249</v>
      </c>
      <c r="C55" s="200" t="s">
        <v>1250</v>
      </c>
      <c r="D55" s="206" t="s">
        <v>1251</v>
      </c>
      <c r="E55" s="202">
        <v>43609</v>
      </c>
      <c r="F55" s="200" t="s">
        <v>1252</v>
      </c>
      <c r="G55" s="203"/>
      <c r="H55" s="221" t="s">
        <v>724</v>
      </c>
      <c r="I55" s="245" t="s">
        <v>1142</v>
      </c>
      <c r="L55" s="215"/>
    </row>
    <row r="56" spans="1:12" s="199" customFormat="1" ht="49.5" x14ac:dyDescent="0.25">
      <c r="A56" s="200">
        <v>55</v>
      </c>
      <c r="B56" s="201" t="s">
        <v>1253</v>
      </c>
      <c r="C56" s="200" t="s">
        <v>956</v>
      </c>
      <c r="D56" s="201" t="s">
        <v>1254</v>
      </c>
      <c r="E56" s="202">
        <v>43617</v>
      </c>
      <c r="F56" s="200" t="s">
        <v>1073</v>
      </c>
      <c r="G56" s="203" t="s">
        <v>1124</v>
      </c>
      <c r="H56" s="204" t="s">
        <v>724</v>
      </c>
      <c r="I56" s="283" t="s">
        <v>1125</v>
      </c>
      <c r="L56" s="215"/>
    </row>
    <row r="57" spans="1:12" s="199" customFormat="1" ht="66" x14ac:dyDescent="0.25">
      <c r="A57" s="200">
        <v>56</v>
      </c>
      <c r="B57" s="201" t="s">
        <v>1053</v>
      </c>
      <c r="C57" s="200" t="s">
        <v>1021</v>
      </c>
      <c r="D57" s="201" t="s">
        <v>1255</v>
      </c>
      <c r="E57" s="202">
        <v>43618</v>
      </c>
      <c r="F57" s="200" t="s">
        <v>1022</v>
      </c>
      <c r="G57" s="200">
        <v>1.9510000000000001</v>
      </c>
      <c r="H57" s="204" t="s">
        <v>702</v>
      </c>
      <c r="I57" s="283" t="s">
        <v>1130</v>
      </c>
      <c r="L57" s="215"/>
    </row>
    <row r="58" spans="1:12" s="199" customFormat="1" ht="33" x14ac:dyDescent="0.25">
      <c r="A58" s="200">
        <v>57</v>
      </c>
      <c r="B58" s="208" t="s">
        <v>1256</v>
      </c>
      <c r="C58" s="209" t="s">
        <v>1257</v>
      </c>
      <c r="D58" s="208" t="s">
        <v>1258</v>
      </c>
      <c r="E58" s="211">
        <v>43619</v>
      </c>
      <c r="F58" s="209" t="s">
        <v>1259</v>
      </c>
      <c r="G58" s="219">
        <v>2.7360000000000002</v>
      </c>
      <c r="H58" s="214" t="s">
        <v>702</v>
      </c>
      <c r="I58" s="261" t="s">
        <v>1151</v>
      </c>
      <c r="L58" s="215"/>
    </row>
    <row r="59" spans="1:12" s="199" customFormat="1" ht="66" x14ac:dyDescent="0.25">
      <c r="A59" s="200">
        <v>58</v>
      </c>
      <c r="B59" s="201" t="s">
        <v>1050</v>
      </c>
      <c r="C59" s="200" t="s">
        <v>1059</v>
      </c>
      <c r="D59" s="201" t="s">
        <v>1260</v>
      </c>
      <c r="E59" s="202">
        <v>43619</v>
      </c>
      <c r="F59" s="200" t="s">
        <v>1070</v>
      </c>
      <c r="G59" s="219">
        <v>5.5890000000000004</v>
      </c>
      <c r="H59" s="214" t="s">
        <v>702</v>
      </c>
      <c r="I59" s="283" t="s">
        <v>1151</v>
      </c>
      <c r="L59" s="215"/>
    </row>
    <row r="60" spans="1:12" s="199" customFormat="1" ht="49.5" x14ac:dyDescent="0.25">
      <c r="A60" s="200">
        <v>59</v>
      </c>
      <c r="B60" s="201" t="s">
        <v>1029</v>
      </c>
      <c r="C60" s="207" t="s">
        <v>1021</v>
      </c>
      <c r="D60" s="201" t="s">
        <v>1261</v>
      </c>
      <c r="E60" s="202">
        <v>43620</v>
      </c>
      <c r="F60" s="200" t="s">
        <v>1027</v>
      </c>
      <c r="G60" s="219">
        <v>1.9510000000000001</v>
      </c>
      <c r="H60" s="204" t="s">
        <v>702</v>
      </c>
      <c r="I60" s="283" t="s">
        <v>1136</v>
      </c>
      <c r="L60" s="215"/>
    </row>
    <row r="61" spans="1:12" s="199" customFormat="1" ht="49.5" x14ac:dyDescent="0.25">
      <c r="A61" s="200">
        <v>60</v>
      </c>
      <c r="B61" s="201" t="s">
        <v>1044</v>
      </c>
      <c r="C61" s="200" t="s">
        <v>1045</v>
      </c>
      <c r="D61" s="201" t="s">
        <v>1262</v>
      </c>
      <c r="E61" s="202">
        <v>43622</v>
      </c>
      <c r="F61" s="200" t="s">
        <v>953</v>
      </c>
      <c r="G61" s="203" t="s">
        <v>1263</v>
      </c>
      <c r="H61" s="204" t="s">
        <v>702</v>
      </c>
      <c r="I61" s="283" t="s">
        <v>1125</v>
      </c>
      <c r="L61" s="215"/>
    </row>
    <row r="62" spans="1:12" s="199" customFormat="1" ht="82.5" x14ac:dyDescent="0.25">
      <c r="A62" s="200">
        <v>61</v>
      </c>
      <c r="B62" s="205" t="s">
        <v>1264</v>
      </c>
      <c r="C62" s="200" t="s">
        <v>1265</v>
      </c>
      <c r="D62" s="206" t="s">
        <v>1266</v>
      </c>
      <c r="E62" s="202">
        <v>43643</v>
      </c>
      <c r="F62" s="200" t="s">
        <v>1267</v>
      </c>
      <c r="G62" s="203">
        <v>2.7069999999999999</v>
      </c>
      <c r="H62" s="204" t="s">
        <v>702</v>
      </c>
      <c r="I62" s="228" t="s">
        <v>1168</v>
      </c>
      <c r="L62" s="215"/>
    </row>
    <row r="63" spans="1:12" s="199" customFormat="1" ht="115.5" x14ac:dyDescent="0.25">
      <c r="A63" s="200">
        <v>62</v>
      </c>
      <c r="B63" s="201" t="s">
        <v>1268</v>
      </c>
      <c r="C63" s="200" t="s">
        <v>1269</v>
      </c>
      <c r="D63" s="206" t="s">
        <v>1270</v>
      </c>
      <c r="E63" s="202">
        <v>43644</v>
      </c>
      <c r="F63" s="200" t="s">
        <v>1271</v>
      </c>
      <c r="G63" s="203">
        <v>2.2170000000000001</v>
      </c>
      <c r="H63" s="204" t="s">
        <v>702</v>
      </c>
      <c r="I63" s="228" t="s">
        <v>1121</v>
      </c>
      <c r="L63" s="215"/>
    </row>
    <row r="64" spans="1:12" s="199" customFormat="1" ht="82.5" x14ac:dyDescent="0.25">
      <c r="A64" s="200">
        <v>63</v>
      </c>
      <c r="B64" s="201" t="s">
        <v>1272</v>
      </c>
      <c r="C64" s="209" t="s">
        <v>1273</v>
      </c>
      <c r="D64" s="208" t="s">
        <v>1274</v>
      </c>
      <c r="E64" s="211">
        <v>43647</v>
      </c>
      <c r="F64" s="209" t="s">
        <v>1275</v>
      </c>
      <c r="G64" s="219">
        <v>2.254</v>
      </c>
      <c r="H64" s="214" t="s">
        <v>702</v>
      </c>
      <c r="I64" s="261" t="s">
        <v>1128</v>
      </c>
      <c r="L64" s="215"/>
    </row>
    <row r="65" spans="1:12" s="199" customFormat="1" ht="66" x14ac:dyDescent="0.25">
      <c r="A65" s="200">
        <v>64</v>
      </c>
      <c r="B65" s="208" t="s">
        <v>1276</v>
      </c>
      <c r="C65" s="209" t="s">
        <v>1277</v>
      </c>
      <c r="D65" s="208" t="s">
        <v>1278</v>
      </c>
      <c r="E65" s="211">
        <v>43647</v>
      </c>
      <c r="F65" s="209" t="s">
        <v>1279</v>
      </c>
      <c r="G65" s="219">
        <v>1.06</v>
      </c>
      <c r="H65" s="214" t="s">
        <v>702</v>
      </c>
      <c r="I65" s="261" t="s">
        <v>1130</v>
      </c>
      <c r="L65" s="215"/>
    </row>
    <row r="66" spans="1:12" s="222" customFormat="1" ht="82.5" x14ac:dyDescent="0.25">
      <c r="A66" s="200">
        <v>65</v>
      </c>
      <c r="B66" s="205" t="s">
        <v>1280</v>
      </c>
      <c r="C66" s="200" t="s">
        <v>1281</v>
      </c>
      <c r="D66" s="206" t="s">
        <v>1282</v>
      </c>
      <c r="E66" s="202">
        <v>43649</v>
      </c>
      <c r="F66" s="202" t="s">
        <v>1283</v>
      </c>
      <c r="G66" s="203">
        <v>4.2560000000000002</v>
      </c>
      <c r="H66" s="204" t="s">
        <v>1135</v>
      </c>
      <c r="I66" s="228" t="s">
        <v>1130</v>
      </c>
      <c r="L66" s="215"/>
    </row>
    <row r="67" spans="1:12" s="222" customFormat="1" ht="132" x14ac:dyDescent="0.25">
      <c r="A67" s="200">
        <v>66</v>
      </c>
      <c r="B67" s="205" t="s">
        <v>1284</v>
      </c>
      <c r="C67" s="200" t="s">
        <v>1285</v>
      </c>
      <c r="D67" s="201" t="s">
        <v>1286</v>
      </c>
      <c r="E67" s="202">
        <v>43655</v>
      </c>
      <c r="F67" s="200" t="s">
        <v>1287</v>
      </c>
      <c r="G67" s="203">
        <v>1.105</v>
      </c>
      <c r="H67" s="204" t="s">
        <v>702</v>
      </c>
      <c r="I67" s="228" t="s">
        <v>1151</v>
      </c>
      <c r="L67" s="215"/>
    </row>
    <row r="68" spans="1:12" s="222" customFormat="1" ht="82.5" x14ac:dyDescent="0.25">
      <c r="A68" s="200">
        <v>67</v>
      </c>
      <c r="B68" s="201" t="s">
        <v>1288</v>
      </c>
      <c r="C68" s="209" t="s">
        <v>1289</v>
      </c>
      <c r="D68" s="208" t="s">
        <v>1290</v>
      </c>
      <c r="E68" s="211">
        <v>43656</v>
      </c>
      <c r="F68" s="209" t="s">
        <v>1291</v>
      </c>
      <c r="G68" s="219">
        <v>3.327</v>
      </c>
      <c r="H68" s="214" t="s">
        <v>702</v>
      </c>
      <c r="I68" s="261" t="s">
        <v>1125</v>
      </c>
      <c r="L68" s="215"/>
    </row>
    <row r="69" spans="1:12" s="222" customFormat="1" ht="82.5" x14ac:dyDescent="0.25">
      <c r="A69" s="200">
        <v>68</v>
      </c>
      <c r="B69" s="210" t="s">
        <v>1292</v>
      </c>
      <c r="C69" s="217" t="s">
        <v>1273</v>
      </c>
      <c r="D69" s="210" t="s">
        <v>1293</v>
      </c>
      <c r="E69" s="223">
        <v>43657</v>
      </c>
      <c r="F69" s="224" t="s">
        <v>1275</v>
      </c>
      <c r="G69" s="203">
        <v>2.1349999999999998</v>
      </c>
      <c r="H69" s="204" t="s">
        <v>1212</v>
      </c>
      <c r="I69" s="232" t="s">
        <v>1151</v>
      </c>
      <c r="L69" s="215"/>
    </row>
    <row r="70" spans="1:12" s="222" customFormat="1" ht="132" x14ac:dyDescent="0.25">
      <c r="A70" s="200">
        <v>69</v>
      </c>
      <c r="B70" s="208" t="s">
        <v>1294</v>
      </c>
      <c r="C70" s="209" t="s">
        <v>1295</v>
      </c>
      <c r="D70" s="208" t="s">
        <v>1296</v>
      </c>
      <c r="E70" s="211">
        <v>43657</v>
      </c>
      <c r="F70" s="254" t="s">
        <v>1297</v>
      </c>
      <c r="G70" s="219">
        <v>1.3380000000000001</v>
      </c>
      <c r="H70" s="214" t="s">
        <v>702</v>
      </c>
      <c r="I70" s="261" t="s">
        <v>1118</v>
      </c>
      <c r="L70" s="215"/>
    </row>
    <row r="71" spans="1:12" s="222" customFormat="1" ht="115.5" x14ac:dyDescent="0.25">
      <c r="A71" s="200">
        <v>70</v>
      </c>
      <c r="B71" s="201" t="s">
        <v>1103</v>
      </c>
      <c r="C71" s="200" t="s">
        <v>1298</v>
      </c>
      <c r="D71" s="201" t="s">
        <v>1299</v>
      </c>
      <c r="E71" s="202">
        <v>43658</v>
      </c>
      <c r="F71" s="200" t="s">
        <v>1271</v>
      </c>
      <c r="G71" s="203">
        <v>2.2170000000000001</v>
      </c>
      <c r="H71" s="204" t="s">
        <v>702</v>
      </c>
      <c r="I71" s="228" t="s">
        <v>1136</v>
      </c>
      <c r="L71" s="215"/>
    </row>
    <row r="72" spans="1:12" s="222" customFormat="1" ht="49.5" x14ac:dyDescent="0.25">
      <c r="A72" s="200">
        <v>71</v>
      </c>
      <c r="B72" s="205" t="s">
        <v>1300</v>
      </c>
      <c r="C72" s="200" t="s">
        <v>427</v>
      </c>
      <c r="D72" s="201" t="s">
        <v>1301</v>
      </c>
      <c r="E72" s="202">
        <v>43658</v>
      </c>
      <c r="F72" s="200" t="s">
        <v>57</v>
      </c>
      <c r="G72" s="203">
        <v>4.4059999999999997</v>
      </c>
      <c r="H72" s="204" t="s">
        <v>702</v>
      </c>
      <c r="I72" s="228" t="s">
        <v>1125</v>
      </c>
      <c r="L72" s="215"/>
    </row>
    <row r="73" spans="1:12" s="225" customFormat="1" ht="231" x14ac:dyDescent="0.25">
      <c r="A73" s="200">
        <v>72</v>
      </c>
      <c r="B73" s="201" t="s">
        <v>1302</v>
      </c>
      <c r="C73" s="209" t="s">
        <v>1303</v>
      </c>
      <c r="D73" s="208" t="s">
        <v>1304</v>
      </c>
      <c r="E73" s="211">
        <v>43660</v>
      </c>
      <c r="F73" s="219" t="s">
        <v>1305</v>
      </c>
      <c r="G73" s="219">
        <v>2.3180000000000001</v>
      </c>
      <c r="H73" s="214" t="s">
        <v>702</v>
      </c>
      <c r="I73" s="261" t="s">
        <v>1128</v>
      </c>
      <c r="L73" s="215"/>
    </row>
    <row r="74" spans="1:12" s="222" customFormat="1" ht="132" x14ac:dyDescent="0.25">
      <c r="A74" s="200">
        <v>73</v>
      </c>
      <c r="B74" s="201" t="s">
        <v>1306</v>
      </c>
      <c r="C74" s="220" t="s">
        <v>1295</v>
      </c>
      <c r="D74" s="201" t="s">
        <v>1307</v>
      </c>
      <c r="E74" s="202">
        <v>43665</v>
      </c>
      <c r="F74" s="202" t="s">
        <v>1297</v>
      </c>
      <c r="G74" s="203">
        <v>1.3380000000000001</v>
      </c>
      <c r="H74" s="204" t="s">
        <v>702</v>
      </c>
      <c r="I74" s="228" t="s">
        <v>1118</v>
      </c>
      <c r="L74" s="215"/>
    </row>
    <row r="75" spans="1:12" s="222" customFormat="1" ht="66" x14ac:dyDescent="0.25">
      <c r="A75" s="200">
        <v>74</v>
      </c>
      <c r="B75" s="201" t="s">
        <v>1308</v>
      </c>
      <c r="C75" s="209" t="s">
        <v>1309</v>
      </c>
      <c r="D75" s="208" t="s">
        <v>1310</v>
      </c>
      <c r="E75" s="211">
        <v>43668</v>
      </c>
      <c r="F75" s="209" t="s">
        <v>1311</v>
      </c>
      <c r="G75" s="219">
        <v>1.6240000000000001</v>
      </c>
      <c r="H75" s="214" t="s">
        <v>702</v>
      </c>
      <c r="I75" s="261" t="s">
        <v>1128</v>
      </c>
      <c r="L75" s="215"/>
    </row>
    <row r="76" spans="1:12" s="222" customFormat="1" ht="49.5" x14ac:dyDescent="0.25">
      <c r="A76" s="200">
        <v>75</v>
      </c>
      <c r="B76" s="208" t="s">
        <v>1312</v>
      </c>
      <c r="C76" s="209" t="s">
        <v>1313</v>
      </c>
      <c r="D76" s="208" t="s">
        <v>1314</v>
      </c>
      <c r="E76" s="211">
        <v>43672</v>
      </c>
      <c r="F76" s="254" t="s">
        <v>926</v>
      </c>
      <c r="G76" s="219">
        <v>4.5250000000000004</v>
      </c>
      <c r="H76" s="214" t="s">
        <v>702</v>
      </c>
      <c r="I76" s="261" t="s">
        <v>1168</v>
      </c>
      <c r="L76" s="215"/>
    </row>
    <row r="77" spans="1:12" s="222" customFormat="1" ht="49.5" x14ac:dyDescent="0.25">
      <c r="A77" s="200">
        <v>76</v>
      </c>
      <c r="B77" s="201" t="s">
        <v>1315</v>
      </c>
      <c r="C77" s="200" t="s">
        <v>418</v>
      </c>
      <c r="D77" s="201" t="s">
        <v>1316</v>
      </c>
      <c r="E77" s="202">
        <v>43673</v>
      </c>
      <c r="F77" s="202" t="s">
        <v>1317</v>
      </c>
      <c r="G77" s="203">
        <v>2.1379999999999999</v>
      </c>
      <c r="H77" s="204" t="s">
        <v>702</v>
      </c>
      <c r="I77" s="232" t="s">
        <v>1318</v>
      </c>
      <c r="L77" s="215"/>
    </row>
    <row r="78" spans="1:12" s="222" customFormat="1" ht="49.5" x14ac:dyDescent="0.25">
      <c r="A78" s="200">
        <v>77</v>
      </c>
      <c r="B78" s="201" t="s">
        <v>1104</v>
      </c>
      <c r="C78" s="200" t="s">
        <v>1197</v>
      </c>
      <c r="D78" s="201" t="s">
        <v>1319</v>
      </c>
      <c r="E78" s="202">
        <v>43678</v>
      </c>
      <c r="F78" s="200" t="s">
        <v>1320</v>
      </c>
      <c r="G78" s="219">
        <v>3.5510000000000002</v>
      </c>
      <c r="H78" s="214" t="s">
        <v>702</v>
      </c>
      <c r="I78" s="283" t="s">
        <v>1136</v>
      </c>
      <c r="L78" s="215"/>
    </row>
    <row r="79" spans="1:12" ht="49.5" x14ac:dyDescent="0.25">
      <c r="A79" s="200">
        <v>78</v>
      </c>
      <c r="B79" s="205" t="s">
        <v>1321</v>
      </c>
      <c r="C79" s="200" t="s">
        <v>1322</v>
      </c>
      <c r="D79" s="206" t="s">
        <v>1323</v>
      </c>
      <c r="E79" s="226">
        <v>43678</v>
      </c>
      <c r="F79" s="200" t="s">
        <v>1073</v>
      </c>
      <c r="G79" s="203" t="s">
        <v>1124</v>
      </c>
      <c r="H79" s="204" t="s">
        <v>724</v>
      </c>
      <c r="I79" s="228" t="s">
        <v>1125</v>
      </c>
      <c r="L79" s="215"/>
    </row>
    <row r="80" spans="1:12" ht="49.5" x14ac:dyDescent="0.25">
      <c r="A80" s="200">
        <v>79</v>
      </c>
      <c r="B80" s="201" t="s">
        <v>1324</v>
      </c>
      <c r="C80" s="200" t="s">
        <v>956</v>
      </c>
      <c r="D80" s="206" t="s">
        <v>1325</v>
      </c>
      <c r="E80" s="226">
        <v>43678</v>
      </c>
      <c r="F80" s="200" t="s">
        <v>1073</v>
      </c>
      <c r="G80" s="203" t="s">
        <v>1124</v>
      </c>
      <c r="H80" s="204" t="s">
        <v>724</v>
      </c>
      <c r="I80" s="228" t="s">
        <v>1125</v>
      </c>
      <c r="L80" s="215"/>
    </row>
    <row r="81" spans="1:12" ht="214.5" x14ac:dyDescent="0.25">
      <c r="A81" s="200">
        <v>80</v>
      </c>
      <c r="B81" s="201" t="s">
        <v>1326</v>
      </c>
      <c r="C81" s="200" t="s">
        <v>1036</v>
      </c>
      <c r="D81" s="201" t="s">
        <v>1327</v>
      </c>
      <c r="E81" s="202">
        <v>43678</v>
      </c>
      <c r="F81" s="200" t="s">
        <v>1066</v>
      </c>
      <c r="G81" s="203">
        <v>1.054</v>
      </c>
      <c r="H81" s="204" t="s">
        <v>702</v>
      </c>
      <c r="I81" s="232" t="s">
        <v>1125</v>
      </c>
      <c r="L81" s="215"/>
    </row>
    <row r="82" spans="1:12" ht="49.5" x14ac:dyDescent="0.25">
      <c r="A82" s="200">
        <v>81</v>
      </c>
      <c r="B82" s="201" t="s">
        <v>1328</v>
      </c>
      <c r="C82" s="220" t="s">
        <v>1021</v>
      </c>
      <c r="D82" s="201" t="s">
        <v>1329</v>
      </c>
      <c r="E82" s="226">
        <v>43679</v>
      </c>
      <c r="F82" s="202" t="s">
        <v>1022</v>
      </c>
      <c r="G82" s="203">
        <v>3.5510000000000002</v>
      </c>
      <c r="H82" s="204" t="s">
        <v>702</v>
      </c>
      <c r="I82" s="228" t="s">
        <v>1136</v>
      </c>
      <c r="L82" s="215"/>
    </row>
    <row r="83" spans="1:12" ht="66" x14ac:dyDescent="0.25">
      <c r="A83" s="200">
        <v>82</v>
      </c>
      <c r="B83" s="201" t="s">
        <v>971</v>
      </c>
      <c r="C83" s="200" t="s">
        <v>1165</v>
      </c>
      <c r="D83" s="206" t="s">
        <v>1330</v>
      </c>
      <c r="E83" s="202">
        <v>43679</v>
      </c>
      <c r="F83" s="202" t="s">
        <v>1331</v>
      </c>
      <c r="G83" s="203">
        <v>1.1859999999999999</v>
      </c>
      <c r="H83" s="204" t="s">
        <v>1135</v>
      </c>
      <c r="I83" s="228" t="s">
        <v>1168</v>
      </c>
      <c r="L83" s="215"/>
    </row>
    <row r="84" spans="1:12" ht="66" x14ac:dyDescent="0.25">
      <c r="A84" s="200">
        <v>83</v>
      </c>
      <c r="B84" s="205" t="s">
        <v>1332</v>
      </c>
      <c r="C84" s="200" t="s">
        <v>1333</v>
      </c>
      <c r="D84" s="206" t="s">
        <v>1334</v>
      </c>
      <c r="E84" s="202">
        <v>43679</v>
      </c>
      <c r="F84" s="202" t="s">
        <v>1335</v>
      </c>
      <c r="G84" s="203">
        <v>4.74</v>
      </c>
      <c r="H84" s="204" t="s">
        <v>702</v>
      </c>
      <c r="I84" s="228" t="s">
        <v>1121</v>
      </c>
      <c r="L84" s="215"/>
    </row>
    <row r="85" spans="1:12" ht="49.5" x14ac:dyDescent="0.25">
      <c r="A85" s="200">
        <v>84</v>
      </c>
      <c r="B85" s="201" t="s">
        <v>1336</v>
      </c>
      <c r="C85" s="209" t="s">
        <v>1337</v>
      </c>
      <c r="D85" s="208" t="s">
        <v>1338</v>
      </c>
      <c r="E85" s="211">
        <v>43679</v>
      </c>
      <c r="F85" s="209" t="s">
        <v>1339</v>
      </c>
      <c r="G85" s="219">
        <v>0.748</v>
      </c>
      <c r="H85" s="214" t="s">
        <v>702</v>
      </c>
      <c r="I85" s="261" t="s">
        <v>1125</v>
      </c>
      <c r="L85" s="215"/>
    </row>
    <row r="86" spans="1:12" ht="66" x14ac:dyDescent="0.25">
      <c r="A86" s="200">
        <v>85</v>
      </c>
      <c r="B86" s="201" t="s">
        <v>1102</v>
      </c>
      <c r="C86" s="200" t="s">
        <v>1015</v>
      </c>
      <c r="D86" s="201" t="s">
        <v>1340</v>
      </c>
      <c r="E86" s="202">
        <v>43683</v>
      </c>
      <c r="F86" s="200" t="s">
        <v>1341</v>
      </c>
      <c r="G86" s="212">
        <v>2</v>
      </c>
      <c r="H86" s="204" t="s">
        <v>702</v>
      </c>
      <c r="I86" s="283" t="s">
        <v>1136</v>
      </c>
      <c r="L86" s="215"/>
    </row>
    <row r="87" spans="1:12" ht="132" x14ac:dyDescent="0.25">
      <c r="A87" s="200">
        <v>86</v>
      </c>
      <c r="B87" s="201" t="s">
        <v>1342</v>
      </c>
      <c r="C87" s="200" t="s">
        <v>1343</v>
      </c>
      <c r="D87" s="201" t="s">
        <v>1344</v>
      </c>
      <c r="E87" s="202">
        <v>43684</v>
      </c>
      <c r="F87" s="202" t="s">
        <v>1345</v>
      </c>
      <c r="G87" s="203">
        <v>4.3449999999999998</v>
      </c>
      <c r="H87" s="204" t="s">
        <v>702</v>
      </c>
      <c r="I87" s="228" t="s">
        <v>1142</v>
      </c>
      <c r="L87" s="215"/>
    </row>
    <row r="88" spans="1:12" ht="66" x14ac:dyDescent="0.25">
      <c r="A88" s="200">
        <v>87</v>
      </c>
      <c r="B88" s="255" t="s">
        <v>1346</v>
      </c>
      <c r="C88" s="256" t="s">
        <v>1347</v>
      </c>
      <c r="D88" s="255" t="s">
        <v>1348</v>
      </c>
      <c r="E88" s="257">
        <v>43684</v>
      </c>
      <c r="F88" s="256" t="s">
        <v>1349</v>
      </c>
      <c r="G88" s="258">
        <v>9.0429999999999993</v>
      </c>
      <c r="H88" s="279" t="s">
        <v>702</v>
      </c>
      <c r="I88" s="261" t="s">
        <v>1168</v>
      </c>
      <c r="L88" s="215"/>
    </row>
    <row r="89" spans="1:12" ht="82.5" x14ac:dyDescent="0.25">
      <c r="A89" s="200">
        <v>88</v>
      </c>
      <c r="B89" s="229" t="s">
        <v>1350</v>
      </c>
      <c r="C89" s="228" t="s">
        <v>1351</v>
      </c>
      <c r="D89" s="230" t="s">
        <v>1352</v>
      </c>
      <c r="E89" s="231">
        <v>43685</v>
      </c>
      <c r="F89" s="231" t="s">
        <v>1353</v>
      </c>
      <c r="G89" s="232">
        <v>1.2669999999999999</v>
      </c>
      <c r="H89" s="233" t="s">
        <v>1212</v>
      </c>
      <c r="I89" s="232" t="s">
        <v>1136</v>
      </c>
      <c r="L89" s="215"/>
    </row>
    <row r="90" spans="1:12" ht="49.5" x14ac:dyDescent="0.25">
      <c r="A90" s="200">
        <v>89</v>
      </c>
      <c r="B90" s="229" t="s">
        <v>1354</v>
      </c>
      <c r="C90" s="228" t="s">
        <v>352</v>
      </c>
      <c r="D90" s="229" t="s">
        <v>1355</v>
      </c>
      <c r="E90" s="231">
        <v>43687</v>
      </c>
      <c r="F90" s="231" t="s">
        <v>1356</v>
      </c>
      <c r="G90" s="232">
        <v>2.524</v>
      </c>
      <c r="H90" s="233" t="s">
        <v>702</v>
      </c>
      <c r="I90" s="232" t="s">
        <v>1130</v>
      </c>
      <c r="L90" s="215"/>
    </row>
    <row r="91" spans="1:12" ht="66" x14ac:dyDescent="0.25">
      <c r="A91" s="200">
        <v>90</v>
      </c>
      <c r="B91" s="229" t="s">
        <v>1357</v>
      </c>
      <c r="C91" s="228" t="s">
        <v>1358</v>
      </c>
      <c r="D91" s="229" t="s">
        <v>1359</v>
      </c>
      <c r="E91" s="231">
        <v>43689</v>
      </c>
      <c r="F91" s="228" t="s">
        <v>1360</v>
      </c>
      <c r="G91" s="232" t="s">
        <v>1361</v>
      </c>
      <c r="H91" s="233" t="s">
        <v>724</v>
      </c>
      <c r="I91" s="232" t="s">
        <v>1168</v>
      </c>
      <c r="L91" s="215"/>
    </row>
    <row r="92" spans="1:12" ht="99" x14ac:dyDescent="0.25">
      <c r="A92" s="200">
        <v>91</v>
      </c>
      <c r="B92" s="229" t="s">
        <v>1362</v>
      </c>
      <c r="C92" s="228" t="s">
        <v>1363</v>
      </c>
      <c r="D92" s="229" t="s">
        <v>1364</v>
      </c>
      <c r="E92" s="231">
        <v>43691</v>
      </c>
      <c r="F92" s="228" t="s">
        <v>1365</v>
      </c>
      <c r="G92" s="232">
        <v>0.52800000000000002</v>
      </c>
      <c r="H92" s="233" t="s">
        <v>702</v>
      </c>
      <c r="I92" s="232" t="s">
        <v>1151</v>
      </c>
      <c r="L92" s="215"/>
    </row>
    <row r="93" spans="1:12" ht="49.5" x14ac:dyDescent="0.25">
      <c r="A93" s="200">
        <v>92</v>
      </c>
      <c r="B93" s="229" t="s">
        <v>1105</v>
      </c>
      <c r="C93" s="228" t="s">
        <v>1366</v>
      </c>
      <c r="D93" s="229" t="s">
        <v>1367</v>
      </c>
      <c r="E93" s="231">
        <v>43692</v>
      </c>
      <c r="F93" s="228" t="s">
        <v>1368</v>
      </c>
      <c r="G93" s="232">
        <v>1.871</v>
      </c>
      <c r="H93" s="233" t="s">
        <v>706</v>
      </c>
      <c r="I93" s="232" t="s">
        <v>1136</v>
      </c>
      <c r="L93" s="215"/>
    </row>
    <row r="94" spans="1:12" ht="99" x14ac:dyDescent="0.25">
      <c r="A94" s="200">
        <v>93</v>
      </c>
      <c r="B94" s="260" t="s">
        <v>1369</v>
      </c>
      <c r="C94" s="261" t="s">
        <v>1370</v>
      </c>
      <c r="D94" s="260" t="s">
        <v>1371</v>
      </c>
      <c r="E94" s="262">
        <v>43694</v>
      </c>
      <c r="F94" s="261" t="s">
        <v>919</v>
      </c>
      <c r="G94" s="238">
        <v>3.0310000000000001</v>
      </c>
      <c r="H94" s="239" t="s">
        <v>702</v>
      </c>
      <c r="I94" s="261" t="s">
        <v>1136</v>
      </c>
      <c r="L94" s="215"/>
    </row>
    <row r="95" spans="1:12" ht="66" x14ac:dyDescent="0.25">
      <c r="A95" s="200">
        <v>94</v>
      </c>
      <c r="B95" s="260" t="s">
        <v>1372</v>
      </c>
      <c r="C95" s="261" t="s">
        <v>1021</v>
      </c>
      <c r="D95" s="260" t="s">
        <v>1373</v>
      </c>
      <c r="E95" s="262">
        <v>43697</v>
      </c>
      <c r="F95" s="240" t="s">
        <v>1022</v>
      </c>
      <c r="G95" s="238">
        <v>3.5510000000000002</v>
      </c>
      <c r="H95" s="239" t="s">
        <v>702</v>
      </c>
      <c r="I95" s="261" t="s">
        <v>1136</v>
      </c>
      <c r="L95" s="215"/>
    </row>
    <row r="96" spans="1:12" ht="49.5" x14ac:dyDescent="0.25">
      <c r="A96" s="200">
        <v>95</v>
      </c>
      <c r="B96" s="260" t="s">
        <v>1374</v>
      </c>
      <c r="C96" s="261" t="s">
        <v>1375</v>
      </c>
      <c r="D96" s="260" t="s">
        <v>1376</v>
      </c>
      <c r="E96" s="262">
        <v>43700</v>
      </c>
      <c r="F96" s="261" t="s">
        <v>1377</v>
      </c>
      <c r="G96" s="238">
        <v>3.1850000000000001</v>
      </c>
      <c r="H96" s="239" t="s">
        <v>702</v>
      </c>
      <c r="I96" s="261" t="s">
        <v>1136</v>
      </c>
      <c r="L96" s="215"/>
    </row>
    <row r="97" spans="1:12" ht="82.5" x14ac:dyDescent="0.25">
      <c r="A97" s="200">
        <v>96</v>
      </c>
      <c r="B97" s="260" t="s">
        <v>1378</v>
      </c>
      <c r="C97" s="261" t="s">
        <v>1379</v>
      </c>
      <c r="D97" s="260" t="s">
        <v>1380</v>
      </c>
      <c r="E97" s="262">
        <v>43701</v>
      </c>
      <c r="F97" s="261" t="s">
        <v>919</v>
      </c>
      <c r="G97" s="238">
        <v>3.0310000000000001</v>
      </c>
      <c r="H97" s="239" t="s">
        <v>702</v>
      </c>
      <c r="I97" s="261" t="s">
        <v>1136</v>
      </c>
      <c r="L97" s="215"/>
    </row>
    <row r="98" spans="1:12" ht="66" x14ac:dyDescent="0.25">
      <c r="A98" s="200">
        <v>97</v>
      </c>
      <c r="B98" s="234" t="s">
        <v>1381</v>
      </c>
      <c r="C98" s="235" t="s">
        <v>1382</v>
      </c>
      <c r="D98" s="236" t="s">
        <v>1383</v>
      </c>
      <c r="E98" s="237">
        <v>43706</v>
      </c>
      <c r="F98" s="235" t="s">
        <v>1341</v>
      </c>
      <c r="G98" s="238">
        <v>2</v>
      </c>
      <c r="H98" s="239" t="s">
        <v>702</v>
      </c>
      <c r="I98" s="232" t="s">
        <v>1136</v>
      </c>
      <c r="L98" s="215"/>
    </row>
    <row r="99" spans="1:12" ht="49.5" x14ac:dyDescent="0.25">
      <c r="A99" s="200">
        <v>98</v>
      </c>
      <c r="B99" s="229" t="s">
        <v>1384</v>
      </c>
      <c r="C99" s="228" t="s">
        <v>1385</v>
      </c>
      <c r="D99" s="230" t="s">
        <v>1386</v>
      </c>
      <c r="E99" s="231">
        <v>43707</v>
      </c>
      <c r="F99" s="228" t="s">
        <v>57</v>
      </c>
      <c r="G99" s="232">
        <v>4.0460000000000003</v>
      </c>
      <c r="H99" s="233" t="s">
        <v>702</v>
      </c>
      <c r="I99" s="232" t="s">
        <v>1136</v>
      </c>
      <c r="L99" s="215"/>
    </row>
    <row r="100" spans="1:12" ht="66" x14ac:dyDescent="0.25">
      <c r="A100" s="200">
        <v>99</v>
      </c>
      <c r="B100" s="260" t="s">
        <v>1387</v>
      </c>
      <c r="C100" s="261" t="s">
        <v>1388</v>
      </c>
      <c r="D100" s="236" t="s">
        <v>1389</v>
      </c>
      <c r="E100" s="262">
        <v>43717</v>
      </c>
      <c r="F100" s="235" t="s">
        <v>1390</v>
      </c>
      <c r="G100" s="241">
        <v>0.76300000000000001</v>
      </c>
      <c r="H100" s="239" t="s">
        <v>702</v>
      </c>
      <c r="I100" s="261" t="s">
        <v>1142</v>
      </c>
      <c r="L100" s="215"/>
    </row>
    <row r="101" spans="1:12" ht="33" x14ac:dyDescent="0.25">
      <c r="A101" s="200">
        <v>100</v>
      </c>
      <c r="B101" s="229" t="s">
        <v>1391</v>
      </c>
      <c r="C101" s="261" t="s">
        <v>1392</v>
      </c>
      <c r="D101" s="260" t="s">
        <v>1393</v>
      </c>
      <c r="E101" s="262">
        <v>43719</v>
      </c>
      <c r="F101" s="235" t="s">
        <v>1271</v>
      </c>
      <c r="G101" s="238">
        <v>2.2170000000000001</v>
      </c>
      <c r="H101" s="239" t="s">
        <v>702</v>
      </c>
      <c r="I101" s="261" t="s">
        <v>1125</v>
      </c>
      <c r="L101" s="215"/>
    </row>
    <row r="102" spans="1:12" ht="66" x14ac:dyDescent="0.25">
      <c r="A102" s="200">
        <v>101</v>
      </c>
      <c r="B102" s="234" t="s">
        <v>1394</v>
      </c>
      <c r="C102" s="235" t="s">
        <v>1395</v>
      </c>
      <c r="D102" s="236" t="s">
        <v>1396</v>
      </c>
      <c r="E102" s="237">
        <v>43735</v>
      </c>
      <c r="F102" s="235" t="s">
        <v>926</v>
      </c>
      <c r="G102" s="241">
        <v>4.5250000000000004</v>
      </c>
      <c r="H102" s="239" t="s">
        <v>702</v>
      </c>
      <c r="I102" s="232" t="s">
        <v>1136</v>
      </c>
      <c r="L102" s="215"/>
    </row>
    <row r="103" spans="1:12" ht="33" x14ac:dyDescent="0.25">
      <c r="A103" s="200">
        <v>102</v>
      </c>
      <c r="B103" s="236" t="s">
        <v>1397</v>
      </c>
      <c r="C103" s="242" t="s">
        <v>1398</v>
      </c>
      <c r="D103" s="236" t="s">
        <v>1399</v>
      </c>
      <c r="E103" s="243">
        <v>43736</v>
      </c>
      <c r="F103" s="244" t="s">
        <v>1400</v>
      </c>
      <c r="G103" s="232">
        <v>3.3450000000000002</v>
      </c>
      <c r="H103" s="233" t="s">
        <v>702</v>
      </c>
      <c r="I103" s="232" t="s">
        <v>1125</v>
      </c>
      <c r="L103" s="215"/>
    </row>
    <row r="104" spans="1:12" ht="66" x14ac:dyDescent="0.25">
      <c r="A104" s="200">
        <v>103</v>
      </c>
      <c r="B104" s="236" t="s">
        <v>1401</v>
      </c>
      <c r="C104" s="242" t="s">
        <v>1402</v>
      </c>
      <c r="D104" s="236" t="s">
        <v>1403</v>
      </c>
      <c r="E104" s="243">
        <v>43736</v>
      </c>
      <c r="F104" s="244" t="s">
        <v>1404</v>
      </c>
      <c r="G104" s="232">
        <v>2.25</v>
      </c>
      <c r="H104" s="233" t="s">
        <v>702</v>
      </c>
      <c r="I104" s="232" t="s">
        <v>1128</v>
      </c>
      <c r="L104" s="215"/>
    </row>
    <row r="105" spans="1:12" ht="33" x14ac:dyDescent="0.25">
      <c r="A105" s="200">
        <v>104</v>
      </c>
      <c r="B105" s="260" t="s">
        <v>1405</v>
      </c>
      <c r="C105" s="261" t="s">
        <v>427</v>
      </c>
      <c r="D105" s="260" t="s">
        <v>1406</v>
      </c>
      <c r="E105" s="262">
        <v>43738</v>
      </c>
      <c r="F105" s="231" t="s">
        <v>57</v>
      </c>
      <c r="G105" s="238">
        <v>4046</v>
      </c>
      <c r="H105" s="239" t="s">
        <v>702</v>
      </c>
      <c r="I105" s="261" t="s">
        <v>1125</v>
      </c>
      <c r="L105" s="215"/>
    </row>
    <row r="106" spans="1:12" ht="82.5" x14ac:dyDescent="0.25">
      <c r="A106" s="200">
        <v>105</v>
      </c>
      <c r="B106" s="260" t="s">
        <v>1407</v>
      </c>
      <c r="C106" s="261" t="s">
        <v>596</v>
      </c>
      <c r="D106" s="260" t="s">
        <v>1408</v>
      </c>
      <c r="E106" s="262">
        <v>43739</v>
      </c>
      <c r="F106" s="261" t="s">
        <v>1175</v>
      </c>
      <c r="G106" s="238">
        <v>4.18</v>
      </c>
      <c r="H106" s="239" t="s">
        <v>702</v>
      </c>
      <c r="I106" s="261" t="s">
        <v>1168</v>
      </c>
      <c r="L106" s="215"/>
    </row>
    <row r="107" spans="1:12" ht="115.5" x14ac:dyDescent="0.25">
      <c r="A107" s="200">
        <v>106</v>
      </c>
      <c r="B107" s="236" t="s">
        <v>1409</v>
      </c>
      <c r="C107" s="242" t="s">
        <v>1410</v>
      </c>
      <c r="D107" s="236" t="s">
        <v>1411</v>
      </c>
      <c r="E107" s="243">
        <v>43740</v>
      </c>
      <c r="F107" s="244" t="s">
        <v>1412</v>
      </c>
      <c r="G107" s="232" t="s">
        <v>1413</v>
      </c>
      <c r="H107" s="233" t="s">
        <v>724</v>
      </c>
      <c r="I107" s="232" t="s">
        <v>1128</v>
      </c>
      <c r="L107" s="215"/>
    </row>
    <row r="108" spans="1:12" ht="49.5" x14ac:dyDescent="0.25">
      <c r="A108" s="200">
        <v>107</v>
      </c>
      <c r="B108" s="229" t="s">
        <v>1414</v>
      </c>
      <c r="C108" s="261" t="s">
        <v>1415</v>
      </c>
      <c r="D108" s="260" t="s">
        <v>1416</v>
      </c>
      <c r="E108" s="262">
        <v>43748</v>
      </c>
      <c r="F108" s="261" t="s">
        <v>1417</v>
      </c>
      <c r="G108" s="238">
        <v>1.591</v>
      </c>
      <c r="H108" s="239" t="s">
        <v>702</v>
      </c>
      <c r="I108" s="261" t="s">
        <v>1121</v>
      </c>
      <c r="L108" s="215"/>
    </row>
    <row r="109" spans="1:12" ht="33" x14ac:dyDescent="0.25">
      <c r="A109" s="200">
        <v>108</v>
      </c>
      <c r="B109" s="260" t="s">
        <v>1418</v>
      </c>
      <c r="C109" s="261" t="s">
        <v>1419</v>
      </c>
      <c r="D109" s="260" t="s">
        <v>1420</v>
      </c>
      <c r="E109" s="262">
        <v>43754</v>
      </c>
      <c r="F109" s="261" t="s">
        <v>903</v>
      </c>
      <c r="G109" s="241">
        <v>1.621</v>
      </c>
      <c r="H109" s="239" t="s">
        <v>702</v>
      </c>
      <c r="I109" s="261" t="s">
        <v>1168</v>
      </c>
      <c r="L109" s="215"/>
    </row>
    <row r="110" spans="1:12" ht="49.5" x14ac:dyDescent="0.25">
      <c r="A110" s="200">
        <v>109</v>
      </c>
      <c r="B110" s="236" t="s">
        <v>1421</v>
      </c>
      <c r="C110" s="245" t="s">
        <v>1422</v>
      </c>
      <c r="D110" s="236" t="s">
        <v>1423</v>
      </c>
      <c r="E110" s="231">
        <v>43755</v>
      </c>
      <c r="F110" s="228" t="s">
        <v>1424</v>
      </c>
      <c r="G110" s="232" t="s">
        <v>1425</v>
      </c>
      <c r="H110" s="233" t="s">
        <v>724</v>
      </c>
      <c r="I110" s="232" t="s">
        <v>1130</v>
      </c>
      <c r="L110" s="215"/>
    </row>
    <row r="111" spans="1:12" ht="66" x14ac:dyDescent="0.25">
      <c r="A111" s="200">
        <v>110</v>
      </c>
      <c r="B111" s="260" t="s">
        <v>1426</v>
      </c>
      <c r="C111" s="261" t="s">
        <v>194</v>
      </c>
      <c r="D111" s="260" t="s">
        <v>1427</v>
      </c>
      <c r="E111" s="262">
        <v>43762</v>
      </c>
      <c r="F111" s="240" t="s">
        <v>10</v>
      </c>
      <c r="G111" s="241">
        <v>3.456</v>
      </c>
      <c r="H111" s="239" t="s">
        <v>702</v>
      </c>
      <c r="I111" s="261" t="s">
        <v>1168</v>
      </c>
      <c r="L111" s="215"/>
    </row>
    <row r="112" spans="1:12" ht="82.5" x14ac:dyDescent="0.25">
      <c r="A112" s="200">
        <v>111</v>
      </c>
      <c r="B112" s="236" t="s">
        <v>1428</v>
      </c>
      <c r="C112" s="242" t="s">
        <v>1429</v>
      </c>
      <c r="D112" s="236" t="s">
        <v>1430</v>
      </c>
      <c r="E112" s="243">
        <v>43762</v>
      </c>
      <c r="F112" s="242" t="s">
        <v>1431</v>
      </c>
      <c r="G112" s="232">
        <v>3.09</v>
      </c>
      <c r="H112" s="233" t="s">
        <v>702</v>
      </c>
      <c r="I112" s="232" t="s">
        <v>1130</v>
      </c>
      <c r="L112" s="215"/>
    </row>
    <row r="113" spans="1:12" ht="66" x14ac:dyDescent="0.25">
      <c r="A113" s="200">
        <v>112</v>
      </c>
      <c r="B113" s="234" t="s">
        <v>1432</v>
      </c>
      <c r="C113" s="235" t="s">
        <v>1433</v>
      </c>
      <c r="D113" s="236" t="s">
        <v>1434</v>
      </c>
      <c r="E113" s="237">
        <v>43765</v>
      </c>
      <c r="F113" s="235" t="s">
        <v>1271</v>
      </c>
      <c r="G113" s="241">
        <v>2.2170000000000001</v>
      </c>
      <c r="H113" s="239" t="s">
        <v>702</v>
      </c>
      <c r="I113" s="232" t="s">
        <v>1136</v>
      </c>
      <c r="L113" s="215"/>
    </row>
    <row r="114" spans="1:12" ht="99" x14ac:dyDescent="0.25">
      <c r="A114" s="200">
        <v>113</v>
      </c>
      <c r="B114" s="234" t="s">
        <v>1435</v>
      </c>
      <c r="C114" s="235" t="s">
        <v>1015</v>
      </c>
      <c r="D114" s="236" t="s">
        <v>1436</v>
      </c>
      <c r="E114" s="237">
        <v>43766</v>
      </c>
      <c r="F114" s="235" t="s">
        <v>1341</v>
      </c>
      <c r="G114" s="241">
        <v>2</v>
      </c>
      <c r="H114" s="239" t="s">
        <v>702</v>
      </c>
      <c r="I114" s="232" t="s">
        <v>1136</v>
      </c>
      <c r="L114" s="215"/>
    </row>
    <row r="115" spans="1:12" ht="49.5" x14ac:dyDescent="0.25">
      <c r="A115" s="200">
        <v>114</v>
      </c>
      <c r="B115" s="234" t="s">
        <v>1437</v>
      </c>
      <c r="C115" s="235" t="s">
        <v>1015</v>
      </c>
      <c r="D115" s="236" t="s">
        <v>1438</v>
      </c>
      <c r="E115" s="237">
        <v>43766</v>
      </c>
      <c r="F115" s="235" t="s">
        <v>1341</v>
      </c>
      <c r="G115" s="241">
        <v>2</v>
      </c>
      <c r="H115" s="239" t="s">
        <v>702</v>
      </c>
      <c r="I115" s="232" t="s">
        <v>1136</v>
      </c>
      <c r="L115" s="215"/>
    </row>
    <row r="116" spans="1:12" ht="49.5" x14ac:dyDescent="0.25">
      <c r="A116" s="200">
        <v>115</v>
      </c>
      <c r="B116" s="260" t="s">
        <v>1439</v>
      </c>
      <c r="C116" s="261" t="s">
        <v>1015</v>
      </c>
      <c r="D116" s="260" t="s">
        <v>1440</v>
      </c>
      <c r="E116" s="262">
        <v>43766</v>
      </c>
      <c r="F116" s="240" t="s">
        <v>1341</v>
      </c>
      <c r="G116" s="238">
        <v>2</v>
      </c>
      <c r="H116" s="239" t="s">
        <v>702</v>
      </c>
      <c r="I116" s="261" t="s">
        <v>1136</v>
      </c>
      <c r="L116" s="215"/>
    </row>
    <row r="117" spans="1:12" ht="49.5" x14ac:dyDescent="0.25">
      <c r="A117" s="200">
        <v>116</v>
      </c>
      <c r="B117" s="234" t="s">
        <v>1441</v>
      </c>
      <c r="C117" s="235" t="s">
        <v>1015</v>
      </c>
      <c r="D117" s="236" t="s">
        <v>1442</v>
      </c>
      <c r="E117" s="237">
        <v>43767</v>
      </c>
      <c r="F117" s="235" t="s">
        <v>1341</v>
      </c>
      <c r="G117" s="241">
        <v>2</v>
      </c>
      <c r="H117" s="239" t="s">
        <v>702</v>
      </c>
      <c r="I117" s="232" t="s">
        <v>1136</v>
      </c>
      <c r="L117" s="215"/>
    </row>
    <row r="118" spans="1:12" ht="49.5" x14ac:dyDescent="0.25">
      <c r="A118" s="200">
        <v>117</v>
      </c>
      <c r="B118" s="260" t="s">
        <v>1443</v>
      </c>
      <c r="C118" s="261" t="s">
        <v>1444</v>
      </c>
      <c r="D118" s="236" t="s">
        <v>1445</v>
      </c>
      <c r="E118" s="262">
        <v>43768</v>
      </c>
      <c r="F118" s="261" t="s">
        <v>1446</v>
      </c>
      <c r="G118" s="241">
        <v>1.052</v>
      </c>
      <c r="H118" s="239" t="s">
        <v>702</v>
      </c>
      <c r="I118" s="261" t="s">
        <v>1142</v>
      </c>
      <c r="L118" s="215"/>
    </row>
    <row r="119" spans="1:12" ht="115.5" x14ac:dyDescent="0.25">
      <c r="A119" s="200">
        <v>118</v>
      </c>
      <c r="B119" s="260" t="s">
        <v>1447</v>
      </c>
      <c r="C119" s="261" t="s">
        <v>1448</v>
      </c>
      <c r="D119" s="260" t="s">
        <v>1449</v>
      </c>
      <c r="E119" s="262">
        <v>43770</v>
      </c>
      <c r="F119" s="261" t="s">
        <v>1450</v>
      </c>
      <c r="G119" s="238">
        <v>2.9380000000000002</v>
      </c>
      <c r="H119" s="239" t="s">
        <v>702</v>
      </c>
      <c r="I119" s="261" t="s">
        <v>1168</v>
      </c>
      <c r="L119" s="215"/>
    </row>
    <row r="120" spans="1:12" ht="132" x14ac:dyDescent="0.25">
      <c r="A120" s="200">
        <v>119</v>
      </c>
      <c r="B120" s="234" t="s">
        <v>1451</v>
      </c>
      <c r="C120" s="235" t="s">
        <v>1452</v>
      </c>
      <c r="D120" s="236" t="s">
        <v>1453</v>
      </c>
      <c r="E120" s="237">
        <v>43774</v>
      </c>
      <c r="F120" s="235" t="s">
        <v>1454</v>
      </c>
      <c r="G120" s="241">
        <v>5.15</v>
      </c>
      <c r="H120" s="239" t="s">
        <v>702</v>
      </c>
      <c r="I120" s="232" t="s">
        <v>1118</v>
      </c>
      <c r="L120" s="215"/>
    </row>
    <row r="121" spans="1:12" ht="56.25" customHeight="1" x14ac:dyDescent="0.25">
      <c r="A121" s="200">
        <v>120</v>
      </c>
      <c r="B121" s="229" t="s">
        <v>1455</v>
      </c>
      <c r="C121" s="261" t="s">
        <v>1322</v>
      </c>
      <c r="D121" s="260" t="s">
        <v>1456</v>
      </c>
      <c r="E121" s="262">
        <v>43774</v>
      </c>
      <c r="F121" s="261" t="s">
        <v>1219</v>
      </c>
      <c r="G121" s="238">
        <v>1.0089999999999999</v>
      </c>
      <c r="H121" s="280" t="s">
        <v>724</v>
      </c>
      <c r="I121" s="261" t="s">
        <v>1125</v>
      </c>
      <c r="L121" s="215"/>
    </row>
    <row r="122" spans="1:12" ht="49.5" x14ac:dyDescent="0.25">
      <c r="A122" s="200">
        <v>121</v>
      </c>
      <c r="B122" s="260" t="s">
        <v>1457</v>
      </c>
      <c r="C122" s="261" t="s">
        <v>1021</v>
      </c>
      <c r="D122" s="260" t="s">
        <v>1458</v>
      </c>
      <c r="E122" s="262">
        <v>43780</v>
      </c>
      <c r="F122" s="240" t="s">
        <v>1022</v>
      </c>
      <c r="G122" s="238">
        <v>3.5510000000000002</v>
      </c>
      <c r="H122" s="239" t="s">
        <v>702</v>
      </c>
      <c r="I122" s="261" t="s">
        <v>1136</v>
      </c>
      <c r="L122" s="215"/>
    </row>
    <row r="123" spans="1:12" ht="66" x14ac:dyDescent="0.25">
      <c r="A123" s="200">
        <v>122</v>
      </c>
      <c r="B123" s="260" t="s">
        <v>1459</v>
      </c>
      <c r="C123" s="261" t="s">
        <v>1460</v>
      </c>
      <c r="D123" s="260" t="s">
        <v>1461</v>
      </c>
      <c r="E123" s="262">
        <v>43781</v>
      </c>
      <c r="F123" s="235" t="s">
        <v>1271</v>
      </c>
      <c r="G123" s="238">
        <v>2.2170000000000001</v>
      </c>
      <c r="H123" s="239" t="s">
        <v>702</v>
      </c>
      <c r="I123" s="261" t="s">
        <v>1130</v>
      </c>
      <c r="L123" s="215"/>
    </row>
    <row r="124" spans="1:12" ht="66" x14ac:dyDescent="0.25">
      <c r="A124" s="200">
        <v>123</v>
      </c>
      <c r="B124" s="234" t="s">
        <v>1462</v>
      </c>
      <c r="C124" s="235" t="s">
        <v>1433</v>
      </c>
      <c r="D124" s="236" t="s">
        <v>1463</v>
      </c>
      <c r="E124" s="237">
        <v>43783</v>
      </c>
      <c r="F124" s="235" t="s">
        <v>1271</v>
      </c>
      <c r="G124" s="241">
        <v>2.2170000000000001</v>
      </c>
      <c r="H124" s="239" t="s">
        <v>702</v>
      </c>
      <c r="I124" s="232" t="s">
        <v>1136</v>
      </c>
      <c r="L124" s="215"/>
    </row>
    <row r="125" spans="1:12" ht="49.5" x14ac:dyDescent="0.25">
      <c r="A125" s="200">
        <v>124</v>
      </c>
      <c r="B125" s="229" t="s">
        <v>1464</v>
      </c>
      <c r="C125" s="261" t="s">
        <v>1465</v>
      </c>
      <c r="D125" s="260" t="s">
        <v>1466</v>
      </c>
      <c r="E125" s="262">
        <v>43786</v>
      </c>
      <c r="F125" s="261" t="s">
        <v>1467</v>
      </c>
      <c r="G125" s="238">
        <v>2.3849999999999998</v>
      </c>
      <c r="H125" s="239" t="s">
        <v>702</v>
      </c>
      <c r="I125" s="261" t="s">
        <v>1125</v>
      </c>
      <c r="L125" s="215"/>
    </row>
    <row r="126" spans="1:12" ht="198" x14ac:dyDescent="0.25">
      <c r="A126" s="200">
        <v>125</v>
      </c>
      <c r="B126" s="260" t="s">
        <v>1468</v>
      </c>
      <c r="C126" s="261" t="s">
        <v>1469</v>
      </c>
      <c r="D126" s="260" t="s">
        <v>1470</v>
      </c>
      <c r="E126" s="262">
        <v>43787</v>
      </c>
      <c r="F126" s="261" t="s">
        <v>1471</v>
      </c>
      <c r="G126" s="238">
        <v>1.859</v>
      </c>
      <c r="H126" s="239" t="s">
        <v>702</v>
      </c>
      <c r="I126" s="261" t="s">
        <v>1168</v>
      </c>
      <c r="L126" s="215"/>
    </row>
    <row r="127" spans="1:12" ht="49.5" x14ac:dyDescent="0.25">
      <c r="A127" s="200">
        <v>126</v>
      </c>
      <c r="B127" s="260" t="s">
        <v>1472</v>
      </c>
      <c r="C127" s="261" t="s">
        <v>1473</v>
      </c>
      <c r="D127" s="260" t="s">
        <v>1474</v>
      </c>
      <c r="E127" s="262">
        <v>43798</v>
      </c>
      <c r="F127" s="261" t="s">
        <v>919</v>
      </c>
      <c r="G127" s="238">
        <v>3.0310000000000001</v>
      </c>
      <c r="H127" s="239" t="s">
        <v>702</v>
      </c>
      <c r="I127" s="261" t="s">
        <v>1151</v>
      </c>
      <c r="L127" s="215"/>
    </row>
    <row r="128" spans="1:12" ht="99" x14ac:dyDescent="0.25">
      <c r="A128" s="200">
        <v>127</v>
      </c>
      <c r="B128" s="229" t="s">
        <v>1475</v>
      </c>
      <c r="C128" s="261" t="s">
        <v>1476</v>
      </c>
      <c r="D128" s="260" t="s">
        <v>1477</v>
      </c>
      <c r="E128" s="262">
        <v>43800</v>
      </c>
      <c r="F128" s="240" t="s">
        <v>1478</v>
      </c>
      <c r="G128" s="238">
        <v>0.86299999999999999</v>
      </c>
      <c r="H128" s="239" t="s">
        <v>702</v>
      </c>
      <c r="I128" s="261" t="s">
        <v>1118</v>
      </c>
      <c r="L128" s="215"/>
    </row>
    <row r="129" spans="1:12" ht="99" x14ac:dyDescent="0.25">
      <c r="A129" s="200">
        <v>128</v>
      </c>
      <c r="B129" s="229" t="s">
        <v>1479</v>
      </c>
      <c r="C129" s="261" t="s">
        <v>1480</v>
      </c>
      <c r="D129" s="260" t="s">
        <v>1481</v>
      </c>
      <c r="E129" s="262">
        <v>43801</v>
      </c>
      <c r="F129" s="261" t="s">
        <v>1482</v>
      </c>
      <c r="G129" s="238">
        <v>2.0099999999999998</v>
      </c>
      <c r="H129" s="239" t="s">
        <v>702</v>
      </c>
      <c r="I129" s="261" t="s">
        <v>1118</v>
      </c>
      <c r="L129" s="215"/>
    </row>
    <row r="130" spans="1:12" ht="49.5" x14ac:dyDescent="0.25">
      <c r="A130" s="200">
        <v>129</v>
      </c>
      <c r="B130" s="229" t="s">
        <v>1483</v>
      </c>
      <c r="C130" s="261" t="s">
        <v>1484</v>
      </c>
      <c r="D130" s="260" t="s">
        <v>1485</v>
      </c>
      <c r="E130" s="262">
        <v>43804</v>
      </c>
      <c r="F130" s="261" t="s">
        <v>1486</v>
      </c>
      <c r="G130" s="238">
        <v>2.3780000000000001</v>
      </c>
      <c r="H130" s="239" t="s">
        <v>702</v>
      </c>
      <c r="I130" s="261" t="s">
        <v>1125</v>
      </c>
      <c r="L130" s="215"/>
    </row>
    <row r="131" spans="1:12" ht="66" x14ac:dyDescent="0.25">
      <c r="A131" s="200">
        <v>130</v>
      </c>
      <c r="B131" s="260" t="s">
        <v>1487</v>
      </c>
      <c r="C131" s="261" t="s">
        <v>1488</v>
      </c>
      <c r="D131" s="260" t="s">
        <v>1489</v>
      </c>
      <c r="E131" s="262">
        <v>43804</v>
      </c>
      <c r="F131" s="261" t="s">
        <v>906</v>
      </c>
      <c r="G131" s="238">
        <v>3.8340000000000001</v>
      </c>
      <c r="H131" s="239" t="s">
        <v>702</v>
      </c>
      <c r="I131" s="261" t="s">
        <v>1130</v>
      </c>
      <c r="L131" s="215"/>
    </row>
    <row r="132" spans="1:12" ht="82.5" x14ac:dyDescent="0.25">
      <c r="A132" s="200">
        <v>131</v>
      </c>
      <c r="B132" s="260" t="s">
        <v>1490</v>
      </c>
      <c r="C132" s="261" t="s">
        <v>1491</v>
      </c>
      <c r="D132" s="260" t="s">
        <v>1492</v>
      </c>
      <c r="E132" s="262">
        <v>43808</v>
      </c>
      <c r="F132" s="261" t="s">
        <v>1493</v>
      </c>
      <c r="G132" s="238">
        <v>2.3319999999999999</v>
      </c>
      <c r="H132" s="239" t="s">
        <v>702</v>
      </c>
      <c r="I132" s="261" t="s">
        <v>1136</v>
      </c>
      <c r="L132" s="215"/>
    </row>
    <row r="133" spans="1:12" ht="82.5" x14ac:dyDescent="0.25">
      <c r="A133" s="200">
        <v>132</v>
      </c>
      <c r="B133" s="229" t="s">
        <v>1494</v>
      </c>
      <c r="C133" s="261" t="s">
        <v>1495</v>
      </c>
      <c r="D133" s="260" t="s">
        <v>1496</v>
      </c>
      <c r="E133" s="262">
        <v>43812</v>
      </c>
      <c r="F133" s="238" t="s">
        <v>51</v>
      </c>
      <c r="G133" s="238">
        <v>3.3919999999999999</v>
      </c>
      <c r="H133" s="239" t="s">
        <v>702</v>
      </c>
      <c r="I133" s="261" t="s">
        <v>1151</v>
      </c>
      <c r="L133" s="215"/>
    </row>
    <row r="134" spans="1:12" ht="99" x14ac:dyDescent="0.25">
      <c r="A134" s="200">
        <v>133</v>
      </c>
      <c r="B134" s="263" t="s">
        <v>1497</v>
      </c>
      <c r="C134" s="264" t="s">
        <v>1498</v>
      </c>
      <c r="D134" s="263" t="s">
        <v>1499</v>
      </c>
      <c r="E134" s="265">
        <v>43815</v>
      </c>
      <c r="F134" s="264" t="s">
        <v>897</v>
      </c>
      <c r="G134" s="266">
        <v>3.3719999999999999</v>
      </c>
      <c r="H134" s="281" t="s">
        <v>702</v>
      </c>
      <c r="I134" s="261" t="s">
        <v>1168</v>
      </c>
      <c r="L134" s="215"/>
    </row>
    <row r="135" spans="1:12" ht="33" x14ac:dyDescent="0.25">
      <c r="A135" s="246">
        <v>134</v>
      </c>
      <c r="B135" s="267" t="s">
        <v>1500</v>
      </c>
      <c r="C135" s="259" t="s">
        <v>1501</v>
      </c>
      <c r="D135" s="268" t="s">
        <v>1502</v>
      </c>
      <c r="E135" s="269">
        <v>43819</v>
      </c>
      <c r="F135" s="259" t="s">
        <v>1503</v>
      </c>
      <c r="G135" s="270" t="s">
        <v>1204</v>
      </c>
      <c r="H135" s="281" t="s">
        <v>702</v>
      </c>
      <c r="I135" s="232" t="s">
        <v>1136</v>
      </c>
      <c r="L135" s="215"/>
    </row>
    <row r="136" spans="1:12" ht="66" x14ac:dyDescent="0.25">
      <c r="A136" s="200">
        <v>135</v>
      </c>
      <c r="B136" s="247" t="s">
        <v>1504</v>
      </c>
      <c r="C136" s="213" t="s">
        <v>1015</v>
      </c>
      <c r="D136" s="210" t="s">
        <v>1505</v>
      </c>
      <c r="E136" s="248">
        <v>43820</v>
      </c>
      <c r="F136" s="213" t="s">
        <v>1341</v>
      </c>
      <c r="G136" s="219">
        <v>2</v>
      </c>
      <c r="H136" s="214" t="s">
        <v>702</v>
      </c>
      <c r="I136" s="232" t="s">
        <v>1136</v>
      </c>
      <c r="L136" s="215"/>
    </row>
    <row r="137" spans="1:12" ht="49.5" x14ac:dyDescent="0.25">
      <c r="A137" s="249">
        <v>136</v>
      </c>
      <c r="B137" s="250" t="s">
        <v>1506</v>
      </c>
      <c r="C137" s="251" t="s">
        <v>1473</v>
      </c>
      <c r="D137" s="252" t="s">
        <v>1507</v>
      </c>
      <c r="E137" s="253">
        <v>43823</v>
      </c>
      <c r="F137" s="251" t="s">
        <v>1508</v>
      </c>
      <c r="G137" s="271">
        <v>3.0310000000000001</v>
      </c>
      <c r="H137" s="282" t="s">
        <v>702</v>
      </c>
      <c r="I137" s="232" t="s">
        <v>1136</v>
      </c>
      <c r="L137" s="215"/>
    </row>
    <row r="138" spans="1:12" ht="15" customHeight="1" x14ac:dyDescent="0.25">
      <c r="A138" s="272"/>
      <c r="B138" s="272"/>
      <c r="C138" s="272"/>
      <c r="D138" s="272"/>
      <c r="E138" s="272"/>
      <c r="F138" s="272"/>
      <c r="G138" s="272"/>
      <c r="H138" s="272"/>
    </row>
  </sheetData>
  <autoFilter ref="A1:I137"/>
  <pageMargins left="0.75" right="0.75" top="1" bottom="1" header="0.5" footer="0.5"/>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H1150"/>
  <sheetViews>
    <sheetView topLeftCell="A79" zoomScale="55" zoomScaleNormal="55" workbookViewId="0">
      <selection activeCell="M6" sqref="M6"/>
    </sheetView>
  </sheetViews>
  <sheetFormatPr defaultRowHeight="15.75" x14ac:dyDescent="0.25"/>
  <cols>
    <col min="1" max="1" width="8.85546875" style="162" customWidth="1"/>
    <col min="2" max="2" width="43.140625" style="162" customWidth="1"/>
    <col min="3" max="3" width="32.7109375" style="162" customWidth="1"/>
    <col min="4" max="4" width="21.85546875" style="162" customWidth="1"/>
    <col min="5" max="5" width="13.28515625" style="194" customWidth="1"/>
    <col min="6" max="6" width="18.85546875" style="194" bestFit="1" customWidth="1"/>
    <col min="7" max="7" width="15.7109375" style="160" bestFit="1" customWidth="1"/>
    <col min="8" max="8" width="17.140625" style="161" customWidth="1"/>
    <col min="9" max="16384" width="9.140625" style="162"/>
  </cols>
  <sheetData>
    <row r="1" spans="1:8" ht="20.25" x14ac:dyDescent="0.3">
      <c r="A1" s="157" t="s">
        <v>621</v>
      </c>
      <c r="B1" s="158"/>
      <c r="C1" s="158"/>
      <c r="D1" s="158"/>
      <c r="E1" s="158"/>
      <c r="F1" s="159"/>
    </row>
    <row r="2" spans="1:8" x14ac:dyDescent="0.25">
      <c r="A2" s="161" t="s">
        <v>0</v>
      </c>
      <c r="B2" s="161" t="s">
        <v>1</v>
      </c>
      <c r="C2" s="161" t="s">
        <v>2</v>
      </c>
      <c r="D2" s="161" t="s">
        <v>3</v>
      </c>
      <c r="E2" s="161" t="s">
        <v>4</v>
      </c>
      <c r="F2" s="161" t="s">
        <v>5</v>
      </c>
      <c r="G2" s="160" t="s">
        <v>298</v>
      </c>
    </row>
    <row r="3" spans="1:8" ht="78.75" x14ac:dyDescent="0.25">
      <c r="A3" s="163">
        <v>1</v>
      </c>
      <c r="B3" s="164" t="s">
        <v>334</v>
      </c>
      <c r="C3" s="165" t="s">
        <v>1090</v>
      </c>
      <c r="D3" s="165" t="s">
        <v>630</v>
      </c>
      <c r="E3" s="165">
        <v>2018</v>
      </c>
      <c r="F3" s="165" t="s">
        <v>1087</v>
      </c>
    </row>
    <row r="4" spans="1:8" ht="63" x14ac:dyDescent="0.25">
      <c r="A4" s="163">
        <v>2</v>
      </c>
      <c r="B4" s="164" t="s">
        <v>1093</v>
      </c>
      <c r="C4" s="166" t="s">
        <v>1091</v>
      </c>
      <c r="D4" s="165" t="s">
        <v>439</v>
      </c>
      <c r="E4" s="165">
        <v>2018</v>
      </c>
      <c r="F4" s="165" t="s">
        <v>1088</v>
      </c>
    </row>
    <row r="5" spans="1:8" ht="63" x14ac:dyDescent="0.25">
      <c r="A5" s="163">
        <v>3</v>
      </c>
      <c r="B5" s="164" t="s">
        <v>674</v>
      </c>
      <c r="C5" s="166" t="s">
        <v>1092</v>
      </c>
      <c r="D5" s="165" t="s">
        <v>1089</v>
      </c>
      <c r="E5" s="165">
        <v>2018</v>
      </c>
      <c r="F5" s="165" t="s">
        <v>675</v>
      </c>
    </row>
    <row r="6" spans="1:8" ht="63" x14ac:dyDescent="0.25">
      <c r="A6" s="163">
        <v>4</v>
      </c>
      <c r="B6" s="167" t="s">
        <v>1100</v>
      </c>
      <c r="C6" s="168" t="s">
        <v>701</v>
      </c>
      <c r="D6" s="169" t="s">
        <v>700</v>
      </c>
      <c r="E6" s="170">
        <v>43191</v>
      </c>
      <c r="F6" s="169" t="s">
        <v>1099</v>
      </c>
      <c r="G6" s="171">
        <v>2.9430000000000001</v>
      </c>
      <c r="H6" s="163" t="s">
        <v>702</v>
      </c>
    </row>
    <row r="7" spans="1:8" ht="47.25" x14ac:dyDescent="0.25">
      <c r="A7" s="163">
        <v>5</v>
      </c>
      <c r="B7" s="167" t="s">
        <v>703</v>
      </c>
      <c r="C7" s="168" t="s">
        <v>704</v>
      </c>
      <c r="D7" s="169" t="s">
        <v>705</v>
      </c>
      <c r="E7" s="170">
        <v>43160</v>
      </c>
      <c r="F7" s="169" t="s">
        <v>707</v>
      </c>
      <c r="G7" s="171">
        <v>2.4620000000000002</v>
      </c>
      <c r="H7" s="163" t="s">
        <v>706</v>
      </c>
    </row>
    <row r="8" spans="1:8" ht="47.25" x14ac:dyDescent="0.25">
      <c r="A8" s="163">
        <v>6</v>
      </c>
      <c r="B8" s="167" t="s">
        <v>734</v>
      </c>
      <c r="C8" s="168" t="s">
        <v>735</v>
      </c>
      <c r="D8" s="169" t="s">
        <v>39</v>
      </c>
      <c r="E8" s="170">
        <v>43282</v>
      </c>
      <c r="F8" s="169" t="s">
        <v>40</v>
      </c>
      <c r="G8" s="171">
        <v>2.4180000000000001</v>
      </c>
      <c r="H8" s="163" t="s">
        <v>702</v>
      </c>
    </row>
    <row r="9" spans="1:8" ht="47.25" x14ac:dyDescent="0.25">
      <c r="A9" s="163">
        <v>7</v>
      </c>
      <c r="B9" s="167" t="s">
        <v>736</v>
      </c>
      <c r="C9" s="168" t="s">
        <v>738</v>
      </c>
      <c r="D9" s="169" t="s">
        <v>737</v>
      </c>
      <c r="E9" s="170">
        <v>43313</v>
      </c>
      <c r="F9" s="169" t="s">
        <v>43</v>
      </c>
      <c r="G9" s="171">
        <v>1.8180000000000001</v>
      </c>
      <c r="H9" s="163" t="s">
        <v>702</v>
      </c>
    </row>
    <row r="10" spans="1:8" s="172" customFormat="1" ht="63" x14ac:dyDescent="0.25">
      <c r="A10" s="163">
        <v>8</v>
      </c>
      <c r="B10" s="172" t="s">
        <v>739</v>
      </c>
      <c r="C10" s="163" t="s">
        <v>752</v>
      </c>
      <c r="D10" s="163" t="s">
        <v>820</v>
      </c>
      <c r="E10" s="163" t="s">
        <v>874</v>
      </c>
      <c r="F10" s="169" t="s">
        <v>892</v>
      </c>
      <c r="G10" s="171"/>
      <c r="H10" s="173" t="str">
        <f>IF(COUNTIF(B$2:$B9,B10:B10)&gt;0,"ĐÃ NHẬP","")</f>
        <v/>
      </c>
    </row>
    <row r="11" spans="1:8" s="172" customFormat="1" ht="78.75" x14ac:dyDescent="0.25">
      <c r="A11" s="163">
        <v>9</v>
      </c>
      <c r="B11" s="172" t="s">
        <v>740</v>
      </c>
      <c r="C11" s="163" t="s">
        <v>753</v>
      </c>
      <c r="D11" s="163" t="s">
        <v>821</v>
      </c>
      <c r="E11" s="163" t="s">
        <v>875</v>
      </c>
      <c r="F11" s="169" t="s">
        <v>670</v>
      </c>
      <c r="G11" s="171"/>
      <c r="H11" s="173" t="str">
        <f>IF(COUNTIF(B$2:$B10,B11:B11)&gt;0,"ĐÃ NHẬP","")</f>
        <v/>
      </c>
    </row>
    <row r="12" spans="1:8" s="172" customFormat="1" ht="94.5" x14ac:dyDescent="0.25">
      <c r="A12" s="163">
        <v>10</v>
      </c>
      <c r="B12" s="172" t="s">
        <v>748</v>
      </c>
      <c r="C12" s="163" t="s">
        <v>754</v>
      </c>
      <c r="D12" s="163" t="s">
        <v>822</v>
      </c>
      <c r="E12" s="163" t="s">
        <v>874</v>
      </c>
      <c r="F12" s="169" t="s">
        <v>893</v>
      </c>
      <c r="G12" s="171"/>
      <c r="H12" s="173" t="str">
        <f>IF(COUNTIF(B$2:$B11,B12:B12)&gt;0,"ĐÃ NHẬP","")</f>
        <v/>
      </c>
    </row>
    <row r="13" spans="1:8" s="172" customFormat="1" ht="94.5" x14ac:dyDescent="0.25">
      <c r="A13" s="163">
        <v>11</v>
      </c>
      <c r="B13" s="172" t="s">
        <v>963</v>
      </c>
      <c r="C13" s="163" t="s">
        <v>755</v>
      </c>
      <c r="D13" s="163" t="s">
        <v>823</v>
      </c>
      <c r="E13" s="163" t="s">
        <v>876</v>
      </c>
      <c r="F13" s="169" t="s">
        <v>894</v>
      </c>
      <c r="G13" s="171">
        <v>3.3570000000000002</v>
      </c>
      <c r="H13" s="173" t="str">
        <f>IF(COUNTIF(B$2:$B12,B13:B13)&gt;0,"ĐÃ NHẬP","")</f>
        <v/>
      </c>
    </row>
    <row r="14" spans="1:8" s="172" customFormat="1" ht="63" x14ac:dyDescent="0.25">
      <c r="A14" s="163">
        <v>12</v>
      </c>
      <c r="B14" s="172" t="s">
        <v>964</v>
      </c>
      <c r="C14" s="163" t="s">
        <v>756</v>
      </c>
      <c r="D14" s="163" t="s">
        <v>824</v>
      </c>
      <c r="E14" s="163" t="s">
        <v>877</v>
      </c>
      <c r="F14" s="169" t="s">
        <v>895</v>
      </c>
      <c r="G14" s="171">
        <v>3.141</v>
      </c>
      <c r="H14" s="173" t="str">
        <f>IF(COUNTIF(B$2:$B13,B14:B14)&gt;0,"ĐÃ NHẬP","")</f>
        <v/>
      </c>
    </row>
    <row r="15" spans="1:8" s="172" customFormat="1" ht="63" x14ac:dyDescent="0.25">
      <c r="A15" s="163">
        <v>13</v>
      </c>
      <c r="B15" s="172" t="s">
        <v>965</v>
      </c>
      <c r="C15" s="163" t="s">
        <v>757</v>
      </c>
      <c r="D15" s="163" t="s">
        <v>825</v>
      </c>
      <c r="E15" s="163" t="s">
        <v>878</v>
      </c>
      <c r="F15" s="169" t="s">
        <v>74</v>
      </c>
      <c r="G15" s="171">
        <v>2.1970000000000001</v>
      </c>
      <c r="H15" s="173" t="str">
        <f>IF(COUNTIF(B$2:$B14,B15:B15)&gt;0,"ĐÃ NHẬP","")</f>
        <v/>
      </c>
    </row>
    <row r="16" spans="1:8" s="172" customFormat="1" ht="94.5" x14ac:dyDescent="0.25">
      <c r="A16" s="163">
        <v>14</v>
      </c>
      <c r="B16" s="172" t="s">
        <v>966</v>
      </c>
      <c r="C16" s="163" t="s">
        <v>758</v>
      </c>
      <c r="D16" s="163" t="s">
        <v>826</v>
      </c>
      <c r="E16" s="163" t="s">
        <v>879</v>
      </c>
      <c r="F16" s="169" t="s">
        <v>896</v>
      </c>
      <c r="G16" s="171">
        <v>2.3610000000000002</v>
      </c>
      <c r="H16" s="173" t="str">
        <f>IF(COUNTIF(B$2:$B15,B16:B16)&gt;0,"ĐÃ NHẬP","")</f>
        <v/>
      </c>
    </row>
    <row r="17" spans="1:8" s="172" customFormat="1" ht="63" x14ac:dyDescent="0.25">
      <c r="A17" s="163">
        <v>15</v>
      </c>
      <c r="B17" s="172" t="s">
        <v>967</v>
      </c>
      <c r="C17" s="163" t="s">
        <v>759</v>
      </c>
      <c r="D17" s="163" t="s">
        <v>827</v>
      </c>
      <c r="E17" s="174" t="s">
        <v>876</v>
      </c>
      <c r="F17" s="169" t="s">
        <v>897</v>
      </c>
      <c r="G17" s="171">
        <v>3.306</v>
      </c>
      <c r="H17" s="173" t="str">
        <f>IF(COUNTIF(B$2:$B16,B17:B17)&gt;0,"ĐÃ NHẬP","")</f>
        <v/>
      </c>
    </row>
    <row r="18" spans="1:8" s="172" customFormat="1" ht="87.75" customHeight="1" x14ac:dyDescent="0.25">
      <c r="A18" s="163">
        <v>16</v>
      </c>
      <c r="B18" s="172" t="s">
        <v>968</v>
      </c>
      <c r="C18" s="163" t="s">
        <v>760</v>
      </c>
      <c r="D18" s="163" t="s">
        <v>828</v>
      </c>
      <c r="E18" s="163" t="s">
        <v>880</v>
      </c>
      <c r="F18" s="169" t="s">
        <v>898</v>
      </c>
      <c r="G18" s="171">
        <v>1.383</v>
      </c>
      <c r="H18" s="173" t="str">
        <f>IF(COUNTIF(B$2:$B17,B18:B18)&gt;0,"ĐÃ NHẬP","")</f>
        <v/>
      </c>
    </row>
    <row r="19" spans="1:8" s="172" customFormat="1" ht="63" x14ac:dyDescent="0.25">
      <c r="A19" s="163">
        <v>17</v>
      </c>
      <c r="B19" s="172" t="s">
        <v>969</v>
      </c>
      <c r="C19" s="163" t="s">
        <v>761</v>
      </c>
      <c r="D19" s="163" t="s">
        <v>829</v>
      </c>
      <c r="E19" s="163" t="s">
        <v>881</v>
      </c>
      <c r="F19" s="169" t="s">
        <v>899</v>
      </c>
      <c r="G19" s="171">
        <v>2.3820000000000001</v>
      </c>
      <c r="H19" s="173" t="str">
        <f>IF(COUNTIF(B$2:$B18,B19:B19)&gt;0,"ĐÃ NHẬP","")</f>
        <v/>
      </c>
    </row>
    <row r="20" spans="1:8" s="172" customFormat="1" ht="47.25" x14ac:dyDescent="0.25">
      <c r="A20" s="163">
        <v>18</v>
      </c>
      <c r="B20" s="172" t="s">
        <v>970</v>
      </c>
      <c r="C20" s="163" t="s">
        <v>762</v>
      </c>
      <c r="D20" s="163" t="s">
        <v>830</v>
      </c>
      <c r="E20" s="163" t="s">
        <v>882</v>
      </c>
      <c r="F20" s="169" t="s">
        <v>31</v>
      </c>
      <c r="G20" s="171">
        <v>1.4350000000000001</v>
      </c>
      <c r="H20" s="173" t="str">
        <f>IF(COUNTIF(B$2:$B19,B20:B20)&gt;0,"ĐÃ NHẬP","")</f>
        <v/>
      </c>
    </row>
    <row r="21" spans="1:8" s="172" customFormat="1" ht="63" x14ac:dyDescent="0.25">
      <c r="A21" s="163">
        <v>19</v>
      </c>
      <c r="B21" s="172" t="s">
        <v>901</v>
      </c>
      <c r="C21" s="163" t="s">
        <v>763</v>
      </c>
      <c r="D21" s="163" t="s">
        <v>831</v>
      </c>
      <c r="E21" s="163" t="s">
        <v>883</v>
      </c>
      <c r="F21" s="169" t="s">
        <v>902</v>
      </c>
      <c r="G21" s="171">
        <v>1.4111</v>
      </c>
      <c r="H21" s="173" t="str">
        <f>IF(COUNTIF(B$2:$B20,B21:B21)&gt;0,"ĐÃ NHẬP","")</f>
        <v/>
      </c>
    </row>
    <row r="22" spans="1:8" s="172" customFormat="1" ht="63" x14ac:dyDescent="0.25">
      <c r="A22" s="163">
        <v>20</v>
      </c>
      <c r="B22" s="172" t="s">
        <v>900</v>
      </c>
      <c r="C22" s="163" t="s">
        <v>764</v>
      </c>
      <c r="D22" s="163" t="s">
        <v>832</v>
      </c>
      <c r="E22" s="163" t="s">
        <v>874</v>
      </c>
      <c r="F22" s="169" t="s">
        <v>130</v>
      </c>
      <c r="G22" s="171">
        <v>1.181</v>
      </c>
      <c r="H22" s="173" t="str">
        <f>IF(COUNTIF(B$2:$B21,B22:B22)&gt;0,"ĐÃ NHẬP","")</f>
        <v/>
      </c>
    </row>
    <row r="23" spans="1:8" s="172" customFormat="1" ht="63" x14ac:dyDescent="0.25">
      <c r="A23" s="163">
        <v>21</v>
      </c>
      <c r="B23" s="172" t="s">
        <v>971</v>
      </c>
      <c r="C23" s="163" t="s">
        <v>765</v>
      </c>
      <c r="D23" s="163" t="s">
        <v>832</v>
      </c>
      <c r="E23" s="163" t="s">
        <v>875</v>
      </c>
      <c r="F23" s="169" t="s">
        <v>130</v>
      </c>
      <c r="G23" s="171">
        <v>1.181</v>
      </c>
      <c r="H23" s="173" t="str">
        <f>IF(COUNTIF(B$2:$B22,B23:B23)&gt;0,"ĐÃ NHẬP","")</f>
        <v/>
      </c>
    </row>
    <row r="24" spans="1:8" s="172" customFormat="1" ht="47.25" x14ac:dyDescent="0.25">
      <c r="A24" s="163">
        <v>22</v>
      </c>
      <c r="B24" s="172" t="s">
        <v>972</v>
      </c>
      <c r="C24" s="163" t="s">
        <v>766</v>
      </c>
      <c r="D24" s="163" t="s">
        <v>833</v>
      </c>
      <c r="E24" s="175" t="s">
        <v>904</v>
      </c>
      <c r="F24" s="169" t="s">
        <v>903</v>
      </c>
      <c r="G24" s="171">
        <v>1.744</v>
      </c>
      <c r="H24" s="173" t="str">
        <f>IF(COUNTIF(B$2:$B23,B24:B24)&gt;0,"ĐÃ NHẬP","")</f>
        <v/>
      </c>
    </row>
    <row r="25" spans="1:8" s="172" customFormat="1" ht="126" x14ac:dyDescent="0.25">
      <c r="A25" s="163">
        <v>23</v>
      </c>
      <c r="B25" s="172" t="s">
        <v>973</v>
      </c>
      <c r="C25" s="163" t="s">
        <v>767</v>
      </c>
      <c r="D25" s="163" t="s">
        <v>834</v>
      </c>
      <c r="E25" s="163" t="s">
        <v>884</v>
      </c>
      <c r="F25" s="163" t="s">
        <v>905</v>
      </c>
      <c r="G25" s="171">
        <v>2.835</v>
      </c>
      <c r="H25" s="173" t="str">
        <f>IF(COUNTIF(B$2:$B24,B25:B25)&gt;0,"ĐÃ NHẬP","")</f>
        <v/>
      </c>
    </row>
    <row r="26" spans="1:8" s="172" customFormat="1" ht="110.25" x14ac:dyDescent="0.25">
      <c r="A26" s="163">
        <v>24</v>
      </c>
      <c r="B26" s="172" t="s">
        <v>974</v>
      </c>
      <c r="C26" s="163" t="s">
        <v>768</v>
      </c>
      <c r="D26" s="163" t="s">
        <v>835</v>
      </c>
      <c r="E26" s="163" t="s">
        <v>874</v>
      </c>
      <c r="F26" s="163" t="s">
        <v>905</v>
      </c>
      <c r="G26" s="171">
        <v>1.835</v>
      </c>
      <c r="H26" s="173" t="str">
        <f>IF(COUNTIF(B$2:$B25,B26:B26)&gt;0,"ĐÃ NHẬP","")</f>
        <v/>
      </c>
    </row>
    <row r="27" spans="1:8" s="172" customFormat="1" ht="78.75" x14ac:dyDescent="0.25">
      <c r="A27" s="163">
        <v>25</v>
      </c>
      <c r="B27" s="172" t="s">
        <v>975</v>
      </c>
      <c r="C27" s="163" t="s">
        <v>769</v>
      </c>
      <c r="D27" s="163" t="s">
        <v>836</v>
      </c>
      <c r="E27" s="163" t="s">
        <v>883</v>
      </c>
      <c r="F27" s="163" t="s">
        <v>906</v>
      </c>
      <c r="G27" s="171">
        <v>3.907</v>
      </c>
      <c r="H27" s="173" t="str">
        <f>IF(COUNTIF(B$2:$B26,B27:B27)&gt;0,"ĐÃ NHẬP","")</f>
        <v/>
      </c>
    </row>
    <row r="28" spans="1:8" s="172" customFormat="1" ht="78.75" x14ac:dyDescent="0.25">
      <c r="A28" s="163">
        <v>26</v>
      </c>
      <c r="B28" s="172" t="s">
        <v>976</v>
      </c>
      <c r="C28" s="163" t="s">
        <v>770</v>
      </c>
      <c r="D28" s="163" t="s">
        <v>837</v>
      </c>
      <c r="E28" s="163" t="s">
        <v>885</v>
      </c>
      <c r="F28" s="163" t="s">
        <v>907</v>
      </c>
      <c r="G28" s="171">
        <v>1.1930000000000001</v>
      </c>
      <c r="H28" s="173" t="str">
        <f>IF(COUNTIF(B$2:$B27,B28:B28)&gt;0,"ĐÃ NHẬP","")</f>
        <v/>
      </c>
    </row>
    <row r="29" spans="1:8" s="172" customFormat="1" ht="63" x14ac:dyDescent="0.25">
      <c r="A29" s="163">
        <v>27</v>
      </c>
      <c r="B29" s="172" t="s">
        <v>910</v>
      </c>
      <c r="C29" s="163" t="s">
        <v>771</v>
      </c>
      <c r="D29" s="163" t="s">
        <v>838</v>
      </c>
      <c r="E29" s="174" t="s">
        <v>875</v>
      </c>
      <c r="F29" s="163" t="s">
        <v>908</v>
      </c>
      <c r="G29" s="171">
        <v>3.9289999999999998</v>
      </c>
      <c r="H29" s="173" t="str">
        <f>IF(COUNTIF(B$2:$B28,B29:B29)&gt;0,"ĐÃ NHẬP","")</f>
        <v/>
      </c>
    </row>
    <row r="30" spans="1:8" s="172" customFormat="1" ht="78.75" x14ac:dyDescent="0.25">
      <c r="A30" s="163">
        <v>28</v>
      </c>
      <c r="B30" s="172" t="s">
        <v>977</v>
      </c>
      <c r="C30" s="163" t="s">
        <v>772</v>
      </c>
      <c r="D30" s="163" t="s">
        <v>839</v>
      </c>
      <c r="E30" s="163" t="s">
        <v>878</v>
      </c>
      <c r="F30" s="163" t="s">
        <v>909</v>
      </c>
      <c r="G30" s="171">
        <v>3.3580000000000001</v>
      </c>
      <c r="H30" s="173" t="str">
        <f>IF(COUNTIF(B$2:$B29,B30:B30)&gt;0,"ĐÃ NHẬP","")</f>
        <v/>
      </c>
    </row>
    <row r="31" spans="1:8" s="172" customFormat="1" ht="63" x14ac:dyDescent="0.25">
      <c r="A31" s="163">
        <v>29</v>
      </c>
      <c r="B31" s="172" t="s">
        <v>978</v>
      </c>
      <c r="C31" s="163" t="s">
        <v>773</v>
      </c>
      <c r="D31" s="163" t="s">
        <v>840</v>
      </c>
      <c r="E31" s="163" t="s">
        <v>878</v>
      </c>
      <c r="F31" s="163" t="s">
        <v>911</v>
      </c>
      <c r="G31" s="171">
        <v>1.9510000000000001</v>
      </c>
      <c r="H31" s="173" t="str">
        <f>IF(COUNTIF(B$2:$B30,B31:B31)&gt;0,"ĐÃ NHẬP","")</f>
        <v/>
      </c>
    </row>
    <row r="32" spans="1:8" s="172" customFormat="1" ht="126" x14ac:dyDescent="0.25">
      <c r="A32" s="163">
        <v>30</v>
      </c>
      <c r="B32" s="172" t="s">
        <v>979</v>
      </c>
      <c r="C32" s="163" t="s">
        <v>912</v>
      </c>
      <c r="D32" s="163" t="s">
        <v>841</v>
      </c>
      <c r="E32" s="163" t="s">
        <v>875</v>
      </c>
      <c r="F32" s="163" t="s">
        <v>913</v>
      </c>
      <c r="G32" s="171">
        <v>1.804</v>
      </c>
      <c r="H32" s="173" t="str">
        <f>IF(COUNTIF(B$2:$B31,B32:B32)&gt;0,"ĐÃ NHẬP","")</f>
        <v/>
      </c>
    </row>
    <row r="33" spans="1:8" s="172" customFormat="1" ht="47.25" x14ac:dyDescent="0.25">
      <c r="A33" s="163">
        <v>31</v>
      </c>
      <c r="B33" s="172" t="s">
        <v>914</v>
      </c>
      <c r="C33" s="163" t="s">
        <v>774</v>
      </c>
      <c r="D33" s="163" t="s">
        <v>842</v>
      </c>
      <c r="E33" s="163" t="s">
        <v>882</v>
      </c>
      <c r="F33" s="163" t="s">
        <v>915</v>
      </c>
      <c r="G33" s="171">
        <v>2.6749999999999998</v>
      </c>
      <c r="H33" s="173" t="str">
        <f>IF(COUNTIF(B$2:$B32,B33:B33)&gt;0,"ĐÃ NHẬP","")</f>
        <v/>
      </c>
    </row>
    <row r="34" spans="1:8" s="172" customFormat="1" ht="47.25" x14ac:dyDescent="0.25">
      <c r="A34" s="163">
        <v>32</v>
      </c>
      <c r="B34" s="172" t="s">
        <v>916</v>
      </c>
      <c r="C34" s="163" t="s">
        <v>775</v>
      </c>
      <c r="D34" s="163" t="s">
        <v>843</v>
      </c>
      <c r="E34" s="163" t="s">
        <v>885</v>
      </c>
      <c r="F34" s="163" t="s">
        <v>917</v>
      </c>
      <c r="G34" s="171">
        <v>1.82</v>
      </c>
      <c r="H34" s="173" t="str">
        <f>IF(COUNTIF(B$2:$B33,B34:B34)&gt;0,"ĐÃ NHẬP","")</f>
        <v/>
      </c>
    </row>
    <row r="35" spans="1:8" s="172" customFormat="1" ht="126" x14ac:dyDescent="0.25">
      <c r="A35" s="163">
        <v>33</v>
      </c>
      <c r="B35" s="172" t="s">
        <v>980</v>
      </c>
      <c r="C35" s="163" t="s">
        <v>776</v>
      </c>
      <c r="D35" s="163" t="s">
        <v>844</v>
      </c>
      <c r="E35" s="163" t="s">
        <v>876</v>
      </c>
      <c r="F35" s="163" t="s">
        <v>918</v>
      </c>
      <c r="G35" s="171">
        <v>1.6890000000000001</v>
      </c>
      <c r="H35" s="173" t="str">
        <f>IF(COUNTIF(B$2:$B34,B35:B35)&gt;0,"ĐÃ NHẬP","")</f>
        <v/>
      </c>
    </row>
    <row r="36" spans="1:8" s="172" customFormat="1" ht="110.25" x14ac:dyDescent="0.25">
      <c r="A36" s="163">
        <v>34</v>
      </c>
      <c r="B36" s="172" t="s">
        <v>981</v>
      </c>
      <c r="C36" s="163" t="s">
        <v>777</v>
      </c>
      <c r="D36" s="163" t="s">
        <v>845</v>
      </c>
      <c r="E36" s="163" t="s">
        <v>877</v>
      </c>
      <c r="F36" s="163" t="s">
        <v>919</v>
      </c>
      <c r="G36" s="171">
        <v>2.4750000000000001</v>
      </c>
      <c r="H36" s="173" t="str">
        <f>IF(COUNTIF(B$2:$B35,B36:B36)&gt;0,"ĐÃ NHẬP","")</f>
        <v/>
      </c>
    </row>
    <row r="37" spans="1:8" s="172" customFormat="1" ht="126" x14ac:dyDescent="0.25">
      <c r="A37" s="163">
        <v>35</v>
      </c>
      <c r="B37" s="172" t="s">
        <v>982</v>
      </c>
      <c r="C37" s="163" t="s">
        <v>778</v>
      </c>
      <c r="D37" s="163" t="s">
        <v>846</v>
      </c>
      <c r="E37" s="163" t="s">
        <v>877</v>
      </c>
      <c r="F37" s="163" t="s">
        <v>920</v>
      </c>
      <c r="G37" s="171">
        <v>3.4060000000000001</v>
      </c>
      <c r="H37" s="173" t="str">
        <f>IF(COUNTIF(B$2:$B36,B37:B37)&gt;0,"ĐÃ NHẬP","")</f>
        <v/>
      </c>
    </row>
    <row r="38" spans="1:8" s="172" customFormat="1" ht="63" x14ac:dyDescent="0.25">
      <c r="A38" s="163">
        <v>36</v>
      </c>
      <c r="B38" s="172" t="s">
        <v>983</v>
      </c>
      <c r="C38" s="163" t="s">
        <v>779</v>
      </c>
      <c r="D38" s="163" t="s">
        <v>847</v>
      </c>
      <c r="E38" s="163" t="s">
        <v>877</v>
      </c>
      <c r="F38" s="163" t="s">
        <v>921</v>
      </c>
      <c r="G38" s="171">
        <v>2.4969999999999999</v>
      </c>
      <c r="H38" s="173" t="str">
        <f>IF(COUNTIF(B$2:$B37,B38:B38)&gt;0,"ĐÃ NHẬP","")</f>
        <v/>
      </c>
    </row>
    <row r="39" spans="1:8" s="172" customFormat="1" ht="157.5" x14ac:dyDescent="0.25">
      <c r="A39" s="163">
        <v>37</v>
      </c>
      <c r="B39" s="172" t="s">
        <v>741</v>
      </c>
      <c r="C39" s="163" t="s">
        <v>780</v>
      </c>
      <c r="D39" s="163" t="s">
        <v>848</v>
      </c>
      <c r="E39" s="163" t="s">
        <v>877</v>
      </c>
      <c r="F39" s="163" t="s">
        <v>922</v>
      </c>
      <c r="G39" s="171">
        <v>1.742</v>
      </c>
      <c r="H39" s="173" t="str">
        <f>IF(COUNTIF(B$2:$B38,B39:B39)&gt;0,"ĐÃ NHẬP","")</f>
        <v/>
      </c>
    </row>
    <row r="40" spans="1:8" s="172" customFormat="1" ht="110.25" x14ac:dyDescent="0.25">
      <c r="A40" s="163">
        <v>38</v>
      </c>
      <c r="B40" s="172" t="s">
        <v>984</v>
      </c>
      <c r="C40" s="163" t="s">
        <v>781</v>
      </c>
      <c r="D40" s="163" t="s">
        <v>849</v>
      </c>
      <c r="E40" s="163" t="s">
        <v>878</v>
      </c>
      <c r="F40" s="163" t="s">
        <v>107</v>
      </c>
      <c r="G40" s="171">
        <v>2.593</v>
      </c>
      <c r="H40" s="173" t="str">
        <f>IF(COUNTIF(B$2:$B39,B40:B40)&gt;0,"ĐÃ NHẬP","")</f>
        <v/>
      </c>
    </row>
    <row r="41" spans="1:8" s="172" customFormat="1" ht="78.75" x14ac:dyDescent="0.25">
      <c r="A41" s="163">
        <v>39</v>
      </c>
      <c r="B41" s="172" t="s">
        <v>749</v>
      </c>
      <c r="C41" s="163" t="s">
        <v>782</v>
      </c>
      <c r="D41" s="163" t="s">
        <v>850</v>
      </c>
      <c r="E41" s="163" t="s">
        <v>887</v>
      </c>
      <c r="F41" s="163" t="s">
        <v>923</v>
      </c>
      <c r="G41" s="171">
        <v>0.996</v>
      </c>
      <c r="H41" s="173" t="str">
        <f>IF(COUNTIF(B$2:$B40,B41:B41)&gt;0,"ĐÃ NHẬP","")</f>
        <v/>
      </c>
    </row>
    <row r="42" spans="1:8" s="172" customFormat="1" ht="63" x14ac:dyDescent="0.25">
      <c r="A42" s="163">
        <v>40</v>
      </c>
      <c r="B42" s="172" t="s">
        <v>985</v>
      </c>
      <c r="C42" s="163" t="s">
        <v>783</v>
      </c>
      <c r="D42" s="163" t="s">
        <v>851</v>
      </c>
      <c r="E42" s="163" t="s">
        <v>880</v>
      </c>
      <c r="F42" s="163" t="s">
        <v>924</v>
      </c>
      <c r="G42" s="171">
        <v>1.4530000000000001</v>
      </c>
      <c r="H42" s="173" t="str">
        <f>IF(COUNTIF(B$2:$B41,B42:B42)&gt;0,"ĐÃ NHẬP","")</f>
        <v/>
      </c>
    </row>
    <row r="43" spans="1:8" s="172" customFormat="1" ht="78.75" x14ac:dyDescent="0.25">
      <c r="A43" s="163">
        <v>41</v>
      </c>
      <c r="B43" s="172" t="s">
        <v>986</v>
      </c>
      <c r="C43" s="163" t="s">
        <v>784</v>
      </c>
      <c r="D43" s="163" t="s">
        <v>852</v>
      </c>
      <c r="E43" s="163" t="s">
        <v>880</v>
      </c>
      <c r="F43" s="163" t="s">
        <v>925</v>
      </c>
      <c r="G43" s="171">
        <v>1.1910000000000001</v>
      </c>
      <c r="H43" s="173" t="str">
        <f>IF(COUNTIF(B$2:$B42,B43:B43)&gt;0,"ĐÃ NHẬP","")</f>
        <v/>
      </c>
    </row>
    <row r="44" spans="1:8" s="172" customFormat="1" ht="63" x14ac:dyDescent="0.25">
      <c r="A44" s="163">
        <v>42</v>
      </c>
      <c r="B44" s="172" t="s">
        <v>987</v>
      </c>
      <c r="C44" s="163" t="s">
        <v>785</v>
      </c>
      <c r="D44" s="163" t="s">
        <v>853</v>
      </c>
      <c r="E44" s="163" t="s">
        <v>876</v>
      </c>
      <c r="F44" s="163" t="s">
        <v>926</v>
      </c>
      <c r="G44" s="171">
        <v>4.1219999999999999</v>
      </c>
      <c r="H44" s="173" t="str">
        <f>IF(COUNTIF(B$2:$B43,B44:B44)&gt;0,"ĐÃ NHẬP","")</f>
        <v/>
      </c>
    </row>
    <row r="45" spans="1:8" s="172" customFormat="1" ht="94.5" x14ac:dyDescent="0.25">
      <c r="A45" s="163">
        <v>43</v>
      </c>
      <c r="B45" s="172" t="s">
        <v>988</v>
      </c>
      <c r="C45" s="163" t="s">
        <v>786</v>
      </c>
      <c r="D45" s="163" t="s">
        <v>854</v>
      </c>
      <c r="E45" s="163" t="s">
        <v>874</v>
      </c>
      <c r="F45" s="163" t="s">
        <v>927</v>
      </c>
      <c r="G45" s="171">
        <v>3.3559999999999999</v>
      </c>
      <c r="H45" s="173" t="str">
        <f>IF(COUNTIF(B$2:$B44,B45:B45)&gt;0,"ĐÃ NHẬP","")</f>
        <v/>
      </c>
    </row>
    <row r="46" spans="1:8" s="172" customFormat="1" ht="110.25" x14ac:dyDescent="0.25">
      <c r="A46" s="163">
        <v>44</v>
      </c>
      <c r="B46" s="172" t="s">
        <v>989</v>
      </c>
      <c r="C46" s="163" t="s">
        <v>787</v>
      </c>
      <c r="D46" s="163" t="s">
        <v>855</v>
      </c>
      <c r="E46" s="163" t="s">
        <v>888</v>
      </c>
      <c r="F46" s="163" t="s">
        <v>928</v>
      </c>
      <c r="G46" s="171">
        <v>0.80900000000000005</v>
      </c>
      <c r="H46" s="173" t="str">
        <f>IF(COUNTIF(B$2:$B45,B46:B46)&gt;0,"ĐÃ NHẬP","")</f>
        <v/>
      </c>
    </row>
    <row r="47" spans="1:8" s="172" customFormat="1" ht="78.75" x14ac:dyDescent="0.25">
      <c r="A47" s="163">
        <v>45</v>
      </c>
      <c r="B47" s="172" t="s">
        <v>990</v>
      </c>
      <c r="C47" s="163" t="s">
        <v>788</v>
      </c>
      <c r="D47" s="163" t="s">
        <v>856</v>
      </c>
      <c r="E47" s="163" t="s">
        <v>883</v>
      </c>
      <c r="F47" s="163" t="s">
        <v>929</v>
      </c>
      <c r="G47" s="171">
        <v>6.88</v>
      </c>
      <c r="H47" s="173" t="str">
        <f>IF(COUNTIF(B$2:$B46,B47:B47)&gt;0,"ĐÃ NHẬP","")</f>
        <v/>
      </c>
    </row>
    <row r="48" spans="1:8" s="172" customFormat="1" ht="63" x14ac:dyDescent="0.25">
      <c r="A48" s="163">
        <v>46</v>
      </c>
      <c r="B48" s="172" t="s">
        <v>930</v>
      </c>
      <c r="C48" s="163" t="s">
        <v>789</v>
      </c>
      <c r="D48" s="163" t="s">
        <v>857</v>
      </c>
      <c r="E48" s="174" t="s">
        <v>875</v>
      </c>
      <c r="F48" s="163" t="s">
        <v>302</v>
      </c>
      <c r="G48" s="171">
        <v>3.2959999999999998</v>
      </c>
      <c r="H48" s="173" t="str">
        <f>IF(COUNTIF(B$2:$B47,B48:B48)&gt;0,"ĐÃ NHẬP","")</f>
        <v/>
      </c>
    </row>
    <row r="49" spans="1:8" s="172" customFormat="1" ht="78.75" x14ac:dyDescent="0.25">
      <c r="A49" s="163">
        <v>47</v>
      </c>
      <c r="B49" s="172" t="s">
        <v>931</v>
      </c>
      <c r="C49" s="163" t="s">
        <v>789</v>
      </c>
      <c r="D49" s="163" t="s">
        <v>858</v>
      </c>
      <c r="E49" s="163" t="s">
        <v>886</v>
      </c>
      <c r="F49" s="163" t="s">
        <v>932</v>
      </c>
      <c r="G49" s="171">
        <v>2.4500000000000002</v>
      </c>
      <c r="H49" s="173" t="str">
        <f>IF(COUNTIF(B$2:$B48,B49:B49)&gt;0,"ĐÃ NHẬP","")</f>
        <v/>
      </c>
    </row>
    <row r="50" spans="1:8" s="172" customFormat="1" ht="63" x14ac:dyDescent="0.25">
      <c r="A50" s="163">
        <v>48</v>
      </c>
      <c r="B50" s="172" t="s">
        <v>991</v>
      </c>
      <c r="C50" s="163" t="s">
        <v>790</v>
      </c>
      <c r="D50" s="163" t="s">
        <v>859</v>
      </c>
      <c r="E50" s="163" t="s">
        <v>878</v>
      </c>
      <c r="F50" s="163" t="s">
        <v>933</v>
      </c>
      <c r="G50" s="171">
        <v>4.2130000000000001</v>
      </c>
      <c r="H50" s="173" t="str">
        <f>IF(COUNTIF(B$2:$B49,B50:B50)&gt;0,"ĐÃ NHẬP","")</f>
        <v/>
      </c>
    </row>
    <row r="51" spans="1:8" s="172" customFormat="1" ht="63" x14ac:dyDescent="0.25">
      <c r="A51" s="163">
        <v>49</v>
      </c>
      <c r="B51" s="172" t="s">
        <v>992</v>
      </c>
      <c r="C51" s="163" t="s">
        <v>791</v>
      </c>
      <c r="D51" s="163" t="s">
        <v>860</v>
      </c>
      <c r="E51" s="163" t="s">
        <v>877</v>
      </c>
      <c r="F51" s="163" t="s">
        <v>934</v>
      </c>
      <c r="G51" s="171">
        <v>3.0939999999999999</v>
      </c>
      <c r="H51" s="173" t="str">
        <f>IF(COUNTIF(B$2:$B50,B51:B51)&gt;0,"ĐÃ NHẬP","")</f>
        <v/>
      </c>
    </row>
    <row r="52" spans="1:8" s="172" customFormat="1" ht="63" x14ac:dyDescent="0.25">
      <c r="A52" s="163">
        <v>50</v>
      </c>
      <c r="B52" s="172" t="s">
        <v>742</v>
      </c>
      <c r="C52" s="163" t="s">
        <v>792</v>
      </c>
      <c r="D52" s="163" t="s">
        <v>861</v>
      </c>
      <c r="E52" s="176" t="s">
        <v>882</v>
      </c>
      <c r="F52" s="163" t="s">
        <v>935</v>
      </c>
      <c r="G52" s="171">
        <v>2.7069999999999999</v>
      </c>
      <c r="H52" s="173" t="str">
        <f>IF(COUNTIF(B$2:$B51,B52:B52)&gt;0,"ĐÃ NHẬP","")</f>
        <v/>
      </c>
    </row>
    <row r="53" spans="1:8" s="172" customFormat="1" ht="63" x14ac:dyDescent="0.25">
      <c r="A53" s="163">
        <v>51</v>
      </c>
      <c r="B53" s="172" t="s">
        <v>743</v>
      </c>
      <c r="C53" s="163" t="s">
        <v>793</v>
      </c>
      <c r="D53" s="163" t="s">
        <v>862</v>
      </c>
      <c r="E53" s="176" t="s">
        <v>882</v>
      </c>
      <c r="F53" s="163" t="s">
        <v>120</v>
      </c>
      <c r="G53" s="171">
        <v>2.7949999999999999</v>
      </c>
      <c r="H53" s="173" t="str">
        <f>IF(COUNTIF(B$2:$B52,B53:B53)&gt;0,"ĐÃ NHẬP","")</f>
        <v/>
      </c>
    </row>
    <row r="54" spans="1:8" s="172" customFormat="1" ht="47.25" x14ac:dyDescent="0.25">
      <c r="A54" s="163">
        <v>52</v>
      </c>
      <c r="B54" s="172" t="s">
        <v>744</v>
      </c>
      <c r="C54" s="163" t="s">
        <v>794</v>
      </c>
      <c r="D54" s="163" t="s">
        <v>863</v>
      </c>
      <c r="E54" s="176" t="s">
        <v>882</v>
      </c>
      <c r="F54" s="163" t="s">
        <v>936</v>
      </c>
      <c r="G54" s="171">
        <v>2.4750000000000001</v>
      </c>
      <c r="H54" s="173" t="str">
        <f>IF(COUNTIF(B$2:$B53,B54:B54)&gt;0,"ĐÃ NHẬP","")</f>
        <v/>
      </c>
    </row>
    <row r="55" spans="1:8" s="172" customFormat="1" ht="31.5" x14ac:dyDescent="0.25">
      <c r="A55" s="163">
        <v>53</v>
      </c>
      <c r="B55" s="172" t="s">
        <v>745</v>
      </c>
      <c r="C55" s="163" t="s">
        <v>795</v>
      </c>
      <c r="D55" s="163" t="s">
        <v>864</v>
      </c>
      <c r="E55" s="176" t="s">
        <v>882</v>
      </c>
      <c r="F55" s="163" t="s">
        <v>937</v>
      </c>
      <c r="G55" s="171">
        <v>1.782</v>
      </c>
      <c r="H55" s="173" t="str">
        <f>IF(COUNTIF(B$2:$B54,B55:B55)&gt;0,"ĐÃ NHẬP","")</f>
        <v/>
      </c>
    </row>
    <row r="56" spans="1:8" s="172" customFormat="1" ht="78.75" x14ac:dyDescent="0.25">
      <c r="A56" s="163">
        <v>54</v>
      </c>
      <c r="B56" s="172" t="s">
        <v>746</v>
      </c>
      <c r="C56" s="163" t="s">
        <v>796</v>
      </c>
      <c r="D56" s="163" t="s">
        <v>865</v>
      </c>
      <c r="E56" s="176" t="s">
        <v>882</v>
      </c>
      <c r="F56" s="163" t="s">
        <v>57</v>
      </c>
      <c r="G56" s="171">
        <v>3.4849999999999999</v>
      </c>
      <c r="H56" s="173" t="str">
        <f>IF(COUNTIF(B$2:$B55,B56:B56)&gt;0,"ĐÃ NHẬP","")</f>
        <v/>
      </c>
    </row>
    <row r="57" spans="1:8" s="172" customFormat="1" ht="47.25" x14ac:dyDescent="0.25">
      <c r="A57" s="163">
        <v>55</v>
      </c>
      <c r="B57" s="172" t="s">
        <v>993</v>
      </c>
      <c r="C57" s="163" t="s">
        <v>797</v>
      </c>
      <c r="D57" s="163" t="s">
        <v>866</v>
      </c>
      <c r="E57" s="163" t="s">
        <v>885</v>
      </c>
      <c r="F57" s="163" t="s">
        <v>40</v>
      </c>
      <c r="G57" s="171">
        <v>2.4180000000000001</v>
      </c>
      <c r="H57" s="173" t="str">
        <f>IF(COUNTIF(B$2:$B56,B57:B57)&gt;0,"ĐÃ NHẬP","")</f>
        <v/>
      </c>
    </row>
    <row r="58" spans="1:8" s="172" customFormat="1" ht="63" x14ac:dyDescent="0.25">
      <c r="A58" s="163">
        <v>56</v>
      </c>
      <c r="B58" s="172" t="s">
        <v>994</v>
      </c>
      <c r="C58" s="163" t="s">
        <v>798</v>
      </c>
      <c r="D58" s="163" t="s">
        <v>867</v>
      </c>
      <c r="E58" s="163" t="s">
        <v>878</v>
      </c>
      <c r="F58" s="163" t="s">
        <v>286</v>
      </c>
      <c r="G58" s="171">
        <v>1.71</v>
      </c>
      <c r="H58" s="173" t="str">
        <f>IF(COUNTIF(B$2:$B57,B58:B58)&gt;0,"ĐÃ NHẬP","")</f>
        <v/>
      </c>
    </row>
    <row r="59" spans="1:8" s="172" customFormat="1" ht="47.25" x14ac:dyDescent="0.25">
      <c r="A59" s="163">
        <v>57</v>
      </c>
      <c r="B59" s="172" t="s">
        <v>995</v>
      </c>
      <c r="C59" s="163" t="s">
        <v>799</v>
      </c>
      <c r="D59" s="163" t="s">
        <v>868</v>
      </c>
      <c r="E59" s="163" t="s">
        <v>877</v>
      </c>
      <c r="F59" s="163" t="s">
        <v>679</v>
      </c>
      <c r="G59" s="171">
        <v>2.4060000000000001</v>
      </c>
      <c r="H59" s="173" t="str">
        <f>IF(COUNTIF(B$2:$B58,B59:B59)&gt;0,"ĐÃ NHẬP","")</f>
        <v/>
      </c>
    </row>
    <row r="60" spans="1:8" s="172" customFormat="1" ht="47.25" x14ac:dyDescent="0.25">
      <c r="A60" s="163">
        <v>58</v>
      </c>
      <c r="B60" s="172" t="s">
        <v>996</v>
      </c>
      <c r="C60" s="163" t="s">
        <v>800</v>
      </c>
      <c r="D60" s="163" t="s">
        <v>867</v>
      </c>
      <c r="E60" s="174" t="s">
        <v>885</v>
      </c>
      <c r="F60" s="163" t="s">
        <v>286</v>
      </c>
      <c r="G60" s="171">
        <v>1.71</v>
      </c>
      <c r="H60" s="173" t="str">
        <f>IF(COUNTIF(B$2:$B59,B60:B60)&gt;0,"ĐÃ NHẬP","")</f>
        <v/>
      </c>
    </row>
    <row r="61" spans="1:8" s="172" customFormat="1" ht="63" x14ac:dyDescent="0.25">
      <c r="A61" s="163">
        <v>59</v>
      </c>
      <c r="B61" s="172" t="s">
        <v>997</v>
      </c>
      <c r="C61" s="163" t="s">
        <v>801</v>
      </c>
      <c r="D61" s="163" t="s">
        <v>938</v>
      </c>
      <c r="E61" s="163" t="s">
        <v>888</v>
      </c>
      <c r="F61" s="163" t="s">
        <v>939</v>
      </c>
      <c r="G61" s="171">
        <v>1.034</v>
      </c>
      <c r="H61" s="173" t="str">
        <f>IF(COUNTIF(B$2:$B60,B61:B61)&gt;0,"ĐÃ NHẬP","")</f>
        <v/>
      </c>
    </row>
    <row r="62" spans="1:8" s="172" customFormat="1" ht="78.75" x14ac:dyDescent="0.25">
      <c r="A62" s="163">
        <v>60</v>
      </c>
      <c r="B62" s="172" t="s">
        <v>998</v>
      </c>
      <c r="C62" s="163" t="s">
        <v>802</v>
      </c>
      <c r="D62" s="163" t="s">
        <v>941</v>
      </c>
      <c r="E62" s="163" t="s">
        <v>883</v>
      </c>
      <c r="F62" s="163" t="s">
        <v>940</v>
      </c>
      <c r="G62" s="171" t="s">
        <v>942</v>
      </c>
      <c r="H62" s="173" t="str">
        <f>IF(COUNTIF(B$2:$B61,B62:B62)&gt;0,"ĐÃ NHẬP","")</f>
        <v/>
      </c>
    </row>
    <row r="63" spans="1:8" s="172" customFormat="1" ht="78.75" x14ac:dyDescent="0.25">
      <c r="A63" s="163">
        <v>61</v>
      </c>
      <c r="B63" s="172" t="s">
        <v>999</v>
      </c>
      <c r="C63" s="163" t="s">
        <v>803</v>
      </c>
      <c r="D63" s="163" t="s">
        <v>943</v>
      </c>
      <c r="E63" s="163" t="s">
        <v>879</v>
      </c>
      <c r="F63" s="163" t="s">
        <v>40</v>
      </c>
      <c r="G63" s="171">
        <v>2.8220000000000001</v>
      </c>
      <c r="H63" s="173" t="str">
        <f>IF(COUNTIF(B$2:$B62,B63:B63)&gt;0,"ĐÃ NHẬP","")</f>
        <v/>
      </c>
    </row>
    <row r="64" spans="1:8" s="172" customFormat="1" ht="78.75" x14ac:dyDescent="0.25">
      <c r="A64" s="163">
        <v>62</v>
      </c>
      <c r="B64" s="172" t="s">
        <v>1000</v>
      </c>
      <c r="C64" s="163" t="s">
        <v>804</v>
      </c>
      <c r="D64" s="163" t="s">
        <v>944</v>
      </c>
      <c r="E64" s="163" t="s">
        <v>879</v>
      </c>
      <c r="F64" s="163" t="s">
        <v>37</v>
      </c>
      <c r="G64" s="171">
        <v>0.879</v>
      </c>
      <c r="H64" s="173" t="str">
        <f>IF(COUNTIF(B$2:$B63,B64:B64)&gt;0,"ĐÃ NHẬP","")</f>
        <v/>
      </c>
    </row>
    <row r="65" spans="1:8" s="172" customFormat="1" ht="63" x14ac:dyDescent="0.25">
      <c r="A65" s="163">
        <v>63</v>
      </c>
      <c r="B65" s="172" t="s">
        <v>1001</v>
      </c>
      <c r="C65" s="163" t="s">
        <v>805</v>
      </c>
      <c r="D65" s="163" t="s">
        <v>945</v>
      </c>
      <c r="E65" s="163" t="s">
        <v>889</v>
      </c>
      <c r="F65" s="163" t="s">
        <v>43</v>
      </c>
      <c r="G65" s="171">
        <v>1.8180000000000001</v>
      </c>
      <c r="H65" s="173" t="str">
        <f>IF(COUNTIF(B$2:$B64,B65:B65)&gt;0,"ĐÃ NHẬP","")</f>
        <v/>
      </c>
    </row>
    <row r="66" spans="1:8" s="172" customFormat="1" ht="47.25" x14ac:dyDescent="0.25">
      <c r="A66" s="163">
        <v>64</v>
      </c>
      <c r="B66" s="172" t="s">
        <v>1002</v>
      </c>
      <c r="C66" s="163" t="s">
        <v>806</v>
      </c>
      <c r="D66" s="163" t="s">
        <v>947</v>
      </c>
      <c r="E66" s="163" t="s">
        <v>882</v>
      </c>
      <c r="F66" s="163" t="s">
        <v>946</v>
      </c>
      <c r="G66" s="171">
        <v>1.0089999999999999</v>
      </c>
      <c r="H66" s="173" t="str">
        <f>IF(COUNTIF(B$2:$B65,B66:B66)&gt;0,"ĐÃ NHẬP","")</f>
        <v/>
      </c>
    </row>
    <row r="67" spans="1:8" s="172" customFormat="1" ht="94.5" x14ac:dyDescent="0.25">
      <c r="A67" s="163">
        <v>65</v>
      </c>
      <c r="B67" s="172" t="s">
        <v>1003</v>
      </c>
      <c r="C67" s="163" t="s">
        <v>807</v>
      </c>
      <c r="D67" s="163" t="s">
        <v>869</v>
      </c>
      <c r="E67" s="163" t="s">
        <v>873</v>
      </c>
      <c r="F67" s="163" t="s">
        <v>946</v>
      </c>
      <c r="G67" s="171">
        <v>1.0089999999999999</v>
      </c>
      <c r="H67" s="173" t="str">
        <f>IF(COUNTIF(B$2:$B66,B67:B67)&gt;0,"ĐÃ NHẬP","")</f>
        <v/>
      </c>
    </row>
    <row r="68" spans="1:8" s="172" customFormat="1" ht="94.5" x14ac:dyDescent="0.25">
      <c r="A68" s="163">
        <v>66</v>
      </c>
      <c r="B68" s="172" t="s">
        <v>1004</v>
      </c>
      <c r="C68" s="163" t="s">
        <v>807</v>
      </c>
      <c r="D68" s="163" t="s">
        <v>869</v>
      </c>
      <c r="E68" s="163" t="s">
        <v>876</v>
      </c>
      <c r="F68" s="163" t="s">
        <v>946</v>
      </c>
      <c r="G68" s="171">
        <v>1.0089999999999999</v>
      </c>
      <c r="H68" s="173" t="str">
        <f>IF(COUNTIF(B$2:$B67,B68:B68)&gt;0,"ĐÃ NHẬP","")</f>
        <v/>
      </c>
    </row>
    <row r="69" spans="1:8" s="172" customFormat="1" ht="78.75" x14ac:dyDescent="0.25">
      <c r="A69" s="163">
        <v>67</v>
      </c>
      <c r="B69" s="172" t="s">
        <v>1005</v>
      </c>
      <c r="C69" s="163" t="s">
        <v>808</v>
      </c>
      <c r="D69" s="163" t="s">
        <v>943</v>
      </c>
      <c r="E69" s="163" t="s">
        <v>881</v>
      </c>
      <c r="F69" s="163" t="s">
        <v>40</v>
      </c>
      <c r="G69" s="171">
        <v>2.282</v>
      </c>
      <c r="H69" s="173" t="str">
        <f>IF(COUNTIF(B$2:$B68,B69:B69)&gt;0,"ĐÃ NHẬP","")</f>
        <v/>
      </c>
    </row>
    <row r="70" spans="1:8" s="172" customFormat="1" ht="63" x14ac:dyDescent="0.25">
      <c r="A70" s="163">
        <v>68</v>
      </c>
      <c r="B70" s="172" t="s">
        <v>1006</v>
      </c>
      <c r="C70" s="163" t="s">
        <v>809</v>
      </c>
      <c r="D70" s="163" t="s">
        <v>948</v>
      </c>
      <c r="E70" s="163" t="s">
        <v>877</v>
      </c>
      <c r="F70" s="163" t="s">
        <v>949</v>
      </c>
      <c r="G70" s="171">
        <v>1.0089999999999999</v>
      </c>
      <c r="H70" s="173" t="str">
        <f>IF(COUNTIF(B$2:$B69,B70:B70)&gt;0,"ĐÃ NHẬP","")</f>
        <v/>
      </c>
    </row>
    <row r="71" spans="1:8" s="172" customFormat="1" ht="78.75" x14ac:dyDescent="0.25">
      <c r="A71" s="163">
        <v>69</v>
      </c>
      <c r="B71" s="172" t="s">
        <v>1007</v>
      </c>
      <c r="C71" s="163" t="s">
        <v>810</v>
      </c>
      <c r="D71" s="163" t="s">
        <v>950</v>
      </c>
      <c r="E71" s="163">
        <v>2018</v>
      </c>
      <c r="F71" s="163" t="s">
        <v>89</v>
      </c>
      <c r="G71" s="171">
        <v>3.7709999999999999</v>
      </c>
      <c r="H71" s="173" t="str">
        <f>IF(COUNTIF(B$2:$B70,B71:B71)&gt;0,"ĐÃ NHẬP","")</f>
        <v/>
      </c>
    </row>
    <row r="72" spans="1:8" s="172" customFormat="1" ht="47.25" x14ac:dyDescent="0.25">
      <c r="A72" s="163">
        <v>70</v>
      </c>
      <c r="B72" s="172" t="s">
        <v>1008</v>
      </c>
      <c r="C72" s="163" t="s">
        <v>811</v>
      </c>
      <c r="D72" s="163" t="s">
        <v>870</v>
      </c>
      <c r="E72" s="163">
        <v>2018</v>
      </c>
      <c r="F72" s="163" t="s">
        <v>951</v>
      </c>
      <c r="G72" s="171">
        <v>1.8180000000000001</v>
      </c>
      <c r="H72" s="173" t="str">
        <f>IF(COUNTIF(B$2:$B71,B72:B72)&gt;0,"ĐÃ NHẬP","")</f>
        <v/>
      </c>
    </row>
    <row r="73" spans="1:8" s="172" customFormat="1" ht="78.75" x14ac:dyDescent="0.25">
      <c r="A73" s="163">
        <v>71</v>
      </c>
      <c r="B73" s="172" t="s">
        <v>1009</v>
      </c>
      <c r="C73" s="163" t="s">
        <v>812</v>
      </c>
      <c r="D73" s="163" t="s">
        <v>952</v>
      </c>
      <c r="E73" s="163">
        <v>2018</v>
      </c>
      <c r="F73" s="163" t="s">
        <v>57</v>
      </c>
      <c r="G73" s="171">
        <v>3.4849999999999999</v>
      </c>
      <c r="H73" s="173" t="str">
        <f>IF(COUNTIF(B$2:$B72,B73:B73)&gt;0,"ĐÃ NHẬP","")</f>
        <v/>
      </c>
    </row>
    <row r="74" spans="1:8" s="172" customFormat="1" ht="78.75" x14ac:dyDescent="0.25">
      <c r="A74" s="163">
        <v>72</v>
      </c>
      <c r="B74" s="172" t="s">
        <v>747</v>
      </c>
      <c r="C74" s="163" t="s">
        <v>813</v>
      </c>
      <c r="D74" s="163" t="s">
        <v>871</v>
      </c>
      <c r="E74" s="163">
        <v>2018</v>
      </c>
      <c r="F74" s="163" t="s">
        <v>953</v>
      </c>
      <c r="G74" s="171">
        <v>1.7629999999999999</v>
      </c>
      <c r="H74" s="173" t="str">
        <f>IF(COUNTIF(B$2:$B73,B74:B74)&gt;0,"ĐÃ NHẬP","")</f>
        <v/>
      </c>
    </row>
    <row r="75" spans="1:8" s="172" customFormat="1" ht="94.5" x14ac:dyDescent="0.25">
      <c r="A75" s="163">
        <v>73</v>
      </c>
      <c r="B75" s="172" t="s">
        <v>1010</v>
      </c>
      <c r="C75" s="163" t="s">
        <v>814</v>
      </c>
      <c r="D75" s="163" t="s">
        <v>955</v>
      </c>
      <c r="E75" s="163" t="s">
        <v>890</v>
      </c>
      <c r="F75" s="163" t="s">
        <v>954</v>
      </c>
      <c r="G75" s="171">
        <v>1.641</v>
      </c>
      <c r="H75" s="173" t="str">
        <f>IF(COUNTIF(B$2:$B74,B75:B75)&gt;0,"ĐÃ NHẬP","")</f>
        <v/>
      </c>
    </row>
    <row r="76" spans="1:8" s="172" customFormat="1" ht="47.25" x14ac:dyDescent="0.25">
      <c r="A76" s="163">
        <v>74</v>
      </c>
      <c r="B76" s="172" t="s">
        <v>750</v>
      </c>
      <c r="C76" s="163" t="s">
        <v>815</v>
      </c>
      <c r="D76" s="163" t="s">
        <v>956</v>
      </c>
      <c r="E76" s="163" t="s">
        <v>882</v>
      </c>
      <c r="F76" s="163" t="s">
        <v>949</v>
      </c>
      <c r="G76" s="171">
        <v>1.0089999999999999</v>
      </c>
      <c r="H76" s="173" t="str">
        <f>IF(COUNTIF(B$2:$B75,B76:B76)&gt;0,"ĐÃ NHẬP","")</f>
        <v/>
      </c>
    </row>
    <row r="77" spans="1:8" s="172" customFormat="1" ht="47.25" x14ac:dyDescent="0.25">
      <c r="A77" s="163">
        <v>75</v>
      </c>
      <c r="B77" s="172" t="s">
        <v>751</v>
      </c>
      <c r="C77" s="163" t="s">
        <v>816</v>
      </c>
      <c r="D77" s="163" t="s">
        <v>957</v>
      </c>
      <c r="E77" s="163" t="s">
        <v>881</v>
      </c>
      <c r="F77" s="163" t="s">
        <v>57</v>
      </c>
      <c r="G77" s="171">
        <v>3.4849999999999999</v>
      </c>
      <c r="H77" s="173" t="str">
        <f>IF(COUNTIF(B$2:$B76,B77:B77)&gt;0,"ĐÃ NHẬP","")</f>
        <v/>
      </c>
    </row>
    <row r="78" spans="1:8" s="172" customFormat="1" ht="47.25" x14ac:dyDescent="0.25">
      <c r="A78" s="163">
        <v>76</v>
      </c>
      <c r="B78" s="172" t="s">
        <v>1011</v>
      </c>
      <c r="C78" s="163" t="s">
        <v>817</v>
      </c>
      <c r="D78" s="163" t="s">
        <v>959</v>
      </c>
      <c r="E78" s="163" t="s">
        <v>882</v>
      </c>
      <c r="F78" s="163" t="s">
        <v>958</v>
      </c>
      <c r="G78" s="171" t="s">
        <v>960</v>
      </c>
      <c r="H78" s="173" t="str">
        <f>IF(COUNTIF(B$2:$B77,B78:B78)&gt;0,"ĐÃ NHẬP","")</f>
        <v/>
      </c>
    </row>
    <row r="79" spans="1:8" s="172" customFormat="1" ht="47.25" x14ac:dyDescent="0.25">
      <c r="A79" s="163">
        <v>77</v>
      </c>
      <c r="B79" s="172" t="s">
        <v>1012</v>
      </c>
      <c r="C79" s="163" t="s">
        <v>818</v>
      </c>
      <c r="D79" s="163" t="s">
        <v>959</v>
      </c>
      <c r="E79" s="163" t="s">
        <v>891</v>
      </c>
      <c r="F79" s="163" t="s">
        <v>958</v>
      </c>
      <c r="G79" s="171" t="s">
        <v>960</v>
      </c>
      <c r="H79" s="173" t="str">
        <f>IF(COUNTIF(B$2:$B78,B79:B79)&gt;0,"ĐÃ NHẬP","")</f>
        <v/>
      </c>
    </row>
    <row r="80" spans="1:8" s="172" customFormat="1" ht="47.25" x14ac:dyDescent="0.25">
      <c r="A80" s="163">
        <v>78</v>
      </c>
      <c r="B80" s="172" t="s">
        <v>1013</v>
      </c>
      <c r="C80" s="163" t="s">
        <v>819</v>
      </c>
      <c r="D80" s="163" t="s">
        <v>872</v>
      </c>
      <c r="E80" s="174" t="s">
        <v>962</v>
      </c>
      <c r="F80" s="163" t="s">
        <v>961</v>
      </c>
      <c r="G80" s="177">
        <v>3.0070000000000001</v>
      </c>
      <c r="H80" s="173" t="str">
        <f>IF(COUNTIF(B$2:$B79,B80:B80)&gt;0,"ĐÃ NHẬP","")</f>
        <v/>
      </c>
    </row>
    <row r="81" spans="1:8" ht="78.75" x14ac:dyDescent="0.25">
      <c r="A81" s="163">
        <v>79</v>
      </c>
      <c r="B81" s="164" t="s">
        <v>1076</v>
      </c>
      <c r="C81" s="165" t="s">
        <v>1095</v>
      </c>
      <c r="D81" s="165" t="s">
        <v>1077</v>
      </c>
      <c r="E81" s="165">
        <v>2018</v>
      </c>
      <c r="F81" s="165" t="s">
        <v>1078</v>
      </c>
      <c r="G81" s="171"/>
      <c r="H81" s="173" t="str">
        <f>IF(COUNTIF(B$2:$B80,B81:B81)&gt;0,"ĐÃ NHẬP","")</f>
        <v/>
      </c>
    </row>
    <row r="82" spans="1:8" ht="78.75" x14ac:dyDescent="0.25">
      <c r="A82" s="163">
        <v>80</v>
      </c>
      <c r="B82" s="164" t="s">
        <v>1094</v>
      </c>
      <c r="C82" s="165" t="s">
        <v>1096</v>
      </c>
      <c r="D82" s="165" t="s">
        <v>1079</v>
      </c>
      <c r="E82" s="165">
        <v>2018</v>
      </c>
      <c r="F82" s="165" t="s">
        <v>1080</v>
      </c>
      <c r="G82" s="171"/>
      <c r="H82" s="173" t="str">
        <f>IF(COUNTIF(B$2:$B81,B82:B82)&gt;0,"ĐÃ NHẬP","")</f>
        <v/>
      </c>
    </row>
    <row r="83" spans="1:8" ht="47.25" x14ac:dyDescent="0.25">
      <c r="A83" s="163">
        <v>81</v>
      </c>
      <c r="B83" s="164" t="s">
        <v>1081</v>
      </c>
      <c r="C83" s="165" t="s">
        <v>1097</v>
      </c>
      <c r="D83" s="165" t="s">
        <v>1082</v>
      </c>
      <c r="E83" s="165">
        <v>2018</v>
      </c>
      <c r="F83" s="165" t="s">
        <v>1083</v>
      </c>
      <c r="G83" s="171"/>
      <c r="H83" s="173" t="str">
        <f>IF(COUNTIF(B$2:$B82,B83:B83)&gt;0,"ĐÃ NHẬP","")</f>
        <v/>
      </c>
    </row>
    <row r="84" spans="1:8" ht="73.5" customHeight="1" x14ac:dyDescent="0.25">
      <c r="A84" s="163">
        <v>82</v>
      </c>
      <c r="B84" s="164" t="s">
        <v>1084</v>
      </c>
      <c r="C84" s="165" t="s">
        <v>1098</v>
      </c>
      <c r="D84" s="165" t="s">
        <v>1085</v>
      </c>
      <c r="E84" s="165">
        <v>2018</v>
      </c>
      <c r="F84" s="165" t="s">
        <v>1086</v>
      </c>
      <c r="G84" s="171"/>
      <c r="H84" s="173" t="str">
        <f>IF(COUNTIF(B$2:$B83,B84:B84)&gt;0,"ĐÃ NHẬP","")</f>
        <v/>
      </c>
    </row>
    <row r="85" spans="1:8" s="153" customFormat="1" ht="49.5" x14ac:dyDescent="0.25">
      <c r="A85" s="178">
        <v>83</v>
      </c>
      <c r="B85" s="152" t="s">
        <v>1033</v>
      </c>
      <c r="C85" s="179" t="s">
        <v>1106</v>
      </c>
      <c r="D85" s="180" t="s">
        <v>1034</v>
      </c>
      <c r="E85" s="181">
        <v>43374</v>
      </c>
      <c r="F85" s="179" t="s">
        <v>1065</v>
      </c>
      <c r="G85" s="179"/>
      <c r="H85" s="182" t="str">
        <f>IF(COUNTIF(B$2:$B84,B85:B85)&gt;0,"ĐÃ NHẬP","")</f>
        <v/>
      </c>
    </row>
    <row r="86" spans="1:8" s="183" customFormat="1" x14ac:dyDescent="0.25">
      <c r="E86" s="184"/>
      <c r="F86" s="184"/>
      <c r="G86" s="185"/>
      <c r="H86" s="186" t="str">
        <f>IF(COUNTIF(B$2:$B85,B86:B86)&gt;0,"ĐÃ NHẬP","")</f>
        <v/>
      </c>
    </row>
    <row r="87" spans="1:8" s="127" customFormat="1" x14ac:dyDescent="0.25">
      <c r="E87" s="187"/>
      <c r="F87" s="187"/>
      <c r="G87" s="188"/>
      <c r="H87" s="189" t="str">
        <f>IF(COUNTIF(B$2:$B86,B87:B87)&gt;0,"ĐÃ NHẬP","")</f>
        <v/>
      </c>
    </row>
    <row r="88" spans="1:8" s="127" customFormat="1" x14ac:dyDescent="0.25">
      <c r="E88" s="187"/>
      <c r="F88" s="187"/>
      <c r="G88" s="188"/>
      <c r="H88" s="189" t="str">
        <f>IF(COUNTIF(B$2:$B87,B88:B88)&gt;0,"ĐÃ NHẬP","")</f>
        <v/>
      </c>
    </row>
    <row r="89" spans="1:8" s="127" customFormat="1" x14ac:dyDescent="0.25">
      <c r="E89" s="187"/>
      <c r="F89" s="187"/>
      <c r="G89" s="188"/>
      <c r="H89" s="189"/>
    </row>
    <row r="90" spans="1:8" s="127" customFormat="1" x14ac:dyDescent="0.25">
      <c r="E90" s="187"/>
      <c r="F90" s="187"/>
      <c r="G90" s="188"/>
      <c r="H90" s="189"/>
    </row>
    <row r="91" spans="1:8" s="127" customFormat="1" x14ac:dyDescent="0.25">
      <c r="E91" s="187"/>
      <c r="F91" s="187"/>
      <c r="G91" s="188"/>
      <c r="H91" s="189"/>
    </row>
    <row r="92" spans="1:8" s="127" customFormat="1" x14ac:dyDescent="0.25">
      <c r="E92" s="187"/>
      <c r="F92" s="187"/>
      <c r="G92" s="188"/>
      <c r="H92" s="189"/>
    </row>
    <row r="93" spans="1:8" s="127" customFormat="1" x14ac:dyDescent="0.25">
      <c r="E93" s="187"/>
      <c r="F93" s="187"/>
      <c r="G93" s="188"/>
      <c r="H93" s="189"/>
    </row>
    <row r="94" spans="1:8" s="127" customFormat="1" x14ac:dyDescent="0.25">
      <c r="E94" s="187"/>
      <c r="F94" s="187"/>
      <c r="G94" s="188"/>
      <c r="H94" s="189"/>
    </row>
    <row r="95" spans="1:8" s="127" customFormat="1" x14ac:dyDescent="0.25">
      <c r="E95" s="187"/>
      <c r="F95" s="187"/>
      <c r="G95" s="188"/>
      <c r="H95" s="189"/>
    </row>
    <row r="96" spans="1:8" s="127" customFormat="1" x14ac:dyDescent="0.25">
      <c r="E96" s="187"/>
      <c r="F96" s="187"/>
      <c r="G96" s="188"/>
      <c r="H96" s="189"/>
    </row>
    <row r="97" spans="5:8" s="127" customFormat="1" x14ac:dyDescent="0.25">
      <c r="E97" s="187"/>
      <c r="F97" s="187"/>
      <c r="G97" s="188"/>
      <c r="H97" s="189"/>
    </row>
    <row r="98" spans="5:8" s="127" customFormat="1" x14ac:dyDescent="0.25">
      <c r="E98" s="187"/>
      <c r="F98" s="187"/>
      <c r="G98" s="188"/>
      <c r="H98" s="189"/>
    </row>
    <row r="99" spans="5:8" s="127" customFormat="1" x14ac:dyDescent="0.25">
      <c r="E99" s="187"/>
      <c r="F99" s="187"/>
      <c r="G99" s="188"/>
      <c r="H99" s="189"/>
    </row>
    <row r="100" spans="5:8" s="127" customFormat="1" x14ac:dyDescent="0.25">
      <c r="E100" s="187"/>
      <c r="F100" s="187"/>
      <c r="G100" s="188"/>
      <c r="H100" s="189"/>
    </row>
    <row r="101" spans="5:8" s="127" customFormat="1" x14ac:dyDescent="0.25">
      <c r="E101" s="187"/>
      <c r="F101" s="187"/>
      <c r="G101" s="188"/>
      <c r="H101" s="189"/>
    </row>
    <row r="102" spans="5:8" s="127" customFormat="1" x14ac:dyDescent="0.25">
      <c r="E102" s="187"/>
      <c r="F102" s="187"/>
      <c r="G102" s="188"/>
      <c r="H102" s="189"/>
    </row>
    <row r="103" spans="5:8" s="127" customFormat="1" x14ac:dyDescent="0.25">
      <c r="E103" s="187"/>
      <c r="F103" s="187"/>
      <c r="G103" s="188"/>
      <c r="H103" s="189"/>
    </row>
    <row r="104" spans="5:8" s="127" customFormat="1" x14ac:dyDescent="0.25">
      <c r="E104" s="187"/>
      <c r="F104" s="187"/>
      <c r="G104" s="188"/>
      <c r="H104" s="189"/>
    </row>
    <row r="105" spans="5:8" s="127" customFormat="1" x14ac:dyDescent="0.25">
      <c r="E105" s="187"/>
      <c r="F105" s="187"/>
      <c r="G105" s="188"/>
      <c r="H105" s="189" t="str">
        <f>IF(COUNTIF(B$2:$B104,B105:B105)&gt;0,"ĐÃ NHẬP","")</f>
        <v/>
      </c>
    </row>
    <row r="106" spans="5:8" s="127" customFormat="1" x14ac:dyDescent="0.25">
      <c r="E106" s="187"/>
      <c r="F106" s="187"/>
      <c r="G106" s="188"/>
      <c r="H106" s="189" t="str">
        <f>IF(COUNTIF(B$2:$B105,B106:B106)&gt;0,"ĐÃ NHẬP","")</f>
        <v/>
      </c>
    </row>
    <row r="107" spans="5:8" s="127" customFormat="1" x14ac:dyDescent="0.25">
      <c r="E107" s="187"/>
      <c r="F107" s="187"/>
      <c r="G107" s="188"/>
      <c r="H107" s="189" t="str">
        <f>IF(COUNTIF(B$2:$B106,B107:B107)&gt;0,"ĐÃ NHẬP","")</f>
        <v/>
      </c>
    </row>
    <row r="108" spans="5:8" s="127" customFormat="1" x14ac:dyDescent="0.25">
      <c r="E108" s="187"/>
      <c r="F108" s="187"/>
      <c r="G108" s="188"/>
      <c r="H108" s="189" t="str">
        <f>IF(COUNTIF(B$2:$B107,B108:B108)&gt;0,"ĐÃ NHẬP","")</f>
        <v/>
      </c>
    </row>
    <row r="109" spans="5:8" s="127" customFormat="1" x14ac:dyDescent="0.25">
      <c r="E109" s="187"/>
      <c r="F109" s="187"/>
      <c r="G109" s="188"/>
      <c r="H109" s="189" t="str">
        <f>IF(COUNTIF(B$2:$B108,B109:B109)&gt;0,"ĐÃ NHẬP","")</f>
        <v/>
      </c>
    </row>
    <row r="110" spans="5:8" s="127" customFormat="1" x14ac:dyDescent="0.25">
      <c r="E110" s="187"/>
      <c r="F110" s="187"/>
      <c r="G110" s="188"/>
      <c r="H110" s="189" t="str">
        <f>IF(COUNTIF(B$2:$B109,B110:B110)&gt;0,"ĐÃ NHẬP","")</f>
        <v/>
      </c>
    </row>
    <row r="111" spans="5:8" s="127" customFormat="1" x14ac:dyDescent="0.25">
      <c r="E111" s="187"/>
      <c r="F111" s="187"/>
      <c r="G111" s="188"/>
      <c r="H111" s="189" t="str">
        <f>IF(COUNTIF(B$2:$B110,B111:B111)&gt;0,"ĐÃ NHẬP","")</f>
        <v/>
      </c>
    </row>
    <row r="112" spans="5:8" s="127" customFormat="1" x14ac:dyDescent="0.25">
      <c r="E112" s="187"/>
      <c r="F112" s="187"/>
      <c r="G112" s="188"/>
      <c r="H112" s="189" t="str">
        <f>IF(COUNTIF(B$2:$B111,B112:B112)&gt;0,"ĐÃ NHẬP","")</f>
        <v/>
      </c>
    </row>
    <row r="113" spans="5:8" s="127" customFormat="1" x14ac:dyDescent="0.25">
      <c r="E113" s="187"/>
      <c r="F113" s="187"/>
      <c r="G113" s="188"/>
      <c r="H113" s="189" t="str">
        <f>IF(COUNTIF(B$2:$B112,B113:B113)&gt;0,"ĐÃ NHẬP","")</f>
        <v/>
      </c>
    </row>
    <row r="114" spans="5:8" s="127" customFormat="1" x14ac:dyDescent="0.25">
      <c r="E114" s="187"/>
      <c r="F114" s="187"/>
      <c r="G114" s="188"/>
      <c r="H114" s="189" t="str">
        <f>IF(COUNTIF(B$2:$B113,B114:B114)&gt;0,"ĐÃ NHẬP","")</f>
        <v/>
      </c>
    </row>
    <row r="115" spans="5:8" s="127" customFormat="1" x14ac:dyDescent="0.25">
      <c r="E115" s="187"/>
      <c r="F115" s="187"/>
      <c r="G115" s="188"/>
      <c r="H115" s="189" t="str">
        <f>IF(COUNTIF(B$2:$B114,B115:B115)&gt;0,"ĐÃ NHẬP","")</f>
        <v/>
      </c>
    </row>
    <row r="116" spans="5:8" s="127" customFormat="1" x14ac:dyDescent="0.25">
      <c r="E116" s="187"/>
      <c r="F116" s="187"/>
      <c r="G116" s="188"/>
      <c r="H116" s="189" t="str">
        <f>IF(COUNTIF(B$2:$B115,B116:B116)&gt;0,"ĐÃ NHẬP","")</f>
        <v/>
      </c>
    </row>
    <row r="117" spans="5:8" s="127" customFormat="1" x14ac:dyDescent="0.25">
      <c r="E117" s="187"/>
      <c r="F117" s="187"/>
      <c r="G117" s="188"/>
      <c r="H117" s="189" t="str">
        <f>IF(COUNTIF(B$2:$B116,B117:B117)&gt;0,"ĐÃ NHẬP","")</f>
        <v/>
      </c>
    </row>
    <row r="118" spans="5:8" s="127" customFormat="1" x14ac:dyDescent="0.25">
      <c r="E118" s="187"/>
      <c r="F118" s="187"/>
      <c r="G118" s="188"/>
      <c r="H118" s="189" t="str">
        <f>IF(COUNTIF(B$2:$B117,B118:B118)&gt;0,"ĐÃ NHẬP","")</f>
        <v/>
      </c>
    </row>
    <row r="119" spans="5:8" s="127" customFormat="1" x14ac:dyDescent="0.25">
      <c r="E119" s="187"/>
      <c r="F119" s="187"/>
      <c r="G119" s="188"/>
      <c r="H119" s="189" t="str">
        <f>IF(COUNTIF(B$2:$B118,B119:B119)&gt;0,"ĐÃ NHẬP","")</f>
        <v/>
      </c>
    </row>
    <row r="120" spans="5:8" s="127" customFormat="1" x14ac:dyDescent="0.25">
      <c r="E120" s="187"/>
      <c r="F120" s="187"/>
      <c r="G120" s="188"/>
      <c r="H120" s="189" t="str">
        <f>IF(COUNTIF(B$2:$B119,B120:B120)&gt;0,"ĐÃ NHẬP","")</f>
        <v/>
      </c>
    </row>
    <row r="121" spans="5:8" s="127" customFormat="1" x14ac:dyDescent="0.25">
      <c r="E121" s="187"/>
      <c r="F121" s="187"/>
      <c r="G121" s="188"/>
      <c r="H121" s="189" t="str">
        <f>IF(COUNTIF(B$2:$B120,B121:B121)&gt;0,"ĐÃ NHẬP","")</f>
        <v/>
      </c>
    </row>
    <row r="122" spans="5:8" s="127" customFormat="1" x14ac:dyDescent="0.25">
      <c r="E122" s="187"/>
      <c r="F122" s="187"/>
      <c r="G122" s="188"/>
      <c r="H122" s="189" t="str">
        <f>IF(COUNTIF(B$2:$B121,B122:B122)&gt;0,"ĐÃ NHẬP","")</f>
        <v/>
      </c>
    </row>
    <row r="123" spans="5:8" s="127" customFormat="1" x14ac:dyDescent="0.25">
      <c r="E123" s="187"/>
      <c r="F123" s="187"/>
      <c r="G123" s="188"/>
      <c r="H123" s="189" t="str">
        <f>IF(COUNTIF(B$2:$B122,B123:B123)&gt;0,"ĐÃ NHẬP","")</f>
        <v/>
      </c>
    </row>
    <row r="124" spans="5:8" s="127" customFormat="1" x14ac:dyDescent="0.25">
      <c r="E124" s="187"/>
      <c r="F124" s="187"/>
      <c r="G124" s="188"/>
      <c r="H124" s="189" t="str">
        <f>IF(COUNTIF(B$2:$B123,B124:B124)&gt;0,"ĐÃ NHẬP","")</f>
        <v/>
      </c>
    </row>
    <row r="125" spans="5:8" s="127" customFormat="1" x14ac:dyDescent="0.25">
      <c r="E125" s="187"/>
      <c r="F125" s="187"/>
      <c r="G125" s="188"/>
      <c r="H125" s="189" t="str">
        <f>IF(COUNTIF(B$2:$B124,B125:B125)&gt;0,"ĐÃ NHẬP","")</f>
        <v/>
      </c>
    </row>
    <row r="126" spans="5:8" s="127" customFormat="1" x14ac:dyDescent="0.25">
      <c r="E126" s="187"/>
      <c r="F126" s="187"/>
      <c r="G126" s="188"/>
      <c r="H126" s="189" t="str">
        <f>IF(COUNTIF(B$2:$B125,B126:B126)&gt;0,"ĐÃ NHẬP","")</f>
        <v/>
      </c>
    </row>
    <row r="127" spans="5:8" s="127" customFormat="1" x14ac:dyDescent="0.25">
      <c r="E127" s="187"/>
      <c r="F127" s="187"/>
      <c r="G127" s="188"/>
      <c r="H127" s="189" t="str">
        <f>IF(COUNTIF(B$2:$B126,B127:B127)&gt;0,"ĐÃ NHẬP","")</f>
        <v/>
      </c>
    </row>
    <row r="128" spans="5:8" s="127" customFormat="1" x14ac:dyDescent="0.25">
      <c r="E128" s="187"/>
      <c r="F128" s="187"/>
      <c r="G128" s="188"/>
      <c r="H128" s="189" t="str">
        <f>IF(COUNTIF(B$2:$B127,B128:B128)&gt;0,"ĐÃ NHẬP","")</f>
        <v/>
      </c>
    </row>
    <row r="129" spans="5:8" s="127" customFormat="1" x14ac:dyDescent="0.25">
      <c r="E129" s="187"/>
      <c r="F129" s="187"/>
      <c r="G129" s="188"/>
      <c r="H129" s="189" t="str">
        <f>IF(COUNTIF(B$2:$B128,B129:B129)&gt;0,"ĐÃ NHẬP","")</f>
        <v/>
      </c>
    </row>
    <row r="130" spans="5:8" s="127" customFormat="1" x14ac:dyDescent="0.25">
      <c r="E130" s="187"/>
      <c r="F130" s="187"/>
      <c r="G130" s="188"/>
      <c r="H130" s="189" t="str">
        <f>IF(COUNTIF(B$2:$B129,B130:B130)&gt;0,"ĐÃ NHẬP","")</f>
        <v/>
      </c>
    </row>
    <row r="131" spans="5:8" s="127" customFormat="1" x14ac:dyDescent="0.25">
      <c r="E131" s="187"/>
      <c r="F131" s="187"/>
      <c r="G131" s="188"/>
      <c r="H131" s="189" t="str">
        <f>IF(COUNTIF(B$2:$B130,B131:B131)&gt;0,"ĐÃ NHẬP","")</f>
        <v/>
      </c>
    </row>
    <row r="132" spans="5:8" s="127" customFormat="1" x14ac:dyDescent="0.25">
      <c r="E132" s="187"/>
      <c r="F132" s="187"/>
      <c r="G132" s="188"/>
      <c r="H132" s="189" t="str">
        <f>IF(COUNTIF(B$2:$B131,B132:B132)&gt;0,"ĐÃ NHẬP","")</f>
        <v/>
      </c>
    </row>
    <row r="133" spans="5:8" s="127" customFormat="1" x14ac:dyDescent="0.25">
      <c r="E133" s="187"/>
      <c r="F133" s="187"/>
      <c r="G133" s="188"/>
      <c r="H133" s="189" t="str">
        <f>IF(COUNTIF(B$2:$B132,B133:B133)&gt;0,"ĐÃ NHẬP","")</f>
        <v/>
      </c>
    </row>
    <row r="134" spans="5:8" s="127" customFormat="1" x14ac:dyDescent="0.25">
      <c r="E134" s="187"/>
      <c r="F134" s="187"/>
      <c r="G134" s="188"/>
      <c r="H134" s="189" t="str">
        <f>IF(COUNTIF(B$2:$B133,B134:B134)&gt;0,"ĐÃ NHẬP","")</f>
        <v/>
      </c>
    </row>
    <row r="135" spans="5:8" s="127" customFormat="1" x14ac:dyDescent="0.25">
      <c r="E135" s="187"/>
      <c r="F135" s="187"/>
      <c r="G135" s="188"/>
      <c r="H135" s="189" t="str">
        <f>IF(COUNTIF(B$2:$B134,B135:B135)&gt;0,"ĐÃ NHẬP","")</f>
        <v/>
      </c>
    </row>
    <row r="136" spans="5:8" s="127" customFormat="1" x14ac:dyDescent="0.25">
      <c r="E136" s="187"/>
      <c r="F136" s="187"/>
      <c r="G136" s="188"/>
      <c r="H136" s="189" t="str">
        <f>IF(COUNTIF(B$2:$B135,B136:B136)&gt;0,"ĐÃ NHẬP","")</f>
        <v/>
      </c>
    </row>
    <row r="137" spans="5:8" s="127" customFormat="1" x14ac:dyDescent="0.25">
      <c r="E137" s="187"/>
      <c r="F137" s="187"/>
      <c r="G137" s="188"/>
      <c r="H137" s="189" t="str">
        <f>IF(COUNTIF(B$2:$B136,B137:B137)&gt;0,"ĐÃ NHẬP","")</f>
        <v/>
      </c>
    </row>
    <row r="138" spans="5:8" s="127" customFormat="1" x14ac:dyDescent="0.25">
      <c r="E138" s="187"/>
      <c r="F138" s="187"/>
      <c r="G138" s="188"/>
      <c r="H138" s="189" t="str">
        <f>IF(COUNTIF(B$2:$B137,B138:B138)&gt;0,"ĐÃ NHẬP","")</f>
        <v/>
      </c>
    </row>
    <row r="139" spans="5:8" s="127" customFormat="1" x14ac:dyDescent="0.25">
      <c r="E139" s="187"/>
      <c r="F139" s="187"/>
      <c r="G139" s="188"/>
      <c r="H139" s="189" t="str">
        <f>IF(COUNTIF(B$2:$B138,B139:B139)&gt;0,"ĐÃ NHẬP","")</f>
        <v/>
      </c>
    </row>
    <row r="140" spans="5:8" s="127" customFormat="1" x14ac:dyDescent="0.25">
      <c r="E140" s="187"/>
      <c r="F140" s="187"/>
      <c r="G140" s="188"/>
      <c r="H140" s="189" t="str">
        <f>IF(COUNTIF(B$2:$B139,B140:B140)&gt;0,"ĐÃ NHẬP","")</f>
        <v/>
      </c>
    </row>
    <row r="141" spans="5:8" s="127" customFormat="1" x14ac:dyDescent="0.25">
      <c r="E141" s="187"/>
      <c r="F141" s="187"/>
      <c r="G141" s="188"/>
      <c r="H141" s="189" t="str">
        <f>IF(COUNTIF(B$2:$B140,B141:B141)&gt;0,"ĐÃ NHẬP","")</f>
        <v/>
      </c>
    </row>
    <row r="142" spans="5:8" s="127" customFormat="1" x14ac:dyDescent="0.25">
      <c r="E142" s="187"/>
      <c r="F142" s="187"/>
      <c r="G142" s="188"/>
      <c r="H142" s="189" t="str">
        <f>IF(COUNTIF(B$2:$B141,B142:B142)&gt;0,"ĐÃ NHẬP","")</f>
        <v/>
      </c>
    </row>
    <row r="143" spans="5:8" s="127" customFormat="1" x14ac:dyDescent="0.25">
      <c r="E143" s="187"/>
      <c r="F143" s="187"/>
      <c r="G143" s="188"/>
      <c r="H143" s="189" t="str">
        <f>IF(COUNTIF(B$2:$B142,B143:B143)&gt;0,"ĐÃ NHẬP","")</f>
        <v/>
      </c>
    </row>
    <row r="144" spans="5:8" s="127" customFormat="1" x14ac:dyDescent="0.25">
      <c r="E144" s="187"/>
      <c r="F144" s="187"/>
      <c r="G144" s="188"/>
      <c r="H144" s="189" t="str">
        <f>IF(COUNTIF(B$2:$B143,B144:B144)&gt;0,"ĐÃ NHẬP","")</f>
        <v/>
      </c>
    </row>
    <row r="145" spans="5:8" s="127" customFormat="1" x14ac:dyDescent="0.25">
      <c r="E145" s="187"/>
      <c r="F145" s="187"/>
      <c r="G145" s="188"/>
      <c r="H145" s="189" t="str">
        <f>IF(COUNTIF(B$2:$B144,B145:B145)&gt;0,"ĐÃ NHẬP","")</f>
        <v/>
      </c>
    </row>
    <row r="146" spans="5:8" s="127" customFormat="1" x14ac:dyDescent="0.25">
      <c r="E146" s="187"/>
      <c r="F146" s="187"/>
      <c r="G146" s="188"/>
      <c r="H146" s="189" t="str">
        <f>IF(COUNTIF(B$2:$B145,B146:B146)&gt;0,"ĐÃ NHẬP","")</f>
        <v/>
      </c>
    </row>
    <row r="147" spans="5:8" s="127" customFormat="1" x14ac:dyDescent="0.25">
      <c r="E147" s="187"/>
      <c r="F147" s="187"/>
      <c r="G147" s="188"/>
      <c r="H147" s="189" t="str">
        <f>IF(COUNTIF(B$2:$B146,B147:B147)&gt;0,"ĐÃ NHẬP","")</f>
        <v/>
      </c>
    </row>
    <row r="148" spans="5:8" s="127" customFormat="1" x14ac:dyDescent="0.25">
      <c r="E148" s="187"/>
      <c r="F148" s="187"/>
      <c r="G148" s="188"/>
      <c r="H148" s="189" t="str">
        <f>IF(COUNTIF(B$2:$B147,B148:B148)&gt;0,"ĐÃ NHẬP","")</f>
        <v/>
      </c>
    </row>
    <row r="149" spans="5:8" s="127" customFormat="1" x14ac:dyDescent="0.25">
      <c r="E149" s="187"/>
      <c r="F149" s="187"/>
      <c r="G149" s="188"/>
      <c r="H149" s="189" t="str">
        <f>IF(COUNTIF(B$2:$B148,B149:B149)&gt;0,"ĐÃ NHẬP","")</f>
        <v/>
      </c>
    </row>
    <row r="150" spans="5:8" s="127" customFormat="1" x14ac:dyDescent="0.25">
      <c r="E150" s="187"/>
      <c r="F150" s="187"/>
      <c r="G150" s="188"/>
      <c r="H150" s="189" t="str">
        <f>IF(COUNTIF(B$2:$B149,B150:B150)&gt;0,"ĐÃ NHẬP","")</f>
        <v/>
      </c>
    </row>
    <row r="151" spans="5:8" s="127" customFormat="1" x14ac:dyDescent="0.25">
      <c r="E151" s="187"/>
      <c r="F151" s="187"/>
      <c r="G151" s="188"/>
      <c r="H151" s="189" t="str">
        <f>IF(COUNTIF(B$2:$B150,B151:B151)&gt;0,"ĐÃ NHẬP","")</f>
        <v/>
      </c>
    </row>
    <row r="152" spans="5:8" s="127" customFormat="1" x14ac:dyDescent="0.25">
      <c r="E152" s="187"/>
      <c r="F152" s="187"/>
      <c r="G152" s="188"/>
      <c r="H152" s="189" t="str">
        <f>IF(COUNTIF(B$2:$B151,B152:B152)&gt;0,"ĐÃ NHẬP","")</f>
        <v/>
      </c>
    </row>
    <row r="153" spans="5:8" s="127" customFormat="1" x14ac:dyDescent="0.25">
      <c r="E153" s="187"/>
      <c r="F153" s="187"/>
      <c r="G153" s="188"/>
      <c r="H153" s="189" t="str">
        <f>IF(COUNTIF(B$2:$B152,B153:B153)&gt;0,"ĐÃ NHẬP","")</f>
        <v/>
      </c>
    </row>
    <row r="154" spans="5:8" s="127" customFormat="1" x14ac:dyDescent="0.25">
      <c r="E154" s="187"/>
      <c r="F154" s="187"/>
      <c r="G154" s="188"/>
      <c r="H154" s="189" t="str">
        <f>IF(COUNTIF(B$2:$B153,B154:B154)&gt;0,"ĐÃ NHẬP","")</f>
        <v/>
      </c>
    </row>
    <row r="155" spans="5:8" s="127" customFormat="1" x14ac:dyDescent="0.25">
      <c r="E155" s="187"/>
      <c r="F155" s="187"/>
      <c r="G155" s="188"/>
      <c r="H155" s="189" t="str">
        <f>IF(COUNTIF(B$2:$B154,B155:B155)&gt;0,"ĐÃ NHẬP","")</f>
        <v/>
      </c>
    </row>
    <row r="156" spans="5:8" s="127" customFormat="1" x14ac:dyDescent="0.25">
      <c r="E156" s="187"/>
      <c r="F156" s="187"/>
      <c r="G156" s="188"/>
      <c r="H156" s="189" t="str">
        <f>IF(COUNTIF(B$2:$B155,B156:B156)&gt;0,"ĐÃ NHẬP","")</f>
        <v/>
      </c>
    </row>
    <row r="157" spans="5:8" s="127" customFormat="1" x14ac:dyDescent="0.25">
      <c r="E157" s="187"/>
      <c r="F157" s="187"/>
      <c r="G157" s="188"/>
      <c r="H157" s="189" t="str">
        <f>IF(COUNTIF(B$2:$B156,B157:B157)&gt;0,"ĐÃ NHẬP","")</f>
        <v/>
      </c>
    </row>
    <row r="158" spans="5:8" s="127" customFormat="1" x14ac:dyDescent="0.25">
      <c r="E158" s="187"/>
      <c r="F158" s="187"/>
      <c r="G158" s="188"/>
      <c r="H158" s="189" t="str">
        <f>IF(COUNTIF(B$2:$B157,B158:B158)&gt;0,"ĐÃ NHẬP","")</f>
        <v/>
      </c>
    </row>
    <row r="159" spans="5:8" s="127" customFormat="1" x14ac:dyDescent="0.25">
      <c r="E159" s="187"/>
      <c r="F159" s="187"/>
      <c r="G159" s="188"/>
      <c r="H159" s="189" t="str">
        <f>IF(COUNTIF(B$2:$B158,B159:B159)&gt;0,"ĐÃ NHẬP","")</f>
        <v/>
      </c>
    </row>
    <row r="160" spans="5:8" s="127" customFormat="1" x14ac:dyDescent="0.25">
      <c r="E160" s="187"/>
      <c r="F160" s="187"/>
      <c r="G160" s="188"/>
      <c r="H160" s="189" t="str">
        <f>IF(COUNTIF(B$2:$B159,B160:B160)&gt;0,"ĐÃ NHẬP","")</f>
        <v/>
      </c>
    </row>
    <row r="161" spans="5:8" s="127" customFormat="1" x14ac:dyDescent="0.25">
      <c r="E161" s="187"/>
      <c r="F161" s="187"/>
      <c r="G161" s="188"/>
      <c r="H161" s="189" t="str">
        <f>IF(COUNTIF(B$2:$B160,B161:B161)&gt;0,"ĐÃ NHẬP","")</f>
        <v/>
      </c>
    </row>
    <row r="162" spans="5:8" s="127" customFormat="1" x14ac:dyDescent="0.25">
      <c r="E162" s="187"/>
      <c r="F162" s="187"/>
      <c r="G162" s="188"/>
      <c r="H162" s="189" t="str">
        <f>IF(COUNTIF(B$2:$B161,B162:B162)&gt;0,"ĐÃ NHẬP","")</f>
        <v/>
      </c>
    </row>
    <row r="163" spans="5:8" s="127" customFormat="1" x14ac:dyDescent="0.25">
      <c r="E163" s="187"/>
      <c r="F163" s="187"/>
      <c r="G163" s="188"/>
      <c r="H163" s="189" t="str">
        <f>IF(COUNTIF(B$2:$B162,B163:B163)&gt;0,"ĐÃ NHẬP","")</f>
        <v/>
      </c>
    </row>
    <row r="164" spans="5:8" s="127" customFormat="1" x14ac:dyDescent="0.25">
      <c r="E164" s="187"/>
      <c r="F164" s="187"/>
      <c r="G164" s="188"/>
      <c r="H164" s="189" t="str">
        <f>IF(COUNTIF(B$2:$B163,B164:B164)&gt;0,"ĐÃ NHẬP","")</f>
        <v/>
      </c>
    </row>
    <row r="165" spans="5:8" s="127" customFormat="1" x14ac:dyDescent="0.25">
      <c r="E165" s="187"/>
      <c r="F165" s="187"/>
      <c r="G165" s="188"/>
      <c r="H165" s="189" t="str">
        <f>IF(COUNTIF(B$2:$B164,B165:B165)&gt;0,"ĐÃ NHẬP","")</f>
        <v/>
      </c>
    </row>
    <row r="166" spans="5:8" s="127" customFormat="1" x14ac:dyDescent="0.25">
      <c r="E166" s="187"/>
      <c r="F166" s="187"/>
      <c r="G166" s="188"/>
      <c r="H166" s="189" t="str">
        <f>IF(COUNTIF(B$2:$B165,B166:B166)&gt;0,"ĐÃ NHẬP","")</f>
        <v/>
      </c>
    </row>
    <row r="167" spans="5:8" s="127" customFormat="1" x14ac:dyDescent="0.25">
      <c r="E167" s="187"/>
      <c r="F167" s="187"/>
      <c r="G167" s="188"/>
      <c r="H167" s="189" t="str">
        <f>IF(COUNTIF(B$2:$B166,B167:B167)&gt;0,"ĐÃ NHẬP","")</f>
        <v/>
      </c>
    </row>
    <row r="168" spans="5:8" s="127" customFormat="1" x14ac:dyDescent="0.25">
      <c r="E168" s="187"/>
      <c r="F168" s="187"/>
      <c r="G168" s="188"/>
      <c r="H168" s="189" t="str">
        <f>IF(COUNTIF(B$2:$B167,B168:B168)&gt;0,"ĐÃ NHẬP","")</f>
        <v/>
      </c>
    </row>
    <row r="169" spans="5:8" s="127" customFormat="1" x14ac:dyDescent="0.25">
      <c r="E169" s="187"/>
      <c r="F169" s="187"/>
      <c r="G169" s="188"/>
      <c r="H169" s="189" t="str">
        <f>IF(COUNTIF(B$2:$B168,B169:B169)&gt;0,"ĐÃ NHẬP","")</f>
        <v/>
      </c>
    </row>
    <row r="170" spans="5:8" s="127" customFormat="1" x14ac:dyDescent="0.25">
      <c r="E170" s="187"/>
      <c r="F170" s="187"/>
      <c r="G170" s="188"/>
      <c r="H170" s="189" t="str">
        <f>IF(COUNTIF(B$2:$B169,B170:B170)&gt;0,"ĐÃ NHẬP","")</f>
        <v/>
      </c>
    </row>
    <row r="171" spans="5:8" s="127" customFormat="1" x14ac:dyDescent="0.25">
      <c r="E171" s="187"/>
      <c r="F171" s="187"/>
      <c r="G171" s="188"/>
      <c r="H171" s="189" t="str">
        <f>IF(COUNTIF(B$2:$B170,B171:B171)&gt;0,"ĐÃ NHẬP","")</f>
        <v/>
      </c>
    </row>
    <row r="172" spans="5:8" s="127" customFormat="1" x14ac:dyDescent="0.25">
      <c r="E172" s="187"/>
      <c r="F172" s="187"/>
      <c r="G172" s="188"/>
      <c r="H172" s="189" t="str">
        <f>IF(COUNTIF(B$2:$B171,B172:B172)&gt;0,"ĐÃ NHẬP","")</f>
        <v/>
      </c>
    </row>
    <row r="173" spans="5:8" s="127" customFormat="1" x14ac:dyDescent="0.25">
      <c r="E173" s="187"/>
      <c r="F173" s="187"/>
      <c r="G173" s="188"/>
      <c r="H173" s="189" t="str">
        <f>IF(COUNTIF(B$2:$B172,B173:B173)&gt;0,"ĐÃ NHẬP","")</f>
        <v/>
      </c>
    </row>
    <row r="174" spans="5:8" s="127" customFormat="1" x14ac:dyDescent="0.25">
      <c r="E174" s="187"/>
      <c r="F174" s="187"/>
      <c r="G174" s="188"/>
      <c r="H174" s="189" t="str">
        <f>IF(COUNTIF(B$2:$B173,B174:B174)&gt;0,"ĐÃ NHẬP","")</f>
        <v/>
      </c>
    </row>
    <row r="175" spans="5:8" s="127" customFormat="1" x14ac:dyDescent="0.25">
      <c r="E175" s="187"/>
      <c r="F175" s="187"/>
      <c r="G175" s="188"/>
      <c r="H175" s="189" t="str">
        <f>IF(COUNTIF(B$2:$B174,B175:B175)&gt;0,"ĐÃ NHẬP","")</f>
        <v/>
      </c>
    </row>
    <row r="176" spans="5:8" s="127" customFormat="1" x14ac:dyDescent="0.25">
      <c r="E176" s="187"/>
      <c r="F176" s="187"/>
      <c r="G176" s="188"/>
      <c r="H176" s="189" t="str">
        <f>IF(COUNTIF(B$2:$B175,B176:B176)&gt;0,"ĐÃ NHẬP","")</f>
        <v/>
      </c>
    </row>
    <row r="177" spans="5:8" s="127" customFormat="1" x14ac:dyDescent="0.25">
      <c r="E177" s="187"/>
      <c r="F177" s="187"/>
      <c r="G177" s="188"/>
      <c r="H177" s="189" t="str">
        <f>IF(COUNTIF(B$2:$B176,B177:B177)&gt;0,"ĐÃ NHẬP","")</f>
        <v/>
      </c>
    </row>
    <row r="178" spans="5:8" s="127" customFormat="1" x14ac:dyDescent="0.25">
      <c r="E178" s="187"/>
      <c r="F178" s="187"/>
      <c r="G178" s="188"/>
      <c r="H178" s="189" t="str">
        <f>IF(COUNTIF(B$2:$B177,B178:B178)&gt;0,"ĐÃ NHẬP","")</f>
        <v/>
      </c>
    </row>
    <row r="179" spans="5:8" s="127" customFormat="1" x14ac:dyDescent="0.25">
      <c r="E179" s="187"/>
      <c r="F179" s="187"/>
      <c r="G179" s="188"/>
      <c r="H179" s="189" t="str">
        <f>IF(COUNTIF(B$2:$B178,B179:B179)&gt;0,"ĐÃ NHẬP","")</f>
        <v/>
      </c>
    </row>
    <row r="180" spans="5:8" s="127" customFormat="1" x14ac:dyDescent="0.25">
      <c r="E180" s="187"/>
      <c r="F180" s="187"/>
      <c r="G180" s="188"/>
      <c r="H180" s="189" t="str">
        <f>IF(COUNTIF(B$2:$B179,B180:B180)&gt;0,"ĐÃ NHẬP","")</f>
        <v/>
      </c>
    </row>
    <row r="181" spans="5:8" s="127" customFormat="1" x14ac:dyDescent="0.25">
      <c r="E181" s="187"/>
      <c r="F181" s="187"/>
      <c r="G181" s="188"/>
      <c r="H181" s="189" t="str">
        <f>IF(COUNTIF(B$2:$B180,B181:B181)&gt;0,"ĐÃ NHẬP","")</f>
        <v/>
      </c>
    </row>
    <row r="182" spans="5:8" s="127" customFormat="1" x14ac:dyDescent="0.25">
      <c r="E182" s="187"/>
      <c r="F182" s="187"/>
      <c r="G182" s="188"/>
      <c r="H182" s="189" t="str">
        <f>IF(COUNTIF(B$2:$B181,B182:B182)&gt;0,"ĐÃ NHẬP","")</f>
        <v/>
      </c>
    </row>
    <row r="183" spans="5:8" s="127" customFormat="1" x14ac:dyDescent="0.25">
      <c r="E183" s="187"/>
      <c r="F183" s="187"/>
      <c r="G183" s="188"/>
      <c r="H183" s="189" t="str">
        <f>IF(COUNTIF(B$2:$B182,B183:B183)&gt;0,"ĐÃ NHẬP","")</f>
        <v/>
      </c>
    </row>
    <row r="184" spans="5:8" s="127" customFormat="1" x14ac:dyDescent="0.25">
      <c r="E184" s="187"/>
      <c r="F184" s="187"/>
      <c r="G184" s="188"/>
      <c r="H184" s="189" t="str">
        <f>IF(COUNTIF(B$2:$B183,B184:B184)&gt;0,"ĐÃ NHẬP","")</f>
        <v/>
      </c>
    </row>
    <row r="185" spans="5:8" s="127" customFormat="1" x14ac:dyDescent="0.25">
      <c r="E185" s="187"/>
      <c r="F185" s="187"/>
      <c r="G185" s="188"/>
      <c r="H185" s="189" t="str">
        <f>IF(COUNTIF(B$2:$B184,B185:B185)&gt;0,"ĐÃ NHẬP","")</f>
        <v/>
      </c>
    </row>
    <row r="186" spans="5:8" s="127" customFormat="1" x14ac:dyDescent="0.25">
      <c r="E186" s="187"/>
      <c r="F186" s="187"/>
      <c r="G186" s="188"/>
      <c r="H186" s="189" t="str">
        <f>IF(COUNTIF(B$2:$B185,B186:B186)&gt;0,"ĐÃ NHẬP","")</f>
        <v/>
      </c>
    </row>
    <row r="187" spans="5:8" s="127" customFormat="1" x14ac:dyDescent="0.25">
      <c r="E187" s="187"/>
      <c r="F187" s="187"/>
      <c r="G187" s="188"/>
      <c r="H187" s="189" t="str">
        <f>IF(COUNTIF(B$2:$B186,B187:B187)&gt;0,"ĐÃ NHẬP","")</f>
        <v/>
      </c>
    </row>
    <row r="188" spans="5:8" s="127" customFormat="1" x14ac:dyDescent="0.25">
      <c r="E188" s="187"/>
      <c r="F188" s="187"/>
      <c r="G188" s="188"/>
      <c r="H188" s="189" t="str">
        <f>IF(COUNTIF(B$2:$B187,B188:B188)&gt;0,"ĐÃ NHẬP","")</f>
        <v/>
      </c>
    </row>
    <row r="189" spans="5:8" s="127" customFormat="1" x14ac:dyDescent="0.25">
      <c r="E189" s="187"/>
      <c r="F189" s="187"/>
      <c r="G189" s="188"/>
      <c r="H189" s="189" t="str">
        <f>IF(COUNTIF(B$2:$B188,B189:B189)&gt;0,"ĐÃ NHẬP","")</f>
        <v/>
      </c>
    </row>
    <row r="190" spans="5:8" s="127" customFormat="1" x14ac:dyDescent="0.25">
      <c r="E190" s="187"/>
      <c r="F190" s="187"/>
      <c r="G190" s="188"/>
      <c r="H190" s="189" t="str">
        <f>IF(COUNTIF(B$2:$B189,B190:B190)&gt;0,"ĐÃ NHẬP","")</f>
        <v/>
      </c>
    </row>
    <row r="191" spans="5:8" s="127" customFormat="1" x14ac:dyDescent="0.25">
      <c r="E191" s="187"/>
      <c r="F191" s="187"/>
      <c r="G191" s="188"/>
      <c r="H191" s="189" t="str">
        <f>IF(COUNTIF(B$2:$B190,B191:B191)&gt;0,"ĐÃ NHẬP","")</f>
        <v/>
      </c>
    </row>
    <row r="192" spans="5:8" s="127" customFormat="1" x14ac:dyDescent="0.25">
      <c r="E192" s="187"/>
      <c r="F192" s="187"/>
      <c r="G192" s="188"/>
      <c r="H192" s="189" t="str">
        <f>IF(COUNTIF(B$2:$B191,B192:B192)&gt;0,"ĐÃ NHẬP","")</f>
        <v/>
      </c>
    </row>
    <row r="193" spans="5:8" s="127" customFormat="1" x14ac:dyDescent="0.25">
      <c r="E193" s="187"/>
      <c r="F193" s="187"/>
      <c r="G193" s="188"/>
      <c r="H193" s="189" t="str">
        <f>IF(COUNTIF(B$2:$B192,B193:B193)&gt;0,"ĐÃ NHẬP","")</f>
        <v/>
      </c>
    </row>
    <row r="194" spans="5:8" s="127" customFormat="1" x14ac:dyDescent="0.25">
      <c r="E194" s="187"/>
      <c r="F194" s="187"/>
      <c r="G194" s="188"/>
      <c r="H194" s="189" t="str">
        <f>IF(COUNTIF(B$2:$B193,B194:B194)&gt;0,"ĐÃ NHẬP","")</f>
        <v/>
      </c>
    </row>
    <row r="195" spans="5:8" s="127" customFormat="1" x14ac:dyDescent="0.25">
      <c r="E195" s="187"/>
      <c r="F195" s="187"/>
      <c r="G195" s="188"/>
      <c r="H195" s="189" t="str">
        <f>IF(COUNTIF(B$2:$B194,B195:B195)&gt;0,"ĐÃ NHẬP","")</f>
        <v/>
      </c>
    </row>
    <row r="196" spans="5:8" s="127" customFormat="1" x14ac:dyDescent="0.25">
      <c r="E196" s="187"/>
      <c r="F196" s="187"/>
      <c r="G196" s="188"/>
      <c r="H196" s="189" t="str">
        <f>IF(COUNTIF(B$2:$B195,B196:B196)&gt;0,"ĐÃ NHẬP","")</f>
        <v/>
      </c>
    </row>
    <row r="197" spans="5:8" s="127" customFormat="1" x14ac:dyDescent="0.25">
      <c r="E197" s="187"/>
      <c r="F197" s="187"/>
      <c r="G197" s="188"/>
      <c r="H197" s="189" t="str">
        <f>IF(COUNTIF(B$2:$B196,B197:B197)&gt;0,"ĐÃ NHẬP","")</f>
        <v/>
      </c>
    </row>
    <row r="198" spans="5:8" s="127" customFormat="1" x14ac:dyDescent="0.25">
      <c r="E198" s="187"/>
      <c r="F198" s="187"/>
      <c r="G198" s="188"/>
      <c r="H198" s="189" t="str">
        <f>IF(COUNTIF(B$2:$B197,B198:B198)&gt;0,"ĐÃ NHẬP","")</f>
        <v/>
      </c>
    </row>
    <row r="199" spans="5:8" s="127" customFormat="1" x14ac:dyDescent="0.25">
      <c r="E199" s="187"/>
      <c r="F199" s="187"/>
      <c r="G199" s="188"/>
      <c r="H199" s="189" t="str">
        <f>IF(COUNTIF(B$2:$B198,B199:B199)&gt;0,"ĐÃ NHẬP","")</f>
        <v/>
      </c>
    </row>
    <row r="200" spans="5:8" s="127" customFormat="1" x14ac:dyDescent="0.25">
      <c r="E200" s="187"/>
      <c r="F200" s="187"/>
      <c r="G200" s="188"/>
      <c r="H200" s="189" t="str">
        <f>IF(COUNTIF(B$2:$B199,B200:B200)&gt;0,"ĐÃ NHẬP","")</f>
        <v/>
      </c>
    </row>
    <row r="201" spans="5:8" s="127" customFormat="1" x14ac:dyDescent="0.25">
      <c r="E201" s="187"/>
      <c r="F201" s="187"/>
      <c r="G201" s="188"/>
      <c r="H201" s="189" t="str">
        <f>IF(COUNTIF(B$2:$B200,B201:B201)&gt;0,"ĐÃ NHẬP","")</f>
        <v/>
      </c>
    </row>
    <row r="202" spans="5:8" s="127" customFormat="1" x14ac:dyDescent="0.25">
      <c r="E202" s="187"/>
      <c r="F202" s="187"/>
      <c r="G202" s="188"/>
      <c r="H202" s="189" t="str">
        <f>IF(COUNTIF(B$2:$B201,B202:B202)&gt;0,"ĐÃ NHẬP","")</f>
        <v/>
      </c>
    </row>
    <row r="203" spans="5:8" s="127" customFormat="1" x14ac:dyDescent="0.25">
      <c r="E203" s="187"/>
      <c r="F203" s="187"/>
      <c r="G203" s="188"/>
      <c r="H203" s="189" t="str">
        <f>IF(COUNTIF(B$2:$B202,B203:B203)&gt;0,"ĐÃ NHẬP","")</f>
        <v/>
      </c>
    </row>
    <row r="204" spans="5:8" s="127" customFormat="1" x14ac:dyDescent="0.25">
      <c r="E204" s="187"/>
      <c r="F204" s="187"/>
      <c r="G204" s="188"/>
      <c r="H204" s="189" t="str">
        <f>IF(COUNTIF(B$2:$B203,B204:B204)&gt;0,"ĐÃ NHẬP","")</f>
        <v/>
      </c>
    </row>
    <row r="205" spans="5:8" s="127" customFormat="1" x14ac:dyDescent="0.25">
      <c r="E205" s="187"/>
      <c r="F205" s="187"/>
      <c r="G205" s="188"/>
      <c r="H205" s="189" t="str">
        <f>IF(COUNTIF(B$2:$B204,B205:B205)&gt;0,"ĐÃ NHẬP","")</f>
        <v/>
      </c>
    </row>
    <row r="206" spans="5:8" s="127" customFormat="1" x14ac:dyDescent="0.25">
      <c r="E206" s="187"/>
      <c r="F206" s="187"/>
      <c r="G206" s="188"/>
      <c r="H206" s="189" t="str">
        <f>IF(COUNTIF(B$2:$B205,B206:B206)&gt;0,"ĐÃ NHẬP","")</f>
        <v/>
      </c>
    </row>
    <row r="207" spans="5:8" s="127" customFormat="1" x14ac:dyDescent="0.25">
      <c r="E207" s="187"/>
      <c r="F207" s="187"/>
      <c r="G207" s="188"/>
      <c r="H207" s="189" t="str">
        <f>IF(COUNTIF(B$2:$B206,B207:B207)&gt;0,"ĐÃ NHẬP","")</f>
        <v/>
      </c>
    </row>
    <row r="208" spans="5:8" s="127" customFormat="1" x14ac:dyDescent="0.25">
      <c r="E208" s="187"/>
      <c r="F208" s="187"/>
      <c r="G208" s="188"/>
      <c r="H208" s="189" t="str">
        <f>IF(COUNTIF(B$2:$B207,B208:B208)&gt;0,"ĐÃ NHẬP","")</f>
        <v/>
      </c>
    </row>
    <row r="209" spans="5:8" s="127" customFormat="1" x14ac:dyDescent="0.25">
      <c r="E209" s="187"/>
      <c r="F209" s="187"/>
      <c r="G209" s="188"/>
      <c r="H209" s="189" t="str">
        <f>IF(COUNTIF(B$2:$B208,B209:B209)&gt;0,"ĐÃ NHẬP","")</f>
        <v/>
      </c>
    </row>
    <row r="210" spans="5:8" s="127" customFormat="1" x14ac:dyDescent="0.25">
      <c r="E210" s="187"/>
      <c r="F210" s="187"/>
      <c r="G210" s="188"/>
      <c r="H210" s="189" t="str">
        <f>IF(COUNTIF(B$2:$B209,B210:B210)&gt;0,"ĐÃ NHẬP","")</f>
        <v/>
      </c>
    </row>
    <row r="211" spans="5:8" s="127" customFormat="1" x14ac:dyDescent="0.25">
      <c r="E211" s="187"/>
      <c r="F211" s="187"/>
      <c r="G211" s="188"/>
      <c r="H211" s="189" t="str">
        <f>IF(COUNTIF(B$2:$B210,B211:B211)&gt;0,"ĐÃ NHẬP","")</f>
        <v/>
      </c>
    </row>
    <row r="212" spans="5:8" s="127" customFormat="1" x14ac:dyDescent="0.25">
      <c r="E212" s="187"/>
      <c r="F212" s="187"/>
      <c r="G212" s="188"/>
      <c r="H212" s="189" t="str">
        <f>IF(COUNTIF(B$2:$B211,B212:B212)&gt;0,"ĐÃ NHẬP","")</f>
        <v/>
      </c>
    </row>
    <row r="213" spans="5:8" s="127" customFormat="1" x14ac:dyDescent="0.25">
      <c r="E213" s="187"/>
      <c r="F213" s="187"/>
      <c r="G213" s="188"/>
      <c r="H213" s="189" t="str">
        <f>IF(COUNTIF(B$2:$B212,B213:B213)&gt;0,"ĐÃ NHẬP","")</f>
        <v/>
      </c>
    </row>
    <row r="214" spans="5:8" s="127" customFormat="1" x14ac:dyDescent="0.25">
      <c r="E214" s="187"/>
      <c r="F214" s="187"/>
      <c r="G214" s="188"/>
      <c r="H214" s="189" t="str">
        <f>IF(COUNTIF(B$2:$B213,B214:B214)&gt;0,"ĐÃ NHẬP","")</f>
        <v/>
      </c>
    </row>
    <row r="215" spans="5:8" s="127" customFormat="1" x14ac:dyDescent="0.25">
      <c r="E215" s="187"/>
      <c r="F215" s="187"/>
      <c r="G215" s="188"/>
      <c r="H215" s="189" t="str">
        <f>IF(COUNTIF(B$2:$B214,B215:B215)&gt;0,"ĐÃ NHẬP","")</f>
        <v/>
      </c>
    </row>
    <row r="216" spans="5:8" s="127" customFormat="1" x14ac:dyDescent="0.25">
      <c r="E216" s="187"/>
      <c r="F216" s="187"/>
      <c r="G216" s="188"/>
      <c r="H216" s="189" t="str">
        <f>IF(COUNTIF(B$2:$B215,B216:B216)&gt;0,"ĐÃ NHẬP","")</f>
        <v/>
      </c>
    </row>
    <row r="217" spans="5:8" s="127" customFormat="1" x14ac:dyDescent="0.25">
      <c r="E217" s="187"/>
      <c r="F217" s="187"/>
      <c r="G217" s="188"/>
      <c r="H217" s="13" t="str">
        <f>IF(COUNTIF(B$2:$B216,B217)&gt;0,"ĐÃ NHẬP","")</f>
        <v/>
      </c>
    </row>
    <row r="218" spans="5:8" s="127" customFormat="1" x14ac:dyDescent="0.25">
      <c r="E218" s="187"/>
      <c r="F218" s="187"/>
      <c r="G218" s="188"/>
      <c r="H218" s="13" t="str">
        <f>IF(COUNTIF(B$2:$B217,B218)&gt;0,"ĐÃ NHẬP","")</f>
        <v/>
      </c>
    </row>
    <row r="219" spans="5:8" s="127" customFormat="1" x14ac:dyDescent="0.25">
      <c r="E219" s="187"/>
      <c r="F219" s="187"/>
      <c r="G219" s="188"/>
      <c r="H219" s="13" t="str">
        <f>IF(COUNTIF(B$2:$B218,B219)&gt;0,"ĐÃ NHẬP","")</f>
        <v/>
      </c>
    </row>
    <row r="220" spans="5:8" s="127" customFormat="1" x14ac:dyDescent="0.25">
      <c r="E220" s="187"/>
      <c r="F220" s="187"/>
      <c r="G220" s="188"/>
      <c r="H220" s="13" t="str">
        <f>IF(COUNTIF(B$2:$B219,B220)&gt;0,"ĐÃ NHẬP","")</f>
        <v/>
      </c>
    </row>
    <row r="221" spans="5:8" s="127" customFormat="1" x14ac:dyDescent="0.25">
      <c r="E221" s="187"/>
      <c r="F221" s="187"/>
      <c r="G221" s="188"/>
      <c r="H221" s="13" t="str">
        <f>IF(COUNTIF(B$2:$B220,B221)&gt;0,"ĐÃ NHẬP","")</f>
        <v/>
      </c>
    </row>
    <row r="222" spans="5:8" s="127" customFormat="1" x14ac:dyDescent="0.25">
      <c r="E222" s="187"/>
      <c r="F222" s="187"/>
      <c r="G222" s="188"/>
      <c r="H222" s="13" t="str">
        <f>IF(COUNTIF(B$2:$B221,B222)&gt;0,"ĐÃ NHẬP","")</f>
        <v/>
      </c>
    </row>
    <row r="223" spans="5:8" s="127" customFormat="1" x14ac:dyDescent="0.25">
      <c r="E223" s="187"/>
      <c r="F223" s="187"/>
      <c r="G223" s="188"/>
      <c r="H223" s="13" t="str">
        <f>IF(COUNTIF(B$2:$B222,B223)&gt;0,"ĐÃ NHẬP","")</f>
        <v/>
      </c>
    </row>
    <row r="224" spans="5:8" s="127" customFormat="1" x14ac:dyDescent="0.25">
      <c r="E224" s="187"/>
      <c r="F224" s="187"/>
      <c r="G224" s="188"/>
      <c r="H224" s="13" t="str">
        <f>IF(COUNTIF(B$2:$B223,B224)&gt;0,"ĐÃ NHẬP","")</f>
        <v/>
      </c>
    </row>
    <row r="225" spans="5:8" s="127" customFormat="1" x14ac:dyDescent="0.25">
      <c r="E225" s="187"/>
      <c r="F225" s="187"/>
      <c r="G225" s="188"/>
      <c r="H225" s="13" t="str">
        <f>IF(COUNTIF(B$2:$B224,B225)&gt;0,"ĐÃ NHẬP","")</f>
        <v/>
      </c>
    </row>
    <row r="226" spans="5:8" s="127" customFormat="1" x14ac:dyDescent="0.25">
      <c r="E226" s="187"/>
      <c r="F226" s="187"/>
      <c r="G226" s="188"/>
      <c r="H226" s="13" t="str">
        <f>IF(COUNTIF(B$2:$B225,B226)&gt;0,"ĐÃ NHẬP","")</f>
        <v/>
      </c>
    </row>
    <row r="227" spans="5:8" s="127" customFormat="1" x14ac:dyDescent="0.25">
      <c r="E227" s="187"/>
      <c r="F227" s="187"/>
      <c r="G227" s="188"/>
      <c r="H227" s="13" t="str">
        <f>IF(COUNTIF(B$2:$B226,B227)&gt;0,"ĐÃ NHẬP","")</f>
        <v/>
      </c>
    </row>
    <row r="228" spans="5:8" s="127" customFormat="1" x14ac:dyDescent="0.25">
      <c r="E228" s="187"/>
      <c r="F228" s="187"/>
      <c r="G228" s="188"/>
      <c r="H228" s="13" t="str">
        <f>IF(COUNTIF(B$2:$B227,B228)&gt;0,"ĐÃ NHẬP","")</f>
        <v/>
      </c>
    </row>
    <row r="229" spans="5:8" s="127" customFormat="1" x14ac:dyDescent="0.25">
      <c r="E229" s="187"/>
      <c r="F229" s="187"/>
      <c r="G229" s="188"/>
      <c r="H229" s="13" t="str">
        <f>IF(COUNTIF(B$2:$B228,B229)&gt;0,"ĐÃ NHẬP","")</f>
        <v/>
      </c>
    </row>
    <row r="230" spans="5:8" s="127" customFormat="1" x14ac:dyDescent="0.25">
      <c r="E230" s="187"/>
      <c r="F230" s="187"/>
      <c r="G230" s="188"/>
      <c r="H230" s="13" t="str">
        <f>IF(COUNTIF(A$2:$B229,A230)&gt;0,"ĐÃ NHẬP","")</f>
        <v/>
      </c>
    </row>
    <row r="231" spans="5:8" s="127" customFormat="1" x14ac:dyDescent="0.25">
      <c r="E231" s="187"/>
      <c r="F231" s="187"/>
      <c r="G231" s="188"/>
      <c r="H231" s="13" t="str">
        <f>IF(COUNTIF(A$2:$B230,A231)&gt;0,"ĐÃ NHẬP","")</f>
        <v/>
      </c>
    </row>
    <row r="232" spans="5:8" s="127" customFormat="1" x14ac:dyDescent="0.25">
      <c r="E232" s="187"/>
      <c r="F232" s="187"/>
      <c r="G232" s="188"/>
      <c r="H232" s="13" t="str">
        <f>IF(COUNTIF(A$2:$B231,A232)&gt;0,"ĐÃ NHẬP","")</f>
        <v/>
      </c>
    </row>
    <row r="233" spans="5:8" s="127" customFormat="1" x14ac:dyDescent="0.25">
      <c r="E233" s="187"/>
      <c r="F233" s="187"/>
      <c r="G233" s="188"/>
      <c r="H233" s="13" t="str">
        <f>IF(COUNTIF(A$2:$B232,A233)&gt;0,"ĐÃ NHẬP","")</f>
        <v/>
      </c>
    </row>
    <row r="234" spans="5:8" s="127" customFormat="1" x14ac:dyDescent="0.25">
      <c r="E234" s="187"/>
      <c r="F234" s="187"/>
      <c r="G234" s="188"/>
      <c r="H234" s="13" t="str">
        <f>IF(COUNTIF(A$2:$B233,A234)&gt;0,"ĐÃ NHẬP","")</f>
        <v/>
      </c>
    </row>
    <row r="235" spans="5:8" s="127" customFormat="1" x14ac:dyDescent="0.25">
      <c r="E235" s="187"/>
      <c r="F235" s="187"/>
      <c r="G235" s="188"/>
      <c r="H235" s="13" t="str">
        <f>IF(COUNTIF(A$2:$B234,A235)&gt;0,"ĐÃ NHẬP","")</f>
        <v/>
      </c>
    </row>
    <row r="236" spans="5:8" s="127" customFormat="1" x14ac:dyDescent="0.25">
      <c r="E236" s="187"/>
      <c r="F236" s="187"/>
      <c r="G236" s="188"/>
      <c r="H236" s="13" t="str">
        <f>IF(COUNTIF(A$2:$B235,A236)&gt;0,"ĐÃ NHẬP","")</f>
        <v/>
      </c>
    </row>
    <row r="237" spans="5:8" s="127" customFormat="1" x14ac:dyDescent="0.25">
      <c r="E237" s="187"/>
      <c r="F237" s="187"/>
      <c r="G237" s="188"/>
      <c r="H237" s="13" t="str">
        <f>IF(COUNTIF(A$2:$B236,A237)&gt;0,"ĐÃ NHẬP","")</f>
        <v/>
      </c>
    </row>
    <row r="238" spans="5:8" s="127" customFormat="1" x14ac:dyDescent="0.25">
      <c r="E238" s="187"/>
      <c r="F238" s="187"/>
      <c r="G238" s="188"/>
      <c r="H238" s="13" t="str">
        <f>IF(COUNTIF(A$2:$B237,A238)&gt;0,"ĐÃ NHẬP","")</f>
        <v/>
      </c>
    </row>
    <row r="239" spans="5:8" s="127" customFormat="1" x14ac:dyDescent="0.25">
      <c r="E239" s="187"/>
      <c r="F239" s="187"/>
      <c r="G239" s="188"/>
      <c r="H239" s="13" t="str">
        <f>IF(COUNTIF(A$2:$B238,A239)&gt;0,"ĐÃ NHẬP","")</f>
        <v/>
      </c>
    </row>
    <row r="240" spans="5:8" s="127" customFormat="1" x14ac:dyDescent="0.25">
      <c r="E240" s="187"/>
      <c r="F240" s="187"/>
      <c r="G240" s="188"/>
      <c r="H240" s="13" t="str">
        <f>IF(COUNTIF(A$2:$B239,A240)&gt;0,"ĐÃ NHẬP","")</f>
        <v/>
      </c>
    </row>
    <row r="241" spans="5:8" s="127" customFormat="1" x14ac:dyDescent="0.25">
      <c r="E241" s="187"/>
      <c r="F241" s="187"/>
      <c r="G241" s="188"/>
      <c r="H241" s="13" t="str">
        <f>IF(COUNTIF(A$2:$B240,A241)&gt;0,"ĐÃ NHẬP","")</f>
        <v/>
      </c>
    </row>
    <row r="242" spans="5:8" s="127" customFormat="1" x14ac:dyDescent="0.25">
      <c r="E242" s="187"/>
      <c r="F242" s="187"/>
      <c r="G242" s="188"/>
      <c r="H242" s="13" t="str">
        <f>IF(COUNTIF(A$2:$B241,A242)&gt;0,"ĐÃ NHẬP","")</f>
        <v/>
      </c>
    </row>
    <row r="243" spans="5:8" s="127" customFormat="1" x14ac:dyDescent="0.25">
      <c r="E243" s="187"/>
      <c r="F243" s="187"/>
      <c r="G243" s="188"/>
      <c r="H243" s="13" t="str">
        <f>IF(COUNTIF(A$2:$B242,A243)&gt;0,"ĐÃ NHẬP","")</f>
        <v/>
      </c>
    </row>
    <row r="244" spans="5:8" s="127" customFormat="1" x14ac:dyDescent="0.25">
      <c r="E244" s="187"/>
      <c r="F244" s="187"/>
      <c r="G244" s="188"/>
      <c r="H244" s="13" t="str">
        <f>IF(COUNTIF(A$2:$B243,A244)&gt;0,"ĐÃ NHẬP","")</f>
        <v/>
      </c>
    </row>
    <row r="245" spans="5:8" s="127" customFormat="1" x14ac:dyDescent="0.25">
      <c r="E245" s="187"/>
      <c r="F245" s="187"/>
      <c r="G245" s="188"/>
      <c r="H245" s="13" t="str">
        <f>IF(COUNTIF(A$2:$B244,A245)&gt;0,"ĐÃ NHẬP","")</f>
        <v/>
      </c>
    </row>
    <row r="246" spans="5:8" s="127" customFormat="1" x14ac:dyDescent="0.25">
      <c r="E246" s="187"/>
      <c r="F246" s="187"/>
      <c r="G246" s="188"/>
      <c r="H246" s="13" t="str">
        <f>IF(COUNTIF(A$2:$B245,A246)&gt;0,"ĐÃ NHẬP","")</f>
        <v/>
      </c>
    </row>
    <row r="247" spans="5:8" s="127" customFormat="1" x14ac:dyDescent="0.25">
      <c r="E247" s="187"/>
      <c r="F247" s="187"/>
      <c r="G247" s="188"/>
      <c r="H247" s="13" t="str">
        <f>IF(COUNTIF(A$2:$B246,A247)&gt;0,"ĐÃ NHẬP","")</f>
        <v/>
      </c>
    </row>
    <row r="248" spans="5:8" s="127" customFormat="1" x14ac:dyDescent="0.25">
      <c r="E248" s="187"/>
      <c r="F248" s="187"/>
      <c r="G248" s="188"/>
      <c r="H248" s="13" t="str">
        <f>IF(COUNTIF(A$2:$B247,A248)&gt;0,"ĐÃ NHẬP","")</f>
        <v/>
      </c>
    </row>
    <row r="249" spans="5:8" s="127" customFormat="1" x14ac:dyDescent="0.25">
      <c r="E249" s="187"/>
      <c r="F249" s="187"/>
      <c r="G249" s="188"/>
      <c r="H249" s="13" t="str">
        <f>IF(COUNTIF(A$2:$B248,A249)&gt;0,"ĐÃ NHẬP","")</f>
        <v/>
      </c>
    </row>
    <row r="250" spans="5:8" s="127" customFormat="1" x14ac:dyDescent="0.25">
      <c r="E250" s="187"/>
      <c r="F250" s="187"/>
      <c r="G250" s="188"/>
      <c r="H250" s="13" t="str">
        <f>IF(COUNTIF(A$2:$B249,A250)&gt;0,"ĐÃ NHẬP","")</f>
        <v/>
      </c>
    </row>
    <row r="251" spans="5:8" s="127" customFormat="1" x14ac:dyDescent="0.25">
      <c r="E251" s="187"/>
      <c r="F251" s="187"/>
      <c r="G251" s="188"/>
      <c r="H251" s="13" t="str">
        <f>IF(COUNTIF(A$2:$B250,A251)&gt;0,"ĐÃ NHẬP","")</f>
        <v/>
      </c>
    </row>
    <row r="252" spans="5:8" s="127" customFormat="1" x14ac:dyDescent="0.25">
      <c r="E252" s="187"/>
      <c r="F252" s="187"/>
      <c r="G252" s="188"/>
      <c r="H252" s="13" t="str">
        <f>IF(COUNTIF(A$2:$B251,A252)&gt;0,"ĐÃ NHẬP","")</f>
        <v/>
      </c>
    </row>
    <row r="253" spans="5:8" s="127" customFormat="1" x14ac:dyDescent="0.25">
      <c r="E253" s="187"/>
      <c r="F253" s="187"/>
      <c r="G253" s="188"/>
      <c r="H253" s="13" t="str">
        <f>IF(COUNTIF(A$2:$B252,A253)&gt;0,"ĐÃ NHẬP","")</f>
        <v/>
      </c>
    </row>
    <row r="254" spans="5:8" s="127" customFormat="1" x14ac:dyDescent="0.25">
      <c r="E254" s="187"/>
      <c r="F254" s="187"/>
      <c r="G254" s="188"/>
      <c r="H254" s="13" t="str">
        <f>IF(COUNTIF(A$2:$B253,A254)&gt;0,"ĐÃ NHẬP","")</f>
        <v/>
      </c>
    </row>
    <row r="255" spans="5:8" s="127" customFormat="1" x14ac:dyDescent="0.25">
      <c r="E255" s="187"/>
      <c r="F255" s="187"/>
      <c r="G255" s="188"/>
      <c r="H255" s="13" t="str">
        <f>IF(COUNTIF(A$2:$B254,A255)&gt;0,"ĐÃ NHẬP","")</f>
        <v/>
      </c>
    </row>
    <row r="256" spans="5:8" s="127" customFormat="1" x14ac:dyDescent="0.25">
      <c r="E256" s="187"/>
      <c r="F256" s="187"/>
      <c r="G256" s="188"/>
      <c r="H256" s="13" t="str">
        <f>IF(COUNTIF(A$2:$B255,A256)&gt;0,"ĐÃ NHẬP","")</f>
        <v/>
      </c>
    </row>
    <row r="257" spans="5:8" s="127" customFormat="1" x14ac:dyDescent="0.25">
      <c r="E257" s="187"/>
      <c r="F257" s="187"/>
      <c r="G257" s="188"/>
      <c r="H257" s="13" t="str">
        <f>IF(COUNTIF(A$2:$B256,A257)&gt;0,"ĐÃ NHẬP","")</f>
        <v/>
      </c>
    </row>
    <row r="258" spans="5:8" s="127" customFormat="1" x14ac:dyDescent="0.25">
      <c r="E258" s="187"/>
      <c r="F258" s="187"/>
      <c r="G258" s="188"/>
      <c r="H258" s="13" t="str">
        <f>IF(COUNTIF(A$2:$B257,A258)&gt;0,"ĐÃ NHẬP","")</f>
        <v/>
      </c>
    </row>
    <row r="259" spans="5:8" s="127" customFormat="1" x14ac:dyDescent="0.25">
      <c r="E259" s="187"/>
      <c r="F259" s="187"/>
      <c r="G259" s="188"/>
      <c r="H259" s="13" t="str">
        <f>IF(COUNTIF(A$2:$B258,A259)&gt;0,"ĐÃ NHẬP","")</f>
        <v/>
      </c>
    </row>
    <row r="260" spans="5:8" s="127" customFormat="1" x14ac:dyDescent="0.25">
      <c r="E260" s="187"/>
      <c r="F260" s="187"/>
      <c r="G260" s="188"/>
      <c r="H260" s="13" t="str">
        <f>IF(COUNTIF(A$2:$B259,A260)&gt;0,"ĐÃ NHẬP","")</f>
        <v/>
      </c>
    </row>
    <row r="261" spans="5:8" s="127" customFormat="1" x14ac:dyDescent="0.25">
      <c r="E261" s="187"/>
      <c r="F261" s="187"/>
      <c r="G261" s="188"/>
      <c r="H261" s="13" t="str">
        <f>IF(COUNTIF(A$2:$B260,A261)&gt;0,"ĐÃ NHẬP","")</f>
        <v/>
      </c>
    </row>
    <row r="262" spans="5:8" s="127" customFormat="1" x14ac:dyDescent="0.25">
      <c r="E262" s="187"/>
      <c r="F262" s="187"/>
      <c r="G262" s="188"/>
      <c r="H262" s="13" t="str">
        <f>IF(COUNTIF(A$2:$B261,A262)&gt;0,"ĐÃ NHẬP","")</f>
        <v/>
      </c>
    </row>
    <row r="263" spans="5:8" s="127" customFormat="1" x14ac:dyDescent="0.25">
      <c r="E263" s="187"/>
      <c r="F263" s="187"/>
      <c r="G263" s="188"/>
      <c r="H263" s="13" t="str">
        <f>IF(COUNTIF(A$2:$B262,A263)&gt;0,"ĐÃ NHẬP","")</f>
        <v/>
      </c>
    </row>
    <row r="264" spans="5:8" s="127" customFormat="1" x14ac:dyDescent="0.25">
      <c r="E264" s="187"/>
      <c r="F264" s="187"/>
      <c r="G264" s="188"/>
      <c r="H264" s="13" t="str">
        <f>IF(COUNTIF(A$2:$B263,A264)&gt;0,"ĐÃ NHẬP","")</f>
        <v/>
      </c>
    </row>
    <row r="265" spans="5:8" s="127" customFormat="1" x14ac:dyDescent="0.25">
      <c r="E265" s="187"/>
      <c r="F265" s="187"/>
      <c r="G265" s="188"/>
      <c r="H265" s="13" t="str">
        <f>IF(COUNTIF(A$2:$B264,A265)&gt;0,"ĐÃ NHẬP","")</f>
        <v/>
      </c>
    </row>
    <row r="266" spans="5:8" s="127" customFormat="1" x14ac:dyDescent="0.25">
      <c r="E266" s="187"/>
      <c r="F266" s="187"/>
      <c r="G266" s="188"/>
      <c r="H266" s="13" t="str">
        <f>IF(COUNTIF(A$2:$B265,A266)&gt;0,"ĐÃ NHẬP","")</f>
        <v/>
      </c>
    </row>
    <row r="267" spans="5:8" s="127" customFormat="1" x14ac:dyDescent="0.25">
      <c r="E267" s="187"/>
      <c r="F267" s="187"/>
      <c r="G267" s="188"/>
      <c r="H267" s="13" t="str">
        <f>IF(COUNTIF(A$2:$B266,A267)&gt;0,"ĐÃ NHẬP","")</f>
        <v/>
      </c>
    </row>
    <row r="268" spans="5:8" s="127" customFormat="1" x14ac:dyDescent="0.25">
      <c r="E268" s="187"/>
      <c r="F268" s="187"/>
      <c r="G268" s="188"/>
      <c r="H268" s="13" t="str">
        <f>IF(COUNTIF(A$2:$B267,A268)&gt;0,"ĐÃ NHẬP","")</f>
        <v/>
      </c>
    </row>
    <row r="269" spans="5:8" s="127" customFormat="1" x14ac:dyDescent="0.25">
      <c r="E269" s="187"/>
      <c r="F269" s="187"/>
      <c r="G269" s="188"/>
      <c r="H269" s="13" t="str">
        <f>IF(COUNTIF(A$2:$B268,A269)&gt;0,"ĐÃ NHẬP","")</f>
        <v/>
      </c>
    </row>
    <row r="270" spans="5:8" s="127" customFormat="1" x14ac:dyDescent="0.25">
      <c r="E270" s="187"/>
      <c r="F270" s="187"/>
      <c r="G270" s="188"/>
      <c r="H270" s="13" t="str">
        <f>IF(COUNTIF(A$2:$B269,A270)&gt;0,"ĐÃ NHẬP","")</f>
        <v/>
      </c>
    </row>
    <row r="271" spans="5:8" s="127" customFormat="1" x14ac:dyDescent="0.25">
      <c r="E271" s="187"/>
      <c r="F271" s="187"/>
      <c r="G271" s="188"/>
      <c r="H271" s="13" t="str">
        <f>IF(COUNTIF(A$2:$B270,A271)&gt;0,"ĐÃ NHẬP","")</f>
        <v/>
      </c>
    </row>
    <row r="272" spans="5:8" s="127" customFormat="1" x14ac:dyDescent="0.25">
      <c r="E272" s="187"/>
      <c r="F272" s="187"/>
      <c r="G272" s="188"/>
      <c r="H272" s="13" t="str">
        <f>IF(COUNTIF(A$2:$B271,A272)&gt;0,"ĐÃ NHẬP","")</f>
        <v/>
      </c>
    </row>
    <row r="273" spans="5:8" s="127" customFormat="1" x14ac:dyDescent="0.25">
      <c r="E273" s="187"/>
      <c r="F273" s="187"/>
      <c r="G273" s="188"/>
      <c r="H273" s="13" t="str">
        <f>IF(COUNTIF(A$2:$B272,A273)&gt;0,"ĐÃ NHẬP","")</f>
        <v/>
      </c>
    </row>
    <row r="274" spans="5:8" s="127" customFormat="1" x14ac:dyDescent="0.25">
      <c r="E274" s="187"/>
      <c r="F274" s="187"/>
      <c r="G274" s="188"/>
      <c r="H274" s="13" t="str">
        <f>IF(COUNTIF(A$2:$B273,A274)&gt;0,"ĐÃ NHẬP","")</f>
        <v/>
      </c>
    </row>
    <row r="275" spans="5:8" s="127" customFormat="1" x14ac:dyDescent="0.25">
      <c r="E275" s="187"/>
      <c r="F275" s="187"/>
      <c r="G275" s="188"/>
      <c r="H275" s="13" t="str">
        <f>IF(COUNTIF(A$2:$B274,A275)&gt;0,"ĐÃ NHẬP","")</f>
        <v/>
      </c>
    </row>
    <row r="276" spans="5:8" s="127" customFormat="1" x14ac:dyDescent="0.25">
      <c r="E276" s="187"/>
      <c r="F276" s="187"/>
      <c r="G276" s="188"/>
      <c r="H276" s="13" t="str">
        <f>IF(COUNTIF(A$2:$B275,A276)&gt;0,"ĐÃ NHẬP","")</f>
        <v/>
      </c>
    </row>
    <row r="277" spans="5:8" s="127" customFormat="1" x14ac:dyDescent="0.25">
      <c r="E277" s="187"/>
      <c r="F277" s="187"/>
      <c r="G277" s="188"/>
      <c r="H277" s="13" t="str">
        <f>IF(COUNTIF(A$2:$B276,A277)&gt;0,"ĐÃ NHẬP","")</f>
        <v/>
      </c>
    </row>
    <row r="278" spans="5:8" s="127" customFormat="1" x14ac:dyDescent="0.25">
      <c r="E278" s="187"/>
      <c r="F278" s="187"/>
      <c r="G278" s="188"/>
      <c r="H278" s="13" t="str">
        <f>IF(COUNTIF(A$2:$B277,A278)&gt;0,"ĐÃ NHẬP","")</f>
        <v/>
      </c>
    </row>
    <row r="279" spans="5:8" s="127" customFormat="1" x14ac:dyDescent="0.25">
      <c r="E279" s="187"/>
      <c r="F279" s="187"/>
      <c r="G279" s="188"/>
      <c r="H279" s="13" t="str">
        <f>IF(COUNTIF(A$2:$B278,A279)&gt;0,"ĐÃ NHẬP","")</f>
        <v/>
      </c>
    </row>
    <row r="280" spans="5:8" s="127" customFormat="1" x14ac:dyDescent="0.25">
      <c r="E280" s="187"/>
      <c r="F280" s="187"/>
      <c r="G280" s="188"/>
      <c r="H280" s="13" t="str">
        <f>IF(COUNTIF(A$2:$B279,A280)&gt;0,"ĐÃ NHẬP","")</f>
        <v/>
      </c>
    </row>
    <row r="281" spans="5:8" s="127" customFormat="1" x14ac:dyDescent="0.25">
      <c r="E281" s="187"/>
      <c r="F281" s="187"/>
      <c r="G281" s="188"/>
      <c r="H281" s="13" t="str">
        <f>IF(COUNTIF(A$2:$B280,A281)&gt;0,"ĐÃ NHẬP","")</f>
        <v/>
      </c>
    </row>
    <row r="282" spans="5:8" s="127" customFormat="1" x14ac:dyDescent="0.25">
      <c r="E282" s="187"/>
      <c r="F282" s="187"/>
      <c r="G282" s="188"/>
      <c r="H282" s="13" t="str">
        <f>IF(COUNTIF(A$2:$B281,A282)&gt;0,"ĐÃ NHẬP","")</f>
        <v/>
      </c>
    </row>
    <row r="283" spans="5:8" s="127" customFormat="1" x14ac:dyDescent="0.25">
      <c r="E283" s="187"/>
      <c r="F283" s="187"/>
      <c r="G283" s="188"/>
      <c r="H283" s="13" t="str">
        <f>IF(COUNTIF(A$2:$B282,A283)&gt;0,"ĐÃ NHẬP","")</f>
        <v/>
      </c>
    </row>
    <row r="284" spans="5:8" s="127" customFormat="1" x14ac:dyDescent="0.25">
      <c r="E284" s="187"/>
      <c r="F284" s="187"/>
      <c r="G284" s="188"/>
      <c r="H284" s="13" t="str">
        <f>IF(COUNTIF(A$2:$B283,A284)&gt;0,"ĐÃ NHẬP","")</f>
        <v/>
      </c>
    </row>
    <row r="285" spans="5:8" s="127" customFormat="1" x14ac:dyDescent="0.25">
      <c r="E285" s="187"/>
      <c r="F285" s="187"/>
      <c r="G285" s="188"/>
      <c r="H285" s="13" t="str">
        <f>IF(COUNTIF(A$2:$B284,A285)&gt;0,"ĐÃ NHẬP","")</f>
        <v/>
      </c>
    </row>
    <row r="286" spans="5:8" s="127" customFormat="1" x14ac:dyDescent="0.25">
      <c r="E286" s="187"/>
      <c r="F286" s="187"/>
      <c r="G286" s="188"/>
      <c r="H286" s="13" t="str">
        <f>IF(COUNTIF(A$2:$B285,A286)&gt;0,"ĐÃ NHẬP","")</f>
        <v/>
      </c>
    </row>
    <row r="287" spans="5:8" s="127" customFormat="1" x14ac:dyDescent="0.25">
      <c r="E287" s="187"/>
      <c r="F287" s="187"/>
      <c r="G287" s="188"/>
      <c r="H287" s="13" t="str">
        <f>IF(COUNTIF(A$2:$B286,A287)&gt;0,"ĐÃ NHẬP","")</f>
        <v/>
      </c>
    </row>
    <row r="288" spans="5:8" s="127" customFormat="1" x14ac:dyDescent="0.25">
      <c r="E288" s="187"/>
      <c r="F288" s="187"/>
      <c r="G288" s="188"/>
      <c r="H288" s="13" t="str">
        <f>IF(COUNTIF(A$2:$B287,A288)&gt;0,"ĐÃ NHẬP","")</f>
        <v/>
      </c>
    </row>
    <row r="289" spans="5:8" s="127" customFormat="1" x14ac:dyDescent="0.25">
      <c r="E289" s="187"/>
      <c r="F289" s="187"/>
      <c r="G289" s="188"/>
      <c r="H289" s="13" t="str">
        <f>IF(COUNTIF(A$2:$B288,A289)&gt;0,"ĐÃ NHẬP","")</f>
        <v/>
      </c>
    </row>
    <row r="290" spans="5:8" s="127" customFormat="1" x14ac:dyDescent="0.25">
      <c r="E290" s="187"/>
      <c r="F290" s="187"/>
      <c r="G290" s="188"/>
      <c r="H290" s="13" t="str">
        <f>IF(COUNTIF(A$2:$B289,A290)&gt;0,"ĐÃ NHẬP","")</f>
        <v/>
      </c>
    </row>
    <row r="291" spans="5:8" s="127" customFormat="1" x14ac:dyDescent="0.25">
      <c r="E291" s="187"/>
      <c r="F291" s="187"/>
      <c r="G291" s="188"/>
      <c r="H291" s="13" t="str">
        <f>IF(COUNTIF(A$2:$B290,A291)&gt;0,"ĐÃ NHẬP","")</f>
        <v/>
      </c>
    </row>
    <row r="292" spans="5:8" s="127" customFormat="1" x14ac:dyDescent="0.25">
      <c r="E292" s="187"/>
      <c r="F292" s="187"/>
      <c r="G292" s="188"/>
      <c r="H292" s="13" t="str">
        <f>IF(COUNTIF(A$2:$B291,A292)&gt;0,"ĐÃ NHẬP","")</f>
        <v/>
      </c>
    </row>
    <row r="293" spans="5:8" s="127" customFormat="1" x14ac:dyDescent="0.25">
      <c r="E293" s="187"/>
      <c r="F293" s="187"/>
      <c r="G293" s="188"/>
      <c r="H293" s="13" t="str">
        <f>IF(COUNTIF(A$2:$B292,A293)&gt;0,"ĐÃ NHẬP","")</f>
        <v/>
      </c>
    </row>
    <row r="294" spans="5:8" s="127" customFormat="1" x14ac:dyDescent="0.25">
      <c r="E294" s="187"/>
      <c r="F294" s="187"/>
      <c r="G294" s="188"/>
      <c r="H294" s="13" t="str">
        <f>IF(COUNTIF(A$2:$B293,A294)&gt;0,"ĐÃ NHẬP","")</f>
        <v/>
      </c>
    </row>
    <row r="295" spans="5:8" s="127" customFormat="1" x14ac:dyDescent="0.25">
      <c r="E295" s="187"/>
      <c r="F295" s="187"/>
      <c r="G295" s="188"/>
      <c r="H295" s="13" t="str">
        <f>IF(COUNTIF(A$2:$B294,A295)&gt;0,"ĐÃ NHẬP","")</f>
        <v/>
      </c>
    </row>
    <row r="296" spans="5:8" s="127" customFormat="1" x14ac:dyDescent="0.25">
      <c r="E296" s="187"/>
      <c r="F296" s="187"/>
      <c r="G296" s="188"/>
      <c r="H296" s="13" t="str">
        <f>IF(COUNTIF(A$2:$B295,A296)&gt;0,"ĐÃ NHẬP","")</f>
        <v/>
      </c>
    </row>
    <row r="297" spans="5:8" s="127" customFormat="1" x14ac:dyDescent="0.25">
      <c r="E297" s="187"/>
      <c r="F297" s="187"/>
      <c r="G297" s="188"/>
      <c r="H297" s="13" t="str">
        <f>IF(COUNTIF(A$2:$B296,A297)&gt;0,"ĐÃ NHẬP","")</f>
        <v/>
      </c>
    </row>
    <row r="298" spans="5:8" s="127" customFormat="1" x14ac:dyDescent="0.25">
      <c r="E298" s="187"/>
      <c r="F298" s="187"/>
      <c r="G298" s="188"/>
      <c r="H298" s="13" t="str">
        <f>IF(COUNTIF(A$2:$B297,A298)&gt;0,"ĐÃ NHẬP","")</f>
        <v/>
      </c>
    </row>
    <row r="299" spans="5:8" s="127" customFormat="1" x14ac:dyDescent="0.25">
      <c r="E299" s="187"/>
      <c r="F299" s="187"/>
      <c r="G299" s="188"/>
      <c r="H299" s="13" t="str">
        <f>IF(COUNTIF(A$2:$B298,A299)&gt;0,"ĐÃ NHẬP","")</f>
        <v/>
      </c>
    </row>
    <row r="300" spans="5:8" s="127" customFormat="1" x14ac:dyDescent="0.25">
      <c r="E300" s="187"/>
      <c r="F300" s="187"/>
      <c r="G300" s="188"/>
      <c r="H300" s="13" t="str">
        <f>IF(COUNTIF(A$2:$B299,A300)&gt;0,"ĐÃ NHẬP","")</f>
        <v/>
      </c>
    </row>
    <row r="301" spans="5:8" s="127" customFormat="1" x14ac:dyDescent="0.25">
      <c r="E301" s="187"/>
      <c r="F301" s="187"/>
      <c r="G301" s="188"/>
      <c r="H301" s="13" t="str">
        <f>IF(COUNTIF(A$2:$B300,A301)&gt;0,"ĐÃ NHẬP","")</f>
        <v/>
      </c>
    </row>
    <row r="302" spans="5:8" s="127" customFormat="1" x14ac:dyDescent="0.25">
      <c r="E302" s="187"/>
      <c r="F302" s="187"/>
      <c r="G302" s="188"/>
      <c r="H302" s="13" t="str">
        <f>IF(COUNTIF(A$2:$B301,A302)&gt;0,"ĐÃ NHẬP","")</f>
        <v/>
      </c>
    </row>
    <row r="303" spans="5:8" s="127" customFormat="1" x14ac:dyDescent="0.25">
      <c r="E303" s="187"/>
      <c r="F303" s="187"/>
      <c r="G303" s="188"/>
      <c r="H303" s="13" t="str">
        <f>IF(COUNTIF(A$2:$B302,A303)&gt;0,"ĐÃ NHẬP","")</f>
        <v/>
      </c>
    </row>
    <row r="304" spans="5:8" s="127" customFormat="1" x14ac:dyDescent="0.25">
      <c r="E304" s="187"/>
      <c r="F304" s="187"/>
      <c r="G304" s="188"/>
      <c r="H304" s="13" t="str">
        <f>IF(COUNTIF(A$2:$B303,A304)&gt;0,"ĐÃ NHẬP","")</f>
        <v/>
      </c>
    </row>
    <row r="305" spans="5:8" s="127" customFormat="1" x14ac:dyDescent="0.25">
      <c r="E305" s="187"/>
      <c r="F305" s="187"/>
      <c r="G305" s="188"/>
      <c r="H305" s="13" t="str">
        <f>IF(COUNTIF(A$2:$B304,A305)&gt;0,"ĐÃ NHẬP","")</f>
        <v/>
      </c>
    </row>
    <row r="306" spans="5:8" s="127" customFormat="1" x14ac:dyDescent="0.25">
      <c r="E306" s="187"/>
      <c r="F306" s="187"/>
      <c r="G306" s="188"/>
      <c r="H306" s="13" t="str">
        <f>IF(COUNTIF(A$2:$B305,A306)&gt;0,"ĐÃ NHẬP","")</f>
        <v/>
      </c>
    </row>
    <row r="307" spans="5:8" s="127" customFormat="1" x14ac:dyDescent="0.25">
      <c r="E307" s="187"/>
      <c r="F307" s="187"/>
      <c r="G307" s="188"/>
      <c r="H307" s="13" t="str">
        <f>IF(COUNTIF(A$2:$B306,A307)&gt;0,"ĐÃ NHẬP","")</f>
        <v/>
      </c>
    </row>
    <row r="308" spans="5:8" s="127" customFormat="1" x14ac:dyDescent="0.25">
      <c r="E308" s="187"/>
      <c r="F308" s="187"/>
      <c r="G308" s="188"/>
      <c r="H308" s="13" t="str">
        <f>IF(COUNTIF(A$2:$B307,A308)&gt;0,"ĐÃ NHẬP","")</f>
        <v/>
      </c>
    </row>
    <row r="309" spans="5:8" s="127" customFormat="1" x14ac:dyDescent="0.25">
      <c r="E309" s="187"/>
      <c r="F309" s="187"/>
      <c r="G309" s="188"/>
      <c r="H309" s="13" t="str">
        <f>IF(COUNTIF(A$2:$B308,A309)&gt;0,"ĐÃ NHẬP","")</f>
        <v/>
      </c>
    </row>
    <row r="310" spans="5:8" s="127" customFormat="1" x14ac:dyDescent="0.25">
      <c r="E310" s="187"/>
      <c r="F310" s="187"/>
      <c r="G310" s="188"/>
      <c r="H310" s="13" t="str">
        <f>IF(COUNTIF(A$2:$B309,A310)&gt;0,"ĐÃ NHẬP","")</f>
        <v/>
      </c>
    </row>
    <row r="311" spans="5:8" s="127" customFormat="1" x14ac:dyDescent="0.25">
      <c r="E311" s="187"/>
      <c r="F311" s="187"/>
      <c r="G311" s="188"/>
      <c r="H311" s="13" t="str">
        <f>IF(COUNTIF(A$2:$B310,A311)&gt;0,"ĐÃ NHẬP","")</f>
        <v/>
      </c>
    </row>
    <row r="312" spans="5:8" s="127" customFormat="1" x14ac:dyDescent="0.25">
      <c r="E312" s="187"/>
      <c r="F312" s="187"/>
      <c r="G312" s="188"/>
      <c r="H312" s="13" t="str">
        <f>IF(COUNTIF(A$2:$B311,A312)&gt;0,"ĐÃ NHẬP","")</f>
        <v/>
      </c>
    </row>
    <row r="313" spans="5:8" s="127" customFormat="1" x14ac:dyDescent="0.25">
      <c r="E313" s="187"/>
      <c r="F313" s="187"/>
      <c r="G313" s="188"/>
      <c r="H313" s="13" t="str">
        <f>IF(COUNTIF(A$2:$B312,A313)&gt;0,"ĐÃ NHẬP","")</f>
        <v/>
      </c>
    </row>
    <row r="314" spans="5:8" s="127" customFormat="1" x14ac:dyDescent="0.25">
      <c r="E314" s="187"/>
      <c r="F314" s="187"/>
      <c r="G314" s="188"/>
      <c r="H314" s="13" t="str">
        <f>IF(COUNTIF(A$2:$B313,A314)&gt;0,"ĐÃ NHẬP","")</f>
        <v/>
      </c>
    </row>
    <row r="315" spans="5:8" s="127" customFormat="1" x14ac:dyDescent="0.25">
      <c r="E315" s="187"/>
      <c r="F315" s="187"/>
      <c r="G315" s="188"/>
      <c r="H315" s="13" t="str">
        <f>IF(COUNTIF(A$2:$B314,A315)&gt;0,"ĐÃ NHẬP","")</f>
        <v/>
      </c>
    </row>
    <row r="316" spans="5:8" s="127" customFormat="1" x14ac:dyDescent="0.25">
      <c r="E316" s="187"/>
      <c r="F316" s="187"/>
      <c r="G316" s="188"/>
      <c r="H316" s="13" t="str">
        <f>IF(COUNTIF(A$2:$B315,A316)&gt;0,"ĐÃ NHẬP","")</f>
        <v/>
      </c>
    </row>
    <row r="317" spans="5:8" s="127" customFormat="1" x14ac:dyDescent="0.25">
      <c r="E317" s="187"/>
      <c r="F317" s="187"/>
      <c r="G317" s="188"/>
      <c r="H317" s="13" t="str">
        <f>IF(COUNTIF(A$2:$B316,A317)&gt;0,"ĐÃ NHẬP","")</f>
        <v/>
      </c>
    </row>
    <row r="318" spans="5:8" s="127" customFormat="1" x14ac:dyDescent="0.25">
      <c r="E318" s="187"/>
      <c r="F318" s="187"/>
      <c r="G318" s="188"/>
      <c r="H318" s="13" t="str">
        <f>IF(COUNTIF(A$2:$B317,A318)&gt;0,"ĐÃ NHẬP","")</f>
        <v/>
      </c>
    </row>
    <row r="319" spans="5:8" s="127" customFormat="1" x14ac:dyDescent="0.25">
      <c r="E319" s="187"/>
      <c r="F319" s="187"/>
      <c r="G319" s="188"/>
      <c r="H319" s="13" t="str">
        <f>IF(COUNTIF(A$2:$B318,A319)&gt;0,"ĐÃ NHẬP","")</f>
        <v/>
      </c>
    </row>
    <row r="320" spans="5:8" s="127" customFormat="1" x14ac:dyDescent="0.25">
      <c r="E320" s="187"/>
      <c r="F320" s="187"/>
      <c r="G320" s="188"/>
      <c r="H320" s="13" t="str">
        <f>IF(COUNTIF(A$2:$B319,A320)&gt;0,"ĐÃ NHẬP","")</f>
        <v/>
      </c>
    </row>
    <row r="321" spans="5:8" s="127" customFormat="1" x14ac:dyDescent="0.25">
      <c r="E321" s="187"/>
      <c r="F321" s="187"/>
      <c r="G321" s="188"/>
      <c r="H321" s="13" t="str">
        <f>IF(COUNTIF(A$2:$B320,A321)&gt;0,"ĐÃ NHẬP","")</f>
        <v/>
      </c>
    </row>
    <row r="322" spans="5:8" s="127" customFormat="1" x14ac:dyDescent="0.25">
      <c r="E322" s="187"/>
      <c r="F322" s="187"/>
      <c r="G322" s="188"/>
      <c r="H322" s="13" t="str">
        <f>IF(COUNTIF(A$2:$B321,A322)&gt;0,"ĐÃ NHẬP","")</f>
        <v/>
      </c>
    </row>
    <row r="323" spans="5:8" s="127" customFormat="1" x14ac:dyDescent="0.25">
      <c r="E323" s="187"/>
      <c r="F323" s="187"/>
      <c r="G323" s="188"/>
      <c r="H323" s="13" t="str">
        <f>IF(COUNTIF(A$2:$B322,A323)&gt;0,"ĐÃ NHẬP","")</f>
        <v/>
      </c>
    </row>
    <row r="324" spans="5:8" s="127" customFormat="1" x14ac:dyDescent="0.25">
      <c r="E324" s="187"/>
      <c r="F324" s="187"/>
      <c r="G324" s="188"/>
      <c r="H324" s="13" t="str">
        <f>IF(COUNTIF(A$2:$B323,A324)&gt;0,"ĐÃ NHẬP","")</f>
        <v/>
      </c>
    </row>
    <row r="325" spans="5:8" s="127" customFormat="1" x14ac:dyDescent="0.25">
      <c r="E325" s="187"/>
      <c r="F325" s="187"/>
      <c r="G325" s="188"/>
      <c r="H325" s="13" t="str">
        <f>IF(COUNTIF(A$2:$B324,A325)&gt;0,"ĐÃ NHẬP","")</f>
        <v/>
      </c>
    </row>
    <row r="326" spans="5:8" s="127" customFormat="1" x14ac:dyDescent="0.25">
      <c r="E326" s="187"/>
      <c r="F326" s="187"/>
      <c r="G326" s="188"/>
      <c r="H326" s="13" t="str">
        <f>IF(COUNTIF(A$2:$B325,A326)&gt;0,"ĐÃ NHẬP","")</f>
        <v/>
      </c>
    </row>
    <row r="327" spans="5:8" s="127" customFormat="1" x14ac:dyDescent="0.25">
      <c r="E327" s="187"/>
      <c r="F327" s="187"/>
      <c r="G327" s="188"/>
      <c r="H327" s="13" t="str">
        <f>IF(COUNTIF(A$2:$B326,A327)&gt;0,"ĐÃ NHẬP","")</f>
        <v/>
      </c>
    </row>
    <row r="328" spans="5:8" s="127" customFormat="1" x14ac:dyDescent="0.25">
      <c r="E328" s="187"/>
      <c r="F328" s="187"/>
      <c r="G328" s="188"/>
      <c r="H328" s="13" t="str">
        <f>IF(COUNTIF(A$2:$B327,A328)&gt;0,"ĐÃ NHẬP","")</f>
        <v/>
      </c>
    </row>
    <row r="329" spans="5:8" s="127" customFormat="1" x14ac:dyDescent="0.25">
      <c r="E329" s="187"/>
      <c r="F329" s="187"/>
      <c r="G329" s="188"/>
      <c r="H329" s="13" t="str">
        <f>IF(COUNTIF(A$2:$B328,A329)&gt;0,"ĐÃ NHẬP","")</f>
        <v/>
      </c>
    </row>
    <row r="330" spans="5:8" s="127" customFormat="1" x14ac:dyDescent="0.25">
      <c r="E330" s="187"/>
      <c r="F330" s="187"/>
      <c r="G330" s="188"/>
      <c r="H330" s="13" t="str">
        <f>IF(COUNTIF(A$2:$B329,A330)&gt;0,"ĐÃ NHẬP","")</f>
        <v/>
      </c>
    </row>
    <row r="331" spans="5:8" s="127" customFormat="1" x14ac:dyDescent="0.25">
      <c r="E331" s="187"/>
      <c r="F331" s="187"/>
      <c r="G331" s="188"/>
      <c r="H331" s="13" t="str">
        <f>IF(COUNTIF(A$2:$B330,A331)&gt;0,"ĐÃ NHẬP","")</f>
        <v/>
      </c>
    </row>
    <row r="332" spans="5:8" s="127" customFormat="1" x14ac:dyDescent="0.25">
      <c r="E332" s="187"/>
      <c r="F332" s="187"/>
      <c r="G332" s="188"/>
      <c r="H332" s="13" t="str">
        <f>IF(COUNTIF(A$2:$B331,A332)&gt;0,"ĐÃ NHẬP","")</f>
        <v/>
      </c>
    </row>
    <row r="333" spans="5:8" s="127" customFormat="1" x14ac:dyDescent="0.25">
      <c r="E333" s="187"/>
      <c r="F333" s="187"/>
      <c r="G333" s="188"/>
      <c r="H333" s="13" t="str">
        <f>IF(COUNTIF(A$2:$B332,A333)&gt;0,"ĐÃ NHẬP","")</f>
        <v/>
      </c>
    </row>
    <row r="334" spans="5:8" s="127" customFormat="1" x14ac:dyDescent="0.25">
      <c r="E334" s="187"/>
      <c r="F334" s="187"/>
      <c r="G334" s="188"/>
      <c r="H334" s="13" t="str">
        <f>IF(COUNTIF(A$2:$B333,A334)&gt;0,"ĐÃ NHẬP","")</f>
        <v/>
      </c>
    </row>
    <row r="335" spans="5:8" s="127" customFormat="1" x14ac:dyDescent="0.25">
      <c r="E335" s="187"/>
      <c r="F335" s="187"/>
      <c r="G335" s="188"/>
      <c r="H335" s="13" t="str">
        <f>IF(COUNTIF(A$2:$B334,A335)&gt;0,"ĐÃ NHẬP","")</f>
        <v/>
      </c>
    </row>
    <row r="336" spans="5:8" s="127" customFormat="1" x14ac:dyDescent="0.25">
      <c r="E336" s="187"/>
      <c r="F336" s="187"/>
      <c r="G336" s="188"/>
      <c r="H336" s="13" t="str">
        <f>IF(COUNTIF(A$2:$B335,A336)&gt;0,"ĐÃ NHẬP","")</f>
        <v/>
      </c>
    </row>
    <row r="337" spans="5:8" s="127" customFormat="1" x14ac:dyDescent="0.25">
      <c r="E337" s="187"/>
      <c r="F337" s="187"/>
      <c r="G337" s="188"/>
      <c r="H337" s="13" t="str">
        <f>IF(COUNTIF(A$2:$B336,A337)&gt;0,"ĐÃ NHẬP","")</f>
        <v/>
      </c>
    </row>
    <row r="338" spans="5:8" s="127" customFormat="1" x14ac:dyDescent="0.25">
      <c r="E338" s="187"/>
      <c r="F338" s="187"/>
      <c r="G338" s="188"/>
      <c r="H338" s="13" t="str">
        <f>IF(COUNTIF(A$2:$B337,A338)&gt;0,"ĐÃ NHẬP","")</f>
        <v/>
      </c>
    </row>
    <row r="339" spans="5:8" s="127" customFormat="1" x14ac:dyDescent="0.25">
      <c r="E339" s="187"/>
      <c r="F339" s="187"/>
      <c r="G339" s="188"/>
      <c r="H339" s="13" t="str">
        <f>IF(COUNTIF(A$2:$B338,A339)&gt;0,"ĐÃ NHẬP","")</f>
        <v/>
      </c>
    </row>
    <row r="340" spans="5:8" s="127" customFormat="1" x14ac:dyDescent="0.25">
      <c r="E340" s="187"/>
      <c r="F340" s="187"/>
      <c r="G340" s="188"/>
      <c r="H340" s="13" t="str">
        <f>IF(COUNTIF(A$2:$B339,A340)&gt;0,"ĐÃ NHẬP","")</f>
        <v/>
      </c>
    </row>
    <row r="341" spans="5:8" s="127" customFormat="1" x14ac:dyDescent="0.25">
      <c r="E341" s="187"/>
      <c r="F341" s="187"/>
      <c r="G341" s="188"/>
      <c r="H341" s="13" t="str">
        <f>IF(COUNTIF(A$2:$B340,A341)&gt;0,"ĐÃ NHẬP","")</f>
        <v/>
      </c>
    </row>
    <row r="342" spans="5:8" s="127" customFormat="1" x14ac:dyDescent="0.25">
      <c r="E342" s="187"/>
      <c r="F342" s="187"/>
      <c r="G342" s="188"/>
      <c r="H342" s="13" t="str">
        <f>IF(COUNTIF(A$2:$B341,A342)&gt;0,"ĐÃ NHẬP","")</f>
        <v/>
      </c>
    </row>
    <row r="343" spans="5:8" s="127" customFormat="1" x14ac:dyDescent="0.25">
      <c r="E343" s="187"/>
      <c r="F343" s="187"/>
      <c r="G343" s="188"/>
      <c r="H343" s="13" t="str">
        <f>IF(COUNTIF(A$2:$B342,A343)&gt;0,"ĐÃ NHẬP","")</f>
        <v/>
      </c>
    </row>
    <row r="344" spans="5:8" s="127" customFormat="1" x14ac:dyDescent="0.25">
      <c r="E344" s="187"/>
      <c r="F344" s="187"/>
      <c r="G344" s="188"/>
      <c r="H344" s="13" t="str">
        <f>IF(COUNTIF(A$2:$B343,A344)&gt;0,"ĐÃ NHẬP","")</f>
        <v/>
      </c>
    </row>
    <row r="345" spans="5:8" s="127" customFormat="1" x14ac:dyDescent="0.25">
      <c r="E345" s="187"/>
      <c r="F345" s="187"/>
      <c r="G345" s="188"/>
      <c r="H345" s="13" t="str">
        <f>IF(COUNTIF(A$2:$B344,A345)&gt;0,"ĐÃ NHẬP","")</f>
        <v/>
      </c>
    </row>
    <row r="346" spans="5:8" s="127" customFormat="1" x14ac:dyDescent="0.25">
      <c r="E346" s="187"/>
      <c r="F346" s="187"/>
      <c r="G346" s="188"/>
      <c r="H346" s="13" t="str">
        <f>IF(COUNTIF(A$2:$B345,A346)&gt;0,"ĐÃ NHẬP","")</f>
        <v/>
      </c>
    </row>
    <row r="347" spans="5:8" s="127" customFormat="1" x14ac:dyDescent="0.25">
      <c r="E347" s="187"/>
      <c r="F347" s="187"/>
      <c r="G347" s="188"/>
      <c r="H347" s="13" t="str">
        <f>IF(COUNTIF(A$2:$B346,A347)&gt;0,"ĐÃ NHẬP","")</f>
        <v/>
      </c>
    </row>
    <row r="348" spans="5:8" s="127" customFormat="1" x14ac:dyDescent="0.25">
      <c r="E348" s="187"/>
      <c r="F348" s="187"/>
      <c r="G348" s="188"/>
      <c r="H348" s="13" t="str">
        <f>IF(COUNTIF(A$2:$B347,A348)&gt;0,"ĐÃ NHẬP","")</f>
        <v/>
      </c>
    </row>
    <row r="349" spans="5:8" s="127" customFormat="1" x14ac:dyDescent="0.25">
      <c r="E349" s="187"/>
      <c r="F349" s="187"/>
      <c r="G349" s="188"/>
      <c r="H349" s="13" t="str">
        <f>IF(COUNTIF(A$2:$B348,A349)&gt;0,"ĐÃ NHẬP","")</f>
        <v/>
      </c>
    </row>
    <row r="350" spans="5:8" s="127" customFormat="1" x14ac:dyDescent="0.25">
      <c r="E350" s="187"/>
      <c r="F350" s="187"/>
      <c r="G350" s="188"/>
      <c r="H350" s="13" t="str">
        <f>IF(COUNTIF(A$2:$B349,A350)&gt;0,"ĐÃ NHẬP","")</f>
        <v/>
      </c>
    </row>
    <row r="351" spans="5:8" s="127" customFormat="1" x14ac:dyDescent="0.25">
      <c r="E351" s="187"/>
      <c r="F351" s="187"/>
      <c r="G351" s="188"/>
      <c r="H351" s="13" t="str">
        <f>IF(COUNTIF(A$2:$B350,A351)&gt;0,"ĐÃ NHẬP","")</f>
        <v/>
      </c>
    </row>
    <row r="352" spans="5:8" s="127" customFormat="1" x14ac:dyDescent="0.25">
      <c r="E352" s="187"/>
      <c r="F352" s="187"/>
      <c r="G352" s="188"/>
      <c r="H352" s="13" t="str">
        <f>IF(COUNTIF(A$2:$B351,A352)&gt;0,"ĐÃ NHẬP","")</f>
        <v/>
      </c>
    </row>
    <row r="353" spans="5:8" s="127" customFormat="1" x14ac:dyDescent="0.25">
      <c r="E353" s="187"/>
      <c r="F353" s="187"/>
      <c r="G353" s="188"/>
      <c r="H353" s="13" t="str">
        <f>IF(COUNTIF(A$2:$B352,A353)&gt;0,"ĐÃ NHẬP","")</f>
        <v/>
      </c>
    </row>
    <row r="354" spans="5:8" s="127" customFormat="1" x14ac:dyDescent="0.25">
      <c r="E354" s="187"/>
      <c r="F354" s="187"/>
      <c r="G354" s="188"/>
      <c r="H354" s="13" t="str">
        <f>IF(COUNTIF(A$2:$B353,A354)&gt;0,"ĐÃ NHẬP","")</f>
        <v/>
      </c>
    </row>
    <row r="355" spans="5:8" s="127" customFormat="1" x14ac:dyDescent="0.25">
      <c r="E355" s="187"/>
      <c r="F355" s="187"/>
      <c r="G355" s="188"/>
      <c r="H355" s="13" t="str">
        <f>IF(COUNTIF(A$2:$B354,A355)&gt;0,"ĐÃ NHẬP","")</f>
        <v/>
      </c>
    </row>
    <row r="356" spans="5:8" s="127" customFormat="1" x14ac:dyDescent="0.25">
      <c r="E356" s="187"/>
      <c r="F356" s="187"/>
      <c r="G356" s="188"/>
      <c r="H356" s="13" t="str">
        <f>IF(COUNTIF(A$2:$B355,A356)&gt;0,"ĐÃ NHẬP","")</f>
        <v/>
      </c>
    </row>
    <row r="357" spans="5:8" s="127" customFormat="1" x14ac:dyDescent="0.25">
      <c r="E357" s="187"/>
      <c r="F357" s="187"/>
      <c r="G357" s="188"/>
      <c r="H357" s="13" t="str">
        <f>IF(COUNTIF(A$2:$B356,A357)&gt;0,"ĐÃ NHẬP","")</f>
        <v/>
      </c>
    </row>
    <row r="358" spans="5:8" s="127" customFormat="1" x14ac:dyDescent="0.25">
      <c r="E358" s="187"/>
      <c r="F358" s="187"/>
      <c r="G358" s="188"/>
      <c r="H358" s="13" t="str">
        <f>IF(COUNTIF(A$2:$B357,A358)&gt;0,"ĐÃ NHẬP","")</f>
        <v/>
      </c>
    </row>
    <row r="359" spans="5:8" s="127" customFormat="1" x14ac:dyDescent="0.25">
      <c r="E359" s="187"/>
      <c r="F359" s="187"/>
      <c r="G359" s="188"/>
      <c r="H359" s="13" t="str">
        <f>IF(COUNTIF(A$2:$B358,A359)&gt;0,"ĐÃ NHẬP","")</f>
        <v/>
      </c>
    </row>
    <row r="360" spans="5:8" s="127" customFormat="1" x14ac:dyDescent="0.25">
      <c r="E360" s="187"/>
      <c r="F360" s="187"/>
      <c r="G360" s="188"/>
      <c r="H360" s="13" t="str">
        <f>IF(COUNTIF(A$2:$B359,A360)&gt;0,"ĐÃ NHẬP","")</f>
        <v/>
      </c>
    </row>
    <row r="361" spans="5:8" s="127" customFormat="1" x14ac:dyDescent="0.25">
      <c r="E361" s="187"/>
      <c r="F361" s="187"/>
      <c r="G361" s="188"/>
      <c r="H361" s="13" t="str">
        <f>IF(COUNTIF(A$2:$B360,A361)&gt;0,"ĐÃ NHẬP","")</f>
        <v/>
      </c>
    </row>
    <row r="362" spans="5:8" s="127" customFormat="1" x14ac:dyDescent="0.25">
      <c r="E362" s="187"/>
      <c r="F362" s="187"/>
      <c r="G362" s="188"/>
      <c r="H362" s="13" t="str">
        <f>IF(COUNTIF(A$2:$B361,A362)&gt;0,"ĐÃ NHẬP","")</f>
        <v/>
      </c>
    </row>
    <row r="363" spans="5:8" s="127" customFormat="1" x14ac:dyDescent="0.25">
      <c r="E363" s="187"/>
      <c r="F363" s="187"/>
      <c r="G363" s="188"/>
      <c r="H363" s="13" t="str">
        <f>IF(COUNTIF(A$2:$B362,A363)&gt;0,"ĐÃ NHẬP","")</f>
        <v/>
      </c>
    </row>
    <row r="364" spans="5:8" s="127" customFormat="1" x14ac:dyDescent="0.25">
      <c r="E364" s="187"/>
      <c r="F364" s="187"/>
      <c r="G364" s="188"/>
      <c r="H364" s="13" t="str">
        <f>IF(COUNTIF(A$2:$B363,A364)&gt;0,"ĐÃ NHẬP","")</f>
        <v/>
      </c>
    </row>
    <row r="365" spans="5:8" s="127" customFormat="1" x14ac:dyDescent="0.25">
      <c r="E365" s="187"/>
      <c r="F365" s="187"/>
      <c r="G365" s="188"/>
      <c r="H365" s="13" t="str">
        <f>IF(COUNTIF(A$2:$B364,A365)&gt;0,"ĐÃ NHẬP","")</f>
        <v/>
      </c>
    </row>
    <row r="366" spans="5:8" s="127" customFormat="1" x14ac:dyDescent="0.25">
      <c r="E366" s="187"/>
      <c r="F366" s="187"/>
      <c r="G366" s="188"/>
      <c r="H366" s="13" t="str">
        <f>IF(COUNTIF(A$2:$B365,A366)&gt;0,"ĐÃ NHẬP","")</f>
        <v/>
      </c>
    </row>
    <row r="367" spans="5:8" s="127" customFormat="1" x14ac:dyDescent="0.25">
      <c r="E367" s="187"/>
      <c r="F367" s="187"/>
      <c r="G367" s="188"/>
      <c r="H367" s="13" t="str">
        <f>IF(COUNTIF(A$2:$B366,A367)&gt;0,"ĐÃ NHẬP","")</f>
        <v/>
      </c>
    </row>
    <row r="368" spans="5:8" s="127" customFormat="1" x14ac:dyDescent="0.25">
      <c r="E368" s="187"/>
      <c r="F368" s="187"/>
      <c r="G368" s="188"/>
      <c r="H368" s="13" t="str">
        <f>IF(COUNTIF(A$2:$B367,A368)&gt;0,"ĐÃ NHẬP","")</f>
        <v/>
      </c>
    </row>
    <row r="369" spans="5:8" s="127" customFormat="1" x14ac:dyDescent="0.25">
      <c r="E369" s="187"/>
      <c r="F369" s="187"/>
      <c r="G369" s="188"/>
      <c r="H369" s="13" t="str">
        <f>IF(COUNTIF(A$2:$B368,A369)&gt;0,"ĐÃ NHẬP","")</f>
        <v/>
      </c>
    </row>
    <row r="370" spans="5:8" s="127" customFormat="1" x14ac:dyDescent="0.25">
      <c r="E370" s="187"/>
      <c r="F370" s="187"/>
      <c r="G370" s="188"/>
      <c r="H370" s="13" t="str">
        <f>IF(COUNTIF(A$2:$B369,A370)&gt;0,"ĐÃ NHẬP","")</f>
        <v/>
      </c>
    </row>
    <row r="371" spans="5:8" s="127" customFormat="1" x14ac:dyDescent="0.25">
      <c r="E371" s="187"/>
      <c r="F371" s="187"/>
      <c r="G371" s="188"/>
      <c r="H371" s="13" t="str">
        <f>IF(COUNTIF(A$2:$B370,A371)&gt;0,"ĐÃ NHẬP","")</f>
        <v/>
      </c>
    </row>
    <row r="372" spans="5:8" s="127" customFormat="1" x14ac:dyDescent="0.25">
      <c r="E372" s="187"/>
      <c r="F372" s="187"/>
      <c r="G372" s="188"/>
      <c r="H372" s="13" t="str">
        <f>IF(COUNTIF(A$2:$B371,A372)&gt;0,"ĐÃ NHẬP","")</f>
        <v/>
      </c>
    </row>
    <row r="373" spans="5:8" s="127" customFormat="1" x14ac:dyDescent="0.25">
      <c r="E373" s="187"/>
      <c r="F373" s="187"/>
      <c r="G373" s="188"/>
      <c r="H373" s="13" t="str">
        <f>IF(COUNTIF(A$2:$B372,A373)&gt;0,"ĐÃ NHẬP","")</f>
        <v/>
      </c>
    </row>
    <row r="374" spans="5:8" s="127" customFormat="1" x14ac:dyDescent="0.25">
      <c r="E374" s="187"/>
      <c r="F374" s="187"/>
      <c r="G374" s="188"/>
      <c r="H374" s="13" t="str">
        <f>IF(COUNTIF(A$2:$B373,A374)&gt;0,"ĐÃ NHẬP","")</f>
        <v/>
      </c>
    </row>
    <row r="375" spans="5:8" s="127" customFormat="1" x14ac:dyDescent="0.25">
      <c r="E375" s="187"/>
      <c r="F375" s="187"/>
      <c r="G375" s="188"/>
      <c r="H375" s="13" t="str">
        <f>IF(COUNTIF(A$2:$B374,A375)&gt;0,"ĐÃ NHẬP","")</f>
        <v/>
      </c>
    </row>
    <row r="376" spans="5:8" s="127" customFormat="1" x14ac:dyDescent="0.25">
      <c r="E376" s="187"/>
      <c r="F376" s="187"/>
      <c r="G376" s="188"/>
      <c r="H376" s="13" t="str">
        <f>IF(COUNTIF(A$2:$B375,A376)&gt;0,"ĐÃ NHẬP","")</f>
        <v/>
      </c>
    </row>
    <row r="377" spans="5:8" s="127" customFormat="1" x14ac:dyDescent="0.25">
      <c r="E377" s="187"/>
      <c r="F377" s="187"/>
      <c r="G377" s="188"/>
      <c r="H377" s="13" t="str">
        <f>IF(COUNTIF(A$2:$B376,A377)&gt;0,"ĐÃ NHẬP","")</f>
        <v/>
      </c>
    </row>
    <row r="378" spans="5:8" s="127" customFormat="1" x14ac:dyDescent="0.25">
      <c r="E378" s="187"/>
      <c r="F378" s="187"/>
      <c r="G378" s="188"/>
      <c r="H378" s="13" t="str">
        <f>IF(COUNTIF(A$2:$B377,A378)&gt;0,"ĐÃ NHẬP","")</f>
        <v/>
      </c>
    </row>
    <row r="379" spans="5:8" s="127" customFormat="1" x14ac:dyDescent="0.25">
      <c r="E379" s="187"/>
      <c r="F379" s="187"/>
      <c r="G379" s="188"/>
      <c r="H379" s="13" t="str">
        <f>IF(COUNTIF(A$2:$B378,A379)&gt;0,"ĐÃ NHẬP","")</f>
        <v/>
      </c>
    </row>
    <row r="380" spans="5:8" s="127" customFormat="1" x14ac:dyDescent="0.25">
      <c r="E380" s="187"/>
      <c r="F380" s="187"/>
      <c r="G380" s="188"/>
      <c r="H380" s="13" t="str">
        <f>IF(COUNTIF(A$2:$B379,A380)&gt;0,"ĐÃ NHẬP","")</f>
        <v/>
      </c>
    </row>
    <row r="381" spans="5:8" s="127" customFormat="1" x14ac:dyDescent="0.25">
      <c r="E381" s="187"/>
      <c r="F381" s="187"/>
      <c r="G381" s="188"/>
      <c r="H381" s="13" t="str">
        <f>IF(COUNTIF(A$2:$B380,A381)&gt;0,"ĐÃ NHẬP","")</f>
        <v/>
      </c>
    </row>
    <row r="382" spans="5:8" s="127" customFormat="1" x14ac:dyDescent="0.25">
      <c r="E382" s="187"/>
      <c r="F382" s="187"/>
      <c r="G382" s="188"/>
      <c r="H382" s="13" t="str">
        <f>IF(COUNTIF(A$2:$B381,A382)&gt;0,"ĐÃ NHẬP","")</f>
        <v/>
      </c>
    </row>
    <row r="383" spans="5:8" s="127" customFormat="1" x14ac:dyDescent="0.25">
      <c r="E383" s="187"/>
      <c r="F383" s="187"/>
      <c r="G383" s="188"/>
      <c r="H383" s="13" t="str">
        <f>IF(COUNTIF(A$2:$B382,A383)&gt;0,"ĐÃ NHẬP","")</f>
        <v/>
      </c>
    </row>
    <row r="384" spans="5:8" s="127" customFormat="1" x14ac:dyDescent="0.25">
      <c r="E384" s="187"/>
      <c r="F384" s="187"/>
      <c r="G384" s="188"/>
      <c r="H384" s="13" t="str">
        <f>IF(COUNTIF(A$2:$B383,A384)&gt;0,"ĐÃ NHẬP","")</f>
        <v/>
      </c>
    </row>
    <row r="385" spans="5:8" s="127" customFormat="1" x14ac:dyDescent="0.25">
      <c r="E385" s="187"/>
      <c r="F385" s="187"/>
      <c r="G385" s="188"/>
      <c r="H385" s="13" t="str">
        <f>IF(COUNTIF(A$2:$B384,A385)&gt;0,"ĐÃ NHẬP","")</f>
        <v/>
      </c>
    </row>
    <row r="386" spans="5:8" s="127" customFormat="1" x14ac:dyDescent="0.25">
      <c r="E386" s="187"/>
      <c r="F386" s="187"/>
      <c r="G386" s="188"/>
      <c r="H386" s="13" t="str">
        <f>IF(COUNTIF(A$2:$B385,A386)&gt;0,"ĐÃ NHẬP","")</f>
        <v/>
      </c>
    </row>
    <row r="387" spans="5:8" s="127" customFormat="1" x14ac:dyDescent="0.25">
      <c r="E387" s="187"/>
      <c r="F387" s="187"/>
      <c r="G387" s="188"/>
      <c r="H387" s="13" t="str">
        <f>IF(COUNTIF(A$2:$B386,A387)&gt;0,"ĐÃ NHẬP","")</f>
        <v/>
      </c>
    </row>
    <row r="388" spans="5:8" s="127" customFormat="1" x14ac:dyDescent="0.25">
      <c r="E388" s="187"/>
      <c r="F388" s="187"/>
      <c r="G388" s="188"/>
      <c r="H388" s="13" t="str">
        <f>IF(COUNTIF(A$2:$B387,A388)&gt;0,"ĐÃ NHẬP","")</f>
        <v/>
      </c>
    </row>
    <row r="389" spans="5:8" s="127" customFormat="1" x14ac:dyDescent="0.25">
      <c r="E389" s="187"/>
      <c r="F389" s="187"/>
      <c r="G389" s="188"/>
      <c r="H389" s="13" t="str">
        <f>IF(COUNTIF(A$2:$B388,A389)&gt;0,"ĐÃ NHẬP","")</f>
        <v/>
      </c>
    </row>
    <row r="390" spans="5:8" s="127" customFormat="1" x14ac:dyDescent="0.25">
      <c r="E390" s="187"/>
      <c r="F390" s="187"/>
      <c r="G390" s="188"/>
      <c r="H390" s="13" t="str">
        <f>IF(COUNTIF(A$2:$B389,A390)&gt;0,"ĐÃ NHẬP","")</f>
        <v/>
      </c>
    </row>
    <row r="391" spans="5:8" s="127" customFormat="1" x14ac:dyDescent="0.25">
      <c r="E391" s="187"/>
      <c r="F391" s="187"/>
      <c r="G391" s="188"/>
      <c r="H391" s="13" t="str">
        <f>IF(COUNTIF(A$2:$B390,A391)&gt;0,"ĐÃ NHẬP","")</f>
        <v/>
      </c>
    </row>
    <row r="392" spans="5:8" s="127" customFormat="1" x14ac:dyDescent="0.25">
      <c r="E392" s="187"/>
      <c r="F392" s="187"/>
      <c r="G392" s="188"/>
      <c r="H392" s="13" t="str">
        <f>IF(COUNTIF(A$2:$B391,A392)&gt;0,"ĐÃ NHẬP","")</f>
        <v/>
      </c>
    </row>
    <row r="393" spans="5:8" s="127" customFormat="1" x14ac:dyDescent="0.25">
      <c r="E393" s="187"/>
      <c r="F393" s="187"/>
      <c r="G393" s="188"/>
      <c r="H393" s="13" t="str">
        <f>IF(COUNTIF(A$2:$B392,A393)&gt;0,"ĐÃ NHẬP","")</f>
        <v/>
      </c>
    </row>
    <row r="394" spans="5:8" s="127" customFormat="1" x14ac:dyDescent="0.25">
      <c r="E394" s="187"/>
      <c r="F394" s="187"/>
      <c r="G394" s="188"/>
      <c r="H394" s="13" t="str">
        <f>IF(COUNTIF(A$2:$B393,A394)&gt;0,"ĐÃ NHẬP","")</f>
        <v/>
      </c>
    </row>
    <row r="395" spans="5:8" s="127" customFormat="1" x14ac:dyDescent="0.25">
      <c r="E395" s="187"/>
      <c r="F395" s="187"/>
      <c r="G395" s="188"/>
      <c r="H395" s="13" t="str">
        <f>IF(COUNTIF(A$2:$B394,A395)&gt;0,"ĐÃ NHẬP","")</f>
        <v/>
      </c>
    </row>
    <row r="396" spans="5:8" s="127" customFormat="1" x14ac:dyDescent="0.25">
      <c r="E396" s="187"/>
      <c r="F396" s="187"/>
      <c r="G396" s="188"/>
      <c r="H396" s="13" t="str">
        <f>IF(COUNTIF(A$2:$B395,A396)&gt;0,"ĐÃ NHẬP","")</f>
        <v/>
      </c>
    </row>
    <row r="397" spans="5:8" s="127" customFormat="1" x14ac:dyDescent="0.25">
      <c r="E397" s="187"/>
      <c r="F397" s="187"/>
      <c r="G397" s="188"/>
      <c r="H397" s="13" t="str">
        <f>IF(COUNTIF(A$2:$B396,A397)&gt;0,"ĐÃ NHẬP","")</f>
        <v/>
      </c>
    </row>
    <row r="398" spans="5:8" s="127" customFormat="1" x14ac:dyDescent="0.25">
      <c r="E398" s="187"/>
      <c r="F398" s="187"/>
      <c r="G398" s="188"/>
      <c r="H398" s="13" t="str">
        <f>IF(COUNTIF(A$2:$B397,A398)&gt;0,"ĐÃ NHẬP","")</f>
        <v/>
      </c>
    </row>
    <row r="399" spans="5:8" s="127" customFormat="1" x14ac:dyDescent="0.25">
      <c r="E399" s="187"/>
      <c r="F399" s="187"/>
      <c r="G399" s="188"/>
      <c r="H399" s="13" t="str">
        <f>IF(COUNTIF(A$2:$B398,A399)&gt;0,"ĐÃ NHẬP","")</f>
        <v/>
      </c>
    </row>
    <row r="400" spans="5:8" s="127" customFormat="1" x14ac:dyDescent="0.25">
      <c r="E400" s="187"/>
      <c r="F400" s="187"/>
      <c r="G400" s="188"/>
      <c r="H400" s="13" t="str">
        <f>IF(COUNTIF(A$2:$B399,A400)&gt;0,"ĐÃ NHẬP","")</f>
        <v/>
      </c>
    </row>
    <row r="401" spans="5:8" s="127" customFormat="1" x14ac:dyDescent="0.25">
      <c r="E401" s="187"/>
      <c r="F401" s="187"/>
      <c r="G401" s="188"/>
      <c r="H401" s="13" t="str">
        <f>IF(COUNTIF(A$2:$B400,A401)&gt;0,"ĐÃ NHẬP","")</f>
        <v/>
      </c>
    </row>
    <row r="402" spans="5:8" s="127" customFormat="1" x14ac:dyDescent="0.25">
      <c r="E402" s="187"/>
      <c r="F402" s="187"/>
      <c r="G402" s="188"/>
      <c r="H402" s="13" t="str">
        <f>IF(COUNTIF(A$2:$B401,A402)&gt;0,"ĐÃ NHẬP","")</f>
        <v/>
      </c>
    </row>
    <row r="403" spans="5:8" s="127" customFormat="1" x14ac:dyDescent="0.25">
      <c r="E403" s="187"/>
      <c r="F403" s="187"/>
      <c r="G403" s="188"/>
      <c r="H403" s="13" t="str">
        <f>IF(COUNTIF(A$2:$B402,A403)&gt;0,"ĐÃ NHẬP","")</f>
        <v/>
      </c>
    </row>
    <row r="404" spans="5:8" s="127" customFormat="1" x14ac:dyDescent="0.25">
      <c r="E404" s="187"/>
      <c r="F404" s="187"/>
      <c r="G404" s="188"/>
      <c r="H404" s="13" t="str">
        <f>IF(COUNTIF(A$2:$B403,A404)&gt;0,"ĐÃ NHẬP","")</f>
        <v/>
      </c>
    </row>
    <row r="405" spans="5:8" s="127" customFormat="1" x14ac:dyDescent="0.25">
      <c r="E405" s="187"/>
      <c r="F405" s="187"/>
      <c r="G405" s="188"/>
      <c r="H405" s="13" t="str">
        <f>IF(COUNTIF(A$2:$B404,A405)&gt;0,"ĐÃ NHẬP","")</f>
        <v/>
      </c>
    </row>
    <row r="406" spans="5:8" s="127" customFormat="1" x14ac:dyDescent="0.25">
      <c r="E406" s="187"/>
      <c r="F406" s="187"/>
      <c r="G406" s="188"/>
      <c r="H406" s="13" t="str">
        <f>IF(COUNTIF(A$2:$B405,A406)&gt;0,"ĐÃ NHẬP","")</f>
        <v/>
      </c>
    </row>
    <row r="407" spans="5:8" s="127" customFormat="1" x14ac:dyDescent="0.25">
      <c r="E407" s="187"/>
      <c r="F407" s="187"/>
      <c r="G407" s="188"/>
      <c r="H407" s="13" t="str">
        <f>IF(COUNTIF(A$2:$B406,A407)&gt;0,"ĐÃ NHẬP","")</f>
        <v/>
      </c>
    </row>
    <row r="408" spans="5:8" s="127" customFormat="1" x14ac:dyDescent="0.25">
      <c r="E408" s="187"/>
      <c r="F408" s="187"/>
      <c r="G408" s="188"/>
      <c r="H408" s="13" t="str">
        <f>IF(COUNTIF(A$2:$B407,A408)&gt;0,"ĐÃ NHẬP","")</f>
        <v/>
      </c>
    </row>
    <row r="409" spans="5:8" s="127" customFormat="1" x14ac:dyDescent="0.25">
      <c r="E409" s="187"/>
      <c r="F409" s="187"/>
      <c r="G409" s="188"/>
      <c r="H409" s="13" t="str">
        <f>IF(COUNTIF(A$2:$B408,A409)&gt;0,"ĐÃ NHẬP","")</f>
        <v/>
      </c>
    </row>
    <row r="410" spans="5:8" s="127" customFormat="1" x14ac:dyDescent="0.25">
      <c r="E410" s="187"/>
      <c r="F410" s="187"/>
      <c r="G410" s="188"/>
      <c r="H410" s="13" t="str">
        <f>IF(COUNTIF(A$2:$B409,A410)&gt;0,"ĐÃ NHẬP","")</f>
        <v/>
      </c>
    </row>
    <row r="411" spans="5:8" s="127" customFormat="1" x14ac:dyDescent="0.25">
      <c r="E411" s="187"/>
      <c r="F411" s="187"/>
      <c r="G411" s="188"/>
      <c r="H411" s="13" t="str">
        <f>IF(COUNTIF(A$2:$B410,A411)&gt;0,"ĐÃ NHẬP","")</f>
        <v/>
      </c>
    </row>
    <row r="412" spans="5:8" s="127" customFormat="1" x14ac:dyDescent="0.25">
      <c r="E412" s="187"/>
      <c r="F412" s="187"/>
      <c r="G412" s="188"/>
      <c r="H412" s="13" t="str">
        <f>IF(COUNTIF(A$2:$B411,A412)&gt;0,"ĐÃ NHẬP","")</f>
        <v/>
      </c>
    </row>
    <row r="413" spans="5:8" s="127" customFormat="1" x14ac:dyDescent="0.25">
      <c r="E413" s="187"/>
      <c r="F413" s="187"/>
      <c r="G413" s="188"/>
      <c r="H413" s="13" t="str">
        <f>IF(COUNTIF(A$2:$B412,A413)&gt;0,"ĐÃ NHẬP","")</f>
        <v/>
      </c>
    </row>
    <row r="414" spans="5:8" s="127" customFormat="1" x14ac:dyDescent="0.25">
      <c r="E414" s="187"/>
      <c r="F414" s="187"/>
      <c r="G414" s="188"/>
      <c r="H414" s="13" t="str">
        <f>IF(COUNTIF(A$2:$B413,A414)&gt;0,"ĐÃ NHẬP","")</f>
        <v/>
      </c>
    </row>
    <row r="415" spans="5:8" s="127" customFormat="1" x14ac:dyDescent="0.25">
      <c r="E415" s="187"/>
      <c r="F415" s="187"/>
      <c r="G415" s="188"/>
      <c r="H415" s="13" t="str">
        <f>IF(COUNTIF(A$2:$B414,A415)&gt;0,"ĐÃ NHẬP","")</f>
        <v/>
      </c>
    </row>
    <row r="416" spans="5:8" s="127" customFormat="1" x14ac:dyDescent="0.25">
      <c r="E416" s="187"/>
      <c r="F416" s="187"/>
      <c r="G416" s="188"/>
      <c r="H416" s="13" t="str">
        <f>IF(COUNTIF(A$2:$B415,A416)&gt;0,"ĐÃ NHẬP","")</f>
        <v/>
      </c>
    </row>
    <row r="417" spans="5:8" s="127" customFormat="1" x14ac:dyDescent="0.25">
      <c r="E417" s="187"/>
      <c r="F417" s="187"/>
      <c r="G417" s="188"/>
      <c r="H417" s="13" t="str">
        <f>IF(COUNTIF(A$2:$B416,A417)&gt;0,"ĐÃ NHẬP","")</f>
        <v/>
      </c>
    </row>
    <row r="418" spans="5:8" s="127" customFormat="1" x14ac:dyDescent="0.25">
      <c r="E418" s="187"/>
      <c r="F418" s="187"/>
      <c r="G418" s="188"/>
      <c r="H418" s="13" t="str">
        <f>IF(COUNTIF(A$2:$B417,A418)&gt;0,"ĐÃ NHẬP","")</f>
        <v/>
      </c>
    </row>
    <row r="419" spans="5:8" s="127" customFormat="1" x14ac:dyDescent="0.25">
      <c r="E419" s="187"/>
      <c r="F419" s="187"/>
      <c r="G419" s="188"/>
      <c r="H419" s="13" t="str">
        <f>IF(COUNTIF(A$2:$B418,A419)&gt;0,"ĐÃ NHẬP","")</f>
        <v/>
      </c>
    </row>
    <row r="420" spans="5:8" s="127" customFormat="1" x14ac:dyDescent="0.25">
      <c r="E420" s="187"/>
      <c r="F420" s="187"/>
      <c r="G420" s="188"/>
      <c r="H420" s="13" t="str">
        <f>IF(COUNTIF(A$2:$B419,A420)&gt;0,"ĐÃ NHẬP","")</f>
        <v/>
      </c>
    </row>
    <row r="421" spans="5:8" s="127" customFormat="1" x14ac:dyDescent="0.25">
      <c r="E421" s="187"/>
      <c r="F421" s="187"/>
      <c r="G421" s="188"/>
      <c r="H421" s="13" t="str">
        <f>IF(COUNTIF(A$2:$B420,A421)&gt;0,"ĐÃ NHẬP","")</f>
        <v/>
      </c>
    </row>
    <row r="422" spans="5:8" s="127" customFormat="1" x14ac:dyDescent="0.25">
      <c r="E422" s="187"/>
      <c r="F422" s="187"/>
      <c r="G422" s="188"/>
      <c r="H422" s="13" t="str">
        <f>IF(COUNTIF(A$2:$B421,A422)&gt;0,"ĐÃ NHẬP","")</f>
        <v/>
      </c>
    </row>
    <row r="423" spans="5:8" s="127" customFormat="1" x14ac:dyDescent="0.25">
      <c r="E423" s="187"/>
      <c r="F423" s="187"/>
      <c r="G423" s="188"/>
      <c r="H423" s="13" t="str">
        <f>IF(COUNTIF(A$2:$B422,A423)&gt;0,"ĐÃ NHẬP","")</f>
        <v/>
      </c>
    </row>
    <row r="424" spans="5:8" s="127" customFormat="1" x14ac:dyDescent="0.25">
      <c r="E424" s="187"/>
      <c r="F424" s="187"/>
      <c r="G424" s="188"/>
      <c r="H424" s="13" t="str">
        <f>IF(COUNTIF(A$2:$B423,A424)&gt;0,"ĐÃ NHẬP","")</f>
        <v/>
      </c>
    </row>
    <row r="425" spans="5:8" s="127" customFormat="1" x14ac:dyDescent="0.25">
      <c r="E425" s="187"/>
      <c r="F425" s="187"/>
      <c r="G425" s="188"/>
      <c r="H425" s="13" t="str">
        <f>IF(COUNTIF(A$2:$B424,A425)&gt;0,"ĐÃ NHẬP","")</f>
        <v/>
      </c>
    </row>
    <row r="426" spans="5:8" s="127" customFormat="1" x14ac:dyDescent="0.25">
      <c r="E426" s="187"/>
      <c r="F426" s="187"/>
      <c r="G426" s="188"/>
      <c r="H426" s="13" t="str">
        <f>IF(COUNTIF(A$2:$B425,A426)&gt;0,"ĐÃ NHẬP","")</f>
        <v/>
      </c>
    </row>
    <row r="427" spans="5:8" s="127" customFormat="1" x14ac:dyDescent="0.25">
      <c r="E427" s="187"/>
      <c r="F427" s="187"/>
      <c r="G427" s="188"/>
      <c r="H427" s="13" t="str">
        <f>IF(COUNTIF(A$2:$B426,A427)&gt;0,"ĐÃ NHẬP","")</f>
        <v/>
      </c>
    </row>
    <row r="428" spans="5:8" s="127" customFormat="1" x14ac:dyDescent="0.25">
      <c r="E428" s="187"/>
      <c r="F428" s="187"/>
      <c r="G428" s="188"/>
      <c r="H428" s="13" t="str">
        <f>IF(COUNTIF(A$2:$B427,A428)&gt;0,"ĐÃ NHẬP","")</f>
        <v/>
      </c>
    </row>
    <row r="429" spans="5:8" s="127" customFormat="1" x14ac:dyDescent="0.25">
      <c r="E429" s="187"/>
      <c r="F429" s="187"/>
      <c r="G429" s="188"/>
      <c r="H429" s="13" t="str">
        <f>IF(COUNTIF(A$2:$B428,A429)&gt;0,"ĐÃ NHẬP","")</f>
        <v/>
      </c>
    </row>
    <row r="430" spans="5:8" s="127" customFormat="1" x14ac:dyDescent="0.25">
      <c r="E430" s="187"/>
      <c r="F430" s="187"/>
      <c r="G430" s="188"/>
      <c r="H430" s="13" t="str">
        <f>IF(COUNTIF(A$2:$B429,A430)&gt;0,"ĐÃ NHẬP","")</f>
        <v/>
      </c>
    </row>
    <row r="431" spans="5:8" s="127" customFormat="1" x14ac:dyDescent="0.25">
      <c r="E431" s="187"/>
      <c r="F431" s="187"/>
      <c r="G431" s="188"/>
      <c r="H431" s="13" t="str">
        <f>IF(COUNTIF(A$2:$B430,A431)&gt;0,"ĐÃ NHẬP","")</f>
        <v/>
      </c>
    </row>
    <row r="432" spans="5:8" s="127" customFormat="1" x14ac:dyDescent="0.25">
      <c r="E432" s="187"/>
      <c r="F432" s="187"/>
      <c r="G432" s="188"/>
      <c r="H432" s="13" t="str">
        <f>IF(COUNTIF(A$2:$B431,A432)&gt;0,"ĐÃ NHẬP","")</f>
        <v/>
      </c>
    </row>
    <row r="433" spans="5:8" s="127" customFormat="1" x14ac:dyDescent="0.25">
      <c r="E433" s="187"/>
      <c r="F433" s="187"/>
      <c r="G433" s="188"/>
      <c r="H433" s="13" t="str">
        <f>IF(COUNTIF(A$2:$B432,A433)&gt;0,"ĐÃ NHẬP","")</f>
        <v/>
      </c>
    </row>
    <row r="434" spans="5:8" s="127" customFormat="1" x14ac:dyDescent="0.25">
      <c r="E434" s="187"/>
      <c r="F434" s="187"/>
      <c r="G434" s="188"/>
      <c r="H434" s="13" t="str">
        <f>IF(COUNTIF(A$2:$B433,A434)&gt;0,"ĐÃ NHẬP","")</f>
        <v/>
      </c>
    </row>
    <row r="435" spans="5:8" s="127" customFormat="1" x14ac:dyDescent="0.25">
      <c r="E435" s="187"/>
      <c r="F435" s="187"/>
      <c r="G435" s="188"/>
      <c r="H435" s="13" t="str">
        <f>IF(COUNTIF(A$2:$B434,A435)&gt;0,"ĐÃ NHẬP","")</f>
        <v/>
      </c>
    </row>
    <row r="436" spans="5:8" s="127" customFormat="1" x14ac:dyDescent="0.25">
      <c r="E436" s="187"/>
      <c r="F436" s="187"/>
      <c r="G436" s="188"/>
      <c r="H436" s="13" t="str">
        <f>IF(COUNTIF(A$2:$B435,A436)&gt;0,"ĐÃ NHẬP","")</f>
        <v/>
      </c>
    </row>
    <row r="437" spans="5:8" s="127" customFormat="1" x14ac:dyDescent="0.25">
      <c r="E437" s="187"/>
      <c r="F437" s="187"/>
      <c r="G437" s="188"/>
      <c r="H437" s="13" t="str">
        <f>IF(COUNTIF(A$2:$B436,A437)&gt;0,"ĐÃ NHẬP","")</f>
        <v/>
      </c>
    </row>
    <row r="438" spans="5:8" s="127" customFormat="1" x14ac:dyDescent="0.25">
      <c r="E438" s="187"/>
      <c r="F438" s="187"/>
      <c r="G438" s="188"/>
      <c r="H438" s="13" t="str">
        <f>IF(COUNTIF(A$2:$B437,A438)&gt;0,"ĐÃ NHẬP","")</f>
        <v/>
      </c>
    </row>
    <row r="439" spans="5:8" s="127" customFormat="1" x14ac:dyDescent="0.25">
      <c r="E439" s="187"/>
      <c r="F439" s="187"/>
      <c r="G439" s="188"/>
      <c r="H439" s="13" t="str">
        <f>IF(COUNTIF(A$2:$B438,A439)&gt;0,"ĐÃ NHẬP","")</f>
        <v/>
      </c>
    </row>
    <row r="440" spans="5:8" s="127" customFormat="1" x14ac:dyDescent="0.25">
      <c r="E440" s="187"/>
      <c r="F440" s="187"/>
      <c r="G440" s="188"/>
      <c r="H440" s="13" t="str">
        <f>IF(COUNTIF(A$2:$B439,A440)&gt;0,"ĐÃ NHẬP","")</f>
        <v/>
      </c>
    </row>
    <row r="441" spans="5:8" s="127" customFormat="1" x14ac:dyDescent="0.25">
      <c r="E441" s="187"/>
      <c r="F441" s="187"/>
      <c r="G441" s="188"/>
      <c r="H441" s="13" t="str">
        <f>IF(COUNTIF(A$2:$B440,A441)&gt;0,"ĐÃ NHẬP","")</f>
        <v/>
      </c>
    </row>
    <row r="442" spans="5:8" s="127" customFormat="1" x14ac:dyDescent="0.25">
      <c r="E442" s="187"/>
      <c r="F442" s="187"/>
      <c r="G442" s="188"/>
      <c r="H442" s="13" t="str">
        <f>IF(COUNTIF(A$2:$B441,A442)&gt;0,"ĐÃ NHẬP","")</f>
        <v/>
      </c>
    </row>
    <row r="443" spans="5:8" s="127" customFormat="1" x14ac:dyDescent="0.25">
      <c r="E443" s="187"/>
      <c r="F443" s="187"/>
      <c r="G443" s="188"/>
      <c r="H443" s="13" t="str">
        <f>IF(COUNTIF(A$2:$B442,A443)&gt;0,"ĐÃ NHẬP","")</f>
        <v/>
      </c>
    </row>
    <row r="444" spans="5:8" s="127" customFormat="1" x14ac:dyDescent="0.25">
      <c r="E444" s="187"/>
      <c r="F444" s="187"/>
      <c r="G444" s="188"/>
      <c r="H444" s="13" t="str">
        <f>IF(COUNTIF(A$2:$B443,A444)&gt;0,"ĐÃ NHẬP","")</f>
        <v/>
      </c>
    </row>
    <row r="445" spans="5:8" s="127" customFormat="1" x14ac:dyDescent="0.25">
      <c r="E445" s="187"/>
      <c r="F445" s="187"/>
      <c r="G445" s="188"/>
      <c r="H445" s="13" t="str">
        <f>IF(COUNTIF(A$2:$B444,A445)&gt;0,"ĐÃ NHẬP","")</f>
        <v/>
      </c>
    </row>
    <row r="446" spans="5:8" s="127" customFormat="1" x14ac:dyDescent="0.25">
      <c r="E446" s="187"/>
      <c r="F446" s="187"/>
      <c r="G446" s="188"/>
      <c r="H446" s="13" t="str">
        <f>IF(COUNTIF(A$2:$B445,A446)&gt;0,"ĐÃ NHẬP","")</f>
        <v/>
      </c>
    </row>
    <row r="447" spans="5:8" s="127" customFormat="1" x14ac:dyDescent="0.25">
      <c r="E447" s="187"/>
      <c r="F447" s="187"/>
      <c r="G447" s="188"/>
      <c r="H447" s="13" t="str">
        <f>IF(COUNTIF(A$2:$B446,A447)&gt;0,"ĐÃ NHẬP","")</f>
        <v/>
      </c>
    </row>
    <row r="448" spans="5:8" s="127" customFormat="1" x14ac:dyDescent="0.25">
      <c r="E448" s="187"/>
      <c r="F448" s="187"/>
      <c r="G448" s="188"/>
      <c r="H448" s="13" t="str">
        <f>IF(COUNTIF(A$2:$B447,A448)&gt;0,"ĐÃ NHẬP","")</f>
        <v/>
      </c>
    </row>
    <row r="449" spans="5:8" s="127" customFormat="1" x14ac:dyDescent="0.25">
      <c r="E449" s="187"/>
      <c r="F449" s="187"/>
      <c r="G449" s="188"/>
      <c r="H449" s="13" t="str">
        <f>IF(COUNTIF(A$2:$B448,A449)&gt;0,"ĐÃ NHẬP","")</f>
        <v/>
      </c>
    </row>
    <row r="450" spans="5:8" s="127" customFormat="1" x14ac:dyDescent="0.25">
      <c r="E450" s="187"/>
      <c r="F450" s="187"/>
      <c r="G450" s="188"/>
      <c r="H450" s="13" t="str">
        <f>IF(COUNTIF(A$2:$B449,A450)&gt;0,"ĐÃ NHẬP","")</f>
        <v/>
      </c>
    </row>
    <row r="451" spans="5:8" s="127" customFormat="1" x14ac:dyDescent="0.25">
      <c r="E451" s="187"/>
      <c r="F451" s="187"/>
      <c r="G451" s="188"/>
      <c r="H451" s="13" t="str">
        <f>IF(COUNTIF(A$2:$B450,A451)&gt;0,"ĐÃ NHẬP","")</f>
        <v/>
      </c>
    </row>
    <row r="452" spans="5:8" s="127" customFormat="1" x14ac:dyDescent="0.25">
      <c r="E452" s="187"/>
      <c r="F452" s="187"/>
      <c r="G452" s="188"/>
      <c r="H452" s="13" t="str">
        <f>IF(COUNTIF(A$2:$B451,A452)&gt;0,"ĐÃ NHẬP","")</f>
        <v/>
      </c>
    </row>
    <row r="453" spans="5:8" s="127" customFormat="1" x14ac:dyDescent="0.25">
      <c r="E453" s="187"/>
      <c r="F453" s="187"/>
      <c r="G453" s="188"/>
      <c r="H453" s="13" t="str">
        <f>IF(COUNTIF(A$2:$B452,A453)&gt;0,"ĐÃ NHẬP","")</f>
        <v/>
      </c>
    </row>
    <row r="454" spans="5:8" s="127" customFormat="1" x14ac:dyDescent="0.25">
      <c r="E454" s="187"/>
      <c r="F454" s="187"/>
      <c r="G454" s="188"/>
      <c r="H454" s="13" t="str">
        <f>IF(COUNTIF(A$2:$B453,A454)&gt;0,"ĐÃ NHẬP","")</f>
        <v/>
      </c>
    </row>
    <row r="455" spans="5:8" s="127" customFormat="1" x14ac:dyDescent="0.25">
      <c r="E455" s="187"/>
      <c r="F455" s="187"/>
      <c r="G455" s="188"/>
      <c r="H455" s="13" t="str">
        <f>IF(COUNTIF(A$2:$B454,A455)&gt;0,"ĐÃ NHẬP","")</f>
        <v/>
      </c>
    </row>
    <row r="456" spans="5:8" s="127" customFormat="1" x14ac:dyDescent="0.25">
      <c r="E456" s="187"/>
      <c r="F456" s="187"/>
      <c r="G456" s="188"/>
      <c r="H456" s="13" t="str">
        <f>IF(COUNTIF(A$2:$B455,A456)&gt;0,"ĐÃ NHẬP","")</f>
        <v/>
      </c>
    </row>
    <row r="457" spans="5:8" s="127" customFormat="1" x14ac:dyDescent="0.25">
      <c r="E457" s="187"/>
      <c r="F457" s="187"/>
      <c r="G457" s="188"/>
      <c r="H457" s="13" t="str">
        <f>IF(COUNTIF(A$2:$B456,A457)&gt;0,"ĐÃ NHẬP","")</f>
        <v/>
      </c>
    </row>
    <row r="458" spans="5:8" s="127" customFormat="1" x14ac:dyDescent="0.25">
      <c r="E458" s="187"/>
      <c r="F458" s="187"/>
      <c r="G458" s="188"/>
      <c r="H458" s="13" t="str">
        <f>IF(COUNTIF(A$2:$B457,A458)&gt;0,"ĐÃ NHẬP","")</f>
        <v/>
      </c>
    </row>
    <row r="459" spans="5:8" s="127" customFormat="1" x14ac:dyDescent="0.25">
      <c r="E459" s="187"/>
      <c r="F459" s="187"/>
      <c r="G459" s="188"/>
      <c r="H459" s="13" t="str">
        <f>IF(COUNTIF(A$2:$B458,A459)&gt;0,"ĐÃ NHẬP","")</f>
        <v/>
      </c>
    </row>
    <row r="460" spans="5:8" s="127" customFormat="1" x14ac:dyDescent="0.25">
      <c r="E460" s="187"/>
      <c r="F460" s="187"/>
      <c r="G460" s="188"/>
      <c r="H460" s="13" t="str">
        <f>IF(COUNTIF(A$2:$B459,A460)&gt;0,"ĐÃ NHẬP","")</f>
        <v/>
      </c>
    </row>
    <row r="461" spans="5:8" s="127" customFormat="1" x14ac:dyDescent="0.25">
      <c r="E461" s="187"/>
      <c r="F461" s="187"/>
      <c r="G461" s="188"/>
      <c r="H461" s="13" t="str">
        <f>IF(COUNTIF(A$2:$B460,A461)&gt;0,"ĐÃ NHẬP","")</f>
        <v/>
      </c>
    </row>
    <row r="462" spans="5:8" s="127" customFormat="1" x14ac:dyDescent="0.25">
      <c r="E462" s="187"/>
      <c r="F462" s="187"/>
      <c r="G462" s="188"/>
      <c r="H462" s="13" t="str">
        <f>IF(COUNTIF(A$2:$B461,A462)&gt;0,"ĐÃ NHẬP","")</f>
        <v/>
      </c>
    </row>
    <row r="463" spans="5:8" s="127" customFormat="1" x14ac:dyDescent="0.25">
      <c r="E463" s="187"/>
      <c r="F463" s="187"/>
      <c r="G463" s="188"/>
      <c r="H463" s="13" t="str">
        <f>IF(COUNTIF(A$2:$B462,A463)&gt;0,"ĐÃ NHẬP","")</f>
        <v/>
      </c>
    </row>
    <row r="464" spans="5:8" s="127" customFormat="1" x14ac:dyDescent="0.25">
      <c r="E464" s="187"/>
      <c r="F464" s="187"/>
      <c r="G464" s="188"/>
      <c r="H464" s="13" t="str">
        <f>IF(COUNTIF(A$2:$B463,A464)&gt;0,"ĐÃ NHẬP","")</f>
        <v/>
      </c>
    </row>
    <row r="465" spans="5:8" s="127" customFormat="1" x14ac:dyDescent="0.25">
      <c r="E465" s="187"/>
      <c r="F465" s="187"/>
      <c r="G465" s="188"/>
      <c r="H465" s="13" t="str">
        <f>IF(COUNTIF(A$2:$B464,A465)&gt;0,"ĐÃ NHẬP","")</f>
        <v/>
      </c>
    </row>
    <row r="466" spans="5:8" s="127" customFormat="1" x14ac:dyDescent="0.25">
      <c r="E466" s="187"/>
      <c r="F466" s="187"/>
      <c r="G466" s="188"/>
      <c r="H466" s="13" t="str">
        <f>IF(COUNTIF(A$2:$B465,A466)&gt;0,"ĐÃ NHẬP","")</f>
        <v/>
      </c>
    </row>
    <row r="467" spans="5:8" s="127" customFormat="1" x14ac:dyDescent="0.25">
      <c r="E467" s="187"/>
      <c r="F467" s="187"/>
      <c r="G467" s="188"/>
      <c r="H467" s="13" t="str">
        <f>IF(COUNTIF(A$2:$B466,A467)&gt;0,"ĐÃ NHẬP","")</f>
        <v/>
      </c>
    </row>
    <row r="468" spans="5:8" s="127" customFormat="1" x14ac:dyDescent="0.25">
      <c r="E468" s="187"/>
      <c r="F468" s="187"/>
      <c r="G468" s="188"/>
      <c r="H468" s="13" t="str">
        <f>IF(COUNTIF(A$2:$B467,A468)&gt;0,"ĐÃ NHẬP","")</f>
        <v/>
      </c>
    </row>
    <row r="469" spans="5:8" s="127" customFormat="1" x14ac:dyDescent="0.25">
      <c r="E469" s="187"/>
      <c r="F469" s="187"/>
      <c r="G469" s="188"/>
      <c r="H469" s="13" t="str">
        <f>IF(COUNTIF(A$2:$B468,A469)&gt;0,"ĐÃ NHẬP","")</f>
        <v/>
      </c>
    </row>
    <row r="470" spans="5:8" s="127" customFormat="1" x14ac:dyDescent="0.25">
      <c r="E470" s="187"/>
      <c r="F470" s="187"/>
      <c r="G470" s="188"/>
      <c r="H470" s="13" t="str">
        <f>IF(COUNTIF(A$2:$B469,A470)&gt;0,"ĐÃ NHẬP","")</f>
        <v/>
      </c>
    </row>
    <row r="471" spans="5:8" s="127" customFormat="1" x14ac:dyDescent="0.25">
      <c r="E471" s="187"/>
      <c r="F471" s="187"/>
      <c r="G471" s="188"/>
      <c r="H471" s="13" t="str">
        <f>IF(COUNTIF(A$2:$B470,A471)&gt;0,"ĐÃ NHẬP","")</f>
        <v/>
      </c>
    </row>
    <row r="472" spans="5:8" s="127" customFormat="1" x14ac:dyDescent="0.25">
      <c r="E472" s="187"/>
      <c r="F472" s="187"/>
      <c r="G472" s="188"/>
      <c r="H472" s="13" t="str">
        <f>IF(COUNTIF(A$2:$B471,A472)&gt;0,"ĐÃ NHẬP","")</f>
        <v/>
      </c>
    </row>
    <row r="473" spans="5:8" s="127" customFormat="1" x14ac:dyDescent="0.25">
      <c r="E473" s="187"/>
      <c r="F473" s="187"/>
      <c r="G473" s="188"/>
      <c r="H473" s="13" t="str">
        <f>IF(COUNTIF(A$2:$B472,A473)&gt;0,"ĐÃ NHẬP","")</f>
        <v/>
      </c>
    </row>
    <row r="474" spans="5:8" s="127" customFormat="1" x14ac:dyDescent="0.25">
      <c r="E474" s="187"/>
      <c r="F474" s="187"/>
      <c r="G474" s="188"/>
      <c r="H474" s="13" t="str">
        <f>IF(COUNTIF(A$2:$B473,A474)&gt;0,"ĐÃ NHẬP","")</f>
        <v/>
      </c>
    </row>
    <row r="475" spans="5:8" s="127" customFormat="1" x14ac:dyDescent="0.25">
      <c r="E475" s="187"/>
      <c r="F475" s="187"/>
      <c r="G475" s="188"/>
      <c r="H475" s="13" t="str">
        <f>IF(COUNTIF(A$2:$B474,A475)&gt;0,"ĐÃ NHẬP","")</f>
        <v/>
      </c>
    </row>
    <row r="476" spans="5:8" s="127" customFormat="1" x14ac:dyDescent="0.25">
      <c r="E476" s="187"/>
      <c r="F476" s="187"/>
      <c r="G476" s="188"/>
      <c r="H476" s="13" t="str">
        <f>IF(COUNTIF(A$2:$B475,A476)&gt;0,"ĐÃ NHẬP","")</f>
        <v/>
      </c>
    </row>
    <row r="477" spans="5:8" s="127" customFormat="1" x14ac:dyDescent="0.25">
      <c r="E477" s="187"/>
      <c r="F477" s="187"/>
      <c r="G477" s="188"/>
      <c r="H477" s="13" t="str">
        <f>IF(COUNTIF(A$2:$B476,A477)&gt;0,"ĐÃ NHẬP","")</f>
        <v/>
      </c>
    </row>
    <row r="478" spans="5:8" s="127" customFormat="1" x14ac:dyDescent="0.25">
      <c r="E478" s="187"/>
      <c r="F478" s="187"/>
      <c r="G478" s="188"/>
      <c r="H478" s="13" t="str">
        <f>IF(COUNTIF(A$2:$B477,A478)&gt;0,"ĐÃ NHẬP","")</f>
        <v/>
      </c>
    </row>
    <row r="479" spans="5:8" s="127" customFormat="1" x14ac:dyDescent="0.25">
      <c r="E479" s="187"/>
      <c r="F479" s="187"/>
      <c r="G479" s="188"/>
      <c r="H479" s="13" t="str">
        <f>IF(COUNTIF(A$2:$B478,A479)&gt;0,"ĐÃ NHẬP","")</f>
        <v/>
      </c>
    </row>
    <row r="480" spans="5:8" s="127" customFormat="1" x14ac:dyDescent="0.25">
      <c r="E480" s="187"/>
      <c r="F480" s="187"/>
      <c r="G480" s="188"/>
      <c r="H480" s="13" t="str">
        <f>IF(COUNTIF(A$2:$B479,A480)&gt;0,"ĐÃ NHẬP","")</f>
        <v/>
      </c>
    </row>
    <row r="481" spans="5:8" s="127" customFormat="1" x14ac:dyDescent="0.25">
      <c r="E481" s="187"/>
      <c r="F481" s="187"/>
      <c r="G481" s="188"/>
      <c r="H481" s="13" t="str">
        <f>IF(COUNTIF(A$2:$B480,A481)&gt;0,"ĐÃ NHẬP","")</f>
        <v/>
      </c>
    </row>
    <row r="482" spans="5:8" s="127" customFormat="1" x14ac:dyDescent="0.25">
      <c r="E482" s="187"/>
      <c r="F482" s="187"/>
      <c r="G482" s="188"/>
      <c r="H482" s="13" t="str">
        <f>IF(COUNTIF(A$2:$B481,A482)&gt;0,"ĐÃ NHẬP","")</f>
        <v/>
      </c>
    </row>
    <row r="483" spans="5:8" s="127" customFormat="1" x14ac:dyDescent="0.25">
      <c r="E483" s="187"/>
      <c r="F483" s="187"/>
      <c r="G483" s="188"/>
      <c r="H483" s="13" t="str">
        <f>IF(COUNTIF(A$2:$B482,A483)&gt;0,"ĐÃ NHẬP","")</f>
        <v/>
      </c>
    </row>
    <row r="484" spans="5:8" s="127" customFormat="1" x14ac:dyDescent="0.25">
      <c r="E484" s="187"/>
      <c r="F484" s="187"/>
      <c r="G484" s="188"/>
      <c r="H484" s="13" t="str">
        <f>IF(COUNTIF(A$2:$B483,A484)&gt;0,"ĐÃ NHẬP","")</f>
        <v/>
      </c>
    </row>
    <row r="485" spans="5:8" s="127" customFormat="1" x14ac:dyDescent="0.25">
      <c r="E485" s="187"/>
      <c r="F485" s="187"/>
      <c r="G485" s="188"/>
      <c r="H485" s="13" t="str">
        <f>IF(COUNTIF(A$2:$B484,A485)&gt;0,"ĐÃ NHẬP","")</f>
        <v/>
      </c>
    </row>
    <row r="486" spans="5:8" s="127" customFormat="1" x14ac:dyDescent="0.25">
      <c r="E486" s="187"/>
      <c r="F486" s="187"/>
      <c r="G486" s="188"/>
      <c r="H486" s="13" t="str">
        <f>IF(COUNTIF(A$2:$B485,A486)&gt;0,"ĐÃ NHẬP","")</f>
        <v/>
      </c>
    </row>
    <row r="487" spans="5:8" s="127" customFormat="1" x14ac:dyDescent="0.25">
      <c r="E487" s="187"/>
      <c r="F487" s="187"/>
      <c r="G487" s="188"/>
      <c r="H487" s="13" t="str">
        <f>IF(COUNTIF(A$2:$B486,A487)&gt;0,"ĐÃ NHẬP","")</f>
        <v/>
      </c>
    </row>
    <row r="488" spans="5:8" s="127" customFormat="1" x14ac:dyDescent="0.25">
      <c r="E488" s="187"/>
      <c r="F488" s="187"/>
      <c r="G488" s="188"/>
      <c r="H488" s="13" t="str">
        <f>IF(COUNTIF(A$2:$B487,A488)&gt;0,"ĐÃ NHẬP","")</f>
        <v/>
      </c>
    </row>
    <row r="489" spans="5:8" s="127" customFormat="1" x14ac:dyDescent="0.25">
      <c r="E489" s="187"/>
      <c r="F489" s="187"/>
      <c r="G489" s="188"/>
      <c r="H489" s="13" t="str">
        <f>IF(COUNTIF(A$2:$B488,A489)&gt;0,"ĐÃ NHẬP","")</f>
        <v/>
      </c>
    </row>
    <row r="490" spans="5:8" s="127" customFormat="1" x14ac:dyDescent="0.25">
      <c r="E490" s="187"/>
      <c r="F490" s="187"/>
      <c r="G490" s="188"/>
      <c r="H490" s="13" t="str">
        <f>IF(COUNTIF(A$2:$B489,A490)&gt;0,"ĐÃ NHẬP","")</f>
        <v/>
      </c>
    </row>
    <row r="491" spans="5:8" s="127" customFormat="1" x14ac:dyDescent="0.25">
      <c r="E491" s="187"/>
      <c r="F491" s="187"/>
      <c r="G491" s="188"/>
      <c r="H491" s="13" t="str">
        <f>IF(COUNTIF(A$2:$B490,A491)&gt;0,"ĐÃ NHẬP","")</f>
        <v/>
      </c>
    </row>
    <row r="492" spans="5:8" s="127" customFormat="1" x14ac:dyDescent="0.25">
      <c r="E492" s="187"/>
      <c r="F492" s="187"/>
      <c r="G492" s="188"/>
      <c r="H492" s="13" t="str">
        <f>IF(COUNTIF(A$2:$B491,A492)&gt;0,"ĐÃ NHẬP","")</f>
        <v/>
      </c>
    </row>
    <row r="493" spans="5:8" s="127" customFormat="1" x14ac:dyDescent="0.25">
      <c r="E493" s="187"/>
      <c r="F493" s="187"/>
      <c r="G493" s="188"/>
      <c r="H493" s="13" t="str">
        <f>IF(COUNTIF(A$2:$B492,A493)&gt;0,"ĐÃ NHẬP","")</f>
        <v/>
      </c>
    </row>
    <row r="494" spans="5:8" s="127" customFormat="1" x14ac:dyDescent="0.25">
      <c r="E494" s="187"/>
      <c r="F494" s="187"/>
      <c r="G494" s="188"/>
      <c r="H494" s="13" t="str">
        <f>IF(COUNTIF(A$2:$B493,A494)&gt;0,"ĐÃ NHẬP","")</f>
        <v/>
      </c>
    </row>
    <row r="495" spans="5:8" s="127" customFormat="1" x14ac:dyDescent="0.25">
      <c r="E495" s="187"/>
      <c r="F495" s="187"/>
      <c r="G495" s="188"/>
      <c r="H495" s="13" t="str">
        <f>IF(COUNTIF(A$2:$B494,A495)&gt;0,"ĐÃ NHẬP","")</f>
        <v/>
      </c>
    </row>
    <row r="496" spans="5:8" s="127" customFormat="1" x14ac:dyDescent="0.25">
      <c r="E496" s="187"/>
      <c r="F496" s="187"/>
      <c r="G496" s="188"/>
      <c r="H496" s="13" t="str">
        <f>IF(COUNTIF(A$2:$B495,A496)&gt;0,"ĐÃ NHẬP","")</f>
        <v/>
      </c>
    </row>
    <row r="497" spans="5:8" s="127" customFormat="1" x14ac:dyDescent="0.25">
      <c r="E497" s="187"/>
      <c r="F497" s="187"/>
      <c r="G497" s="188"/>
      <c r="H497" s="13" t="str">
        <f>IF(COUNTIF(A$2:$B496,A497)&gt;0,"ĐÃ NHẬP","")</f>
        <v/>
      </c>
    </row>
    <row r="498" spans="5:8" s="127" customFormat="1" x14ac:dyDescent="0.25">
      <c r="E498" s="187"/>
      <c r="F498" s="187"/>
      <c r="G498" s="188"/>
      <c r="H498" s="13" t="str">
        <f>IF(COUNTIF(A$2:$B497,A498)&gt;0,"ĐÃ NHẬP","")</f>
        <v/>
      </c>
    </row>
    <row r="499" spans="5:8" s="127" customFormat="1" x14ac:dyDescent="0.25">
      <c r="E499" s="187"/>
      <c r="F499" s="187"/>
      <c r="G499" s="188"/>
      <c r="H499" s="13" t="str">
        <f>IF(COUNTIF(A$2:$B498,A499)&gt;0,"ĐÃ NHẬP","")</f>
        <v/>
      </c>
    </row>
    <row r="500" spans="5:8" s="127" customFormat="1" x14ac:dyDescent="0.25">
      <c r="E500" s="187"/>
      <c r="F500" s="187"/>
      <c r="G500" s="188"/>
      <c r="H500" s="13" t="str">
        <f>IF(COUNTIF(A$2:$B499,A500)&gt;0,"ĐÃ NHẬP","")</f>
        <v/>
      </c>
    </row>
    <row r="501" spans="5:8" s="127" customFormat="1" x14ac:dyDescent="0.25">
      <c r="E501" s="187"/>
      <c r="F501" s="187"/>
      <c r="G501" s="188"/>
      <c r="H501" s="13" t="str">
        <f>IF(COUNTIF(A$2:$B500,A501)&gt;0,"ĐÃ NHẬP","")</f>
        <v/>
      </c>
    </row>
    <row r="502" spans="5:8" s="127" customFormat="1" x14ac:dyDescent="0.25">
      <c r="E502" s="187"/>
      <c r="F502" s="187"/>
      <c r="G502" s="188"/>
      <c r="H502" s="13" t="str">
        <f>IF(COUNTIF(A$2:$B501,A502)&gt;0,"ĐÃ NHẬP","")</f>
        <v/>
      </c>
    </row>
    <row r="503" spans="5:8" s="127" customFormat="1" x14ac:dyDescent="0.25">
      <c r="E503" s="187"/>
      <c r="F503" s="187"/>
      <c r="G503" s="188"/>
      <c r="H503" s="13" t="str">
        <f>IF(COUNTIF(A$2:$B502,A503)&gt;0,"ĐÃ NHẬP","")</f>
        <v/>
      </c>
    </row>
    <row r="504" spans="5:8" s="127" customFormat="1" x14ac:dyDescent="0.25">
      <c r="E504" s="187"/>
      <c r="F504" s="187"/>
      <c r="G504" s="188"/>
      <c r="H504" s="13" t="str">
        <f>IF(COUNTIF(A$2:$B503,A504)&gt;0,"ĐÃ NHẬP","")</f>
        <v/>
      </c>
    </row>
    <row r="505" spans="5:8" s="127" customFormat="1" x14ac:dyDescent="0.25">
      <c r="E505" s="187"/>
      <c r="F505" s="187"/>
      <c r="G505" s="188"/>
      <c r="H505" s="13" t="str">
        <f>IF(COUNTIF(A$2:$B504,A505)&gt;0,"ĐÃ NHẬP","")</f>
        <v/>
      </c>
    </row>
    <row r="506" spans="5:8" s="127" customFormat="1" x14ac:dyDescent="0.25">
      <c r="E506" s="187"/>
      <c r="F506" s="187"/>
      <c r="G506" s="188"/>
      <c r="H506" s="13" t="str">
        <f>IF(COUNTIF(A$2:$B505,A506)&gt;0,"ĐÃ NHẬP","")</f>
        <v/>
      </c>
    </row>
    <row r="507" spans="5:8" s="127" customFormat="1" x14ac:dyDescent="0.25">
      <c r="E507" s="187"/>
      <c r="F507" s="187"/>
      <c r="G507" s="188"/>
      <c r="H507" s="13" t="str">
        <f>IF(COUNTIF(A$2:$B506,A507)&gt;0,"ĐÃ NHẬP","")</f>
        <v/>
      </c>
    </row>
    <row r="508" spans="5:8" s="127" customFormat="1" x14ac:dyDescent="0.25">
      <c r="E508" s="187"/>
      <c r="F508" s="187"/>
      <c r="G508" s="188"/>
      <c r="H508" s="13" t="str">
        <f>IF(COUNTIF(A$2:$B507,A508)&gt;0,"ĐÃ NHẬP","")</f>
        <v/>
      </c>
    </row>
    <row r="509" spans="5:8" s="127" customFormat="1" x14ac:dyDescent="0.25">
      <c r="E509" s="187"/>
      <c r="F509" s="187"/>
      <c r="G509" s="188"/>
      <c r="H509" s="13" t="str">
        <f>IF(COUNTIF(A$2:$B508,A509)&gt;0,"ĐÃ NHẬP","")</f>
        <v/>
      </c>
    </row>
    <row r="510" spans="5:8" s="127" customFormat="1" x14ac:dyDescent="0.25">
      <c r="E510" s="187"/>
      <c r="F510" s="187"/>
      <c r="G510" s="188"/>
      <c r="H510" s="13" t="str">
        <f>IF(COUNTIF(A$2:$B509,A510)&gt;0,"ĐÃ NHẬP","")</f>
        <v/>
      </c>
    </row>
    <row r="511" spans="5:8" s="127" customFormat="1" x14ac:dyDescent="0.25">
      <c r="E511" s="187"/>
      <c r="F511" s="187"/>
      <c r="G511" s="188"/>
      <c r="H511" s="13" t="str">
        <f>IF(COUNTIF(A$2:$B510,A511)&gt;0,"ĐÃ NHẬP","")</f>
        <v/>
      </c>
    </row>
    <row r="512" spans="5:8" s="127" customFormat="1" x14ac:dyDescent="0.25">
      <c r="E512" s="187"/>
      <c r="F512" s="187"/>
      <c r="G512" s="188"/>
      <c r="H512" s="13" t="str">
        <f>IF(COUNTIF(A$2:$B511,A512)&gt;0,"ĐÃ NHẬP","")</f>
        <v/>
      </c>
    </row>
    <row r="513" spans="5:8" s="127" customFormat="1" x14ac:dyDescent="0.25">
      <c r="E513" s="187"/>
      <c r="F513" s="187"/>
      <c r="G513" s="188"/>
      <c r="H513" s="13" t="str">
        <f>IF(COUNTIF(A$2:$B512,A513)&gt;0,"ĐÃ NHẬP","")</f>
        <v/>
      </c>
    </row>
    <row r="514" spans="5:8" s="127" customFormat="1" x14ac:dyDescent="0.25">
      <c r="E514" s="187"/>
      <c r="F514" s="187"/>
      <c r="G514" s="188"/>
      <c r="H514" s="13" t="str">
        <f>IF(COUNTIF(A$2:$B513,A514)&gt;0,"ĐÃ NHẬP","")</f>
        <v/>
      </c>
    </row>
    <row r="515" spans="5:8" s="127" customFormat="1" x14ac:dyDescent="0.25">
      <c r="E515" s="187"/>
      <c r="F515" s="187"/>
      <c r="G515" s="188"/>
      <c r="H515" s="13" t="str">
        <f>IF(COUNTIF(A$2:$B514,A515)&gt;0,"ĐÃ NHẬP","")</f>
        <v/>
      </c>
    </row>
    <row r="516" spans="5:8" s="127" customFormat="1" x14ac:dyDescent="0.25">
      <c r="E516" s="187"/>
      <c r="F516" s="187"/>
      <c r="G516" s="188"/>
      <c r="H516" s="13" t="str">
        <f>IF(COUNTIF(A$2:$B515,A516)&gt;0,"ĐÃ NHẬP","")</f>
        <v/>
      </c>
    </row>
    <row r="517" spans="5:8" s="127" customFormat="1" x14ac:dyDescent="0.25">
      <c r="E517" s="187"/>
      <c r="F517" s="187"/>
      <c r="G517" s="188"/>
      <c r="H517" s="13" t="str">
        <f>IF(COUNTIF(A$2:$B516,A517)&gt;0,"ĐÃ NHẬP","")</f>
        <v/>
      </c>
    </row>
    <row r="518" spans="5:8" s="127" customFormat="1" x14ac:dyDescent="0.25">
      <c r="E518" s="187"/>
      <c r="F518" s="187"/>
      <c r="G518" s="188"/>
      <c r="H518" s="13" t="str">
        <f>IF(COUNTIF(A$2:$B517,A518)&gt;0,"ĐÃ NHẬP","")</f>
        <v/>
      </c>
    </row>
    <row r="519" spans="5:8" s="127" customFormat="1" x14ac:dyDescent="0.25">
      <c r="E519" s="187"/>
      <c r="F519" s="187"/>
      <c r="G519" s="188"/>
      <c r="H519" s="13" t="str">
        <f>IF(COUNTIF(A$2:$B518,A519)&gt;0,"ĐÃ NHẬP","")</f>
        <v/>
      </c>
    </row>
    <row r="520" spans="5:8" s="127" customFormat="1" x14ac:dyDescent="0.25">
      <c r="E520" s="187"/>
      <c r="F520" s="187"/>
      <c r="G520" s="188"/>
      <c r="H520" s="13" t="str">
        <f>IF(COUNTIF(A$2:$B519,A520)&gt;0,"ĐÃ NHẬP","")</f>
        <v/>
      </c>
    </row>
    <row r="521" spans="5:8" s="127" customFormat="1" x14ac:dyDescent="0.25">
      <c r="E521" s="187"/>
      <c r="F521" s="187"/>
      <c r="G521" s="188"/>
      <c r="H521" s="13" t="str">
        <f>IF(COUNTIF(A$2:$B520,A521)&gt;0,"ĐÃ NHẬP","")</f>
        <v/>
      </c>
    </row>
    <row r="522" spans="5:8" s="127" customFormat="1" x14ac:dyDescent="0.25">
      <c r="E522" s="187"/>
      <c r="F522" s="187"/>
      <c r="G522" s="188"/>
      <c r="H522" s="13" t="str">
        <f>IF(COUNTIF(A$2:$B521,A522)&gt;0,"ĐÃ NHẬP","")</f>
        <v/>
      </c>
    </row>
    <row r="523" spans="5:8" s="127" customFormat="1" x14ac:dyDescent="0.25">
      <c r="E523" s="187"/>
      <c r="F523" s="187"/>
      <c r="G523" s="188"/>
      <c r="H523" s="13" t="str">
        <f>IF(COUNTIF(A$2:$B522,A523)&gt;0,"ĐÃ NHẬP","")</f>
        <v/>
      </c>
    </row>
    <row r="524" spans="5:8" s="127" customFormat="1" x14ac:dyDescent="0.25">
      <c r="E524" s="187"/>
      <c r="F524" s="187"/>
      <c r="G524" s="188"/>
      <c r="H524" s="13" t="str">
        <f>IF(COUNTIF(A$2:$B523,A524)&gt;0,"ĐÃ NHẬP","")</f>
        <v/>
      </c>
    </row>
    <row r="525" spans="5:8" s="127" customFormat="1" x14ac:dyDescent="0.25">
      <c r="E525" s="187"/>
      <c r="F525" s="187"/>
      <c r="G525" s="188"/>
      <c r="H525" s="13" t="str">
        <f>IF(COUNTIF(A$2:$B524,A525)&gt;0,"ĐÃ NHẬP","")</f>
        <v/>
      </c>
    </row>
    <row r="526" spans="5:8" s="127" customFormat="1" x14ac:dyDescent="0.25">
      <c r="E526" s="187"/>
      <c r="F526" s="187"/>
      <c r="G526" s="188"/>
      <c r="H526" s="13" t="str">
        <f>IF(COUNTIF(A$2:$B525,A526)&gt;0,"ĐÃ NHẬP","")</f>
        <v/>
      </c>
    </row>
    <row r="527" spans="5:8" s="127" customFormat="1" x14ac:dyDescent="0.25">
      <c r="E527" s="187"/>
      <c r="F527" s="187"/>
      <c r="G527" s="188"/>
      <c r="H527" s="13" t="str">
        <f>IF(COUNTIF(A$2:$B526,A527)&gt;0,"ĐÃ NHẬP","")</f>
        <v/>
      </c>
    </row>
    <row r="528" spans="5:8" s="127" customFormat="1" x14ac:dyDescent="0.25">
      <c r="E528" s="187"/>
      <c r="F528" s="187"/>
      <c r="G528" s="188"/>
      <c r="H528" s="13" t="str">
        <f>IF(COUNTIF(A$2:$B527,A528)&gt;0,"ĐÃ NHẬP","")</f>
        <v/>
      </c>
    </row>
    <row r="529" spans="5:8" s="127" customFormat="1" x14ac:dyDescent="0.25">
      <c r="E529" s="187"/>
      <c r="F529" s="187"/>
      <c r="G529" s="188"/>
      <c r="H529" s="13" t="str">
        <f>IF(COUNTIF(A$2:$B528,A529)&gt;0,"ĐÃ NHẬP","")</f>
        <v/>
      </c>
    </row>
    <row r="530" spans="5:8" s="127" customFormat="1" x14ac:dyDescent="0.25">
      <c r="E530" s="187"/>
      <c r="F530" s="187"/>
      <c r="G530" s="188"/>
      <c r="H530" s="13" t="str">
        <f>IF(COUNTIF(A$2:$B529,A530)&gt;0,"ĐÃ NHẬP","")</f>
        <v/>
      </c>
    </row>
    <row r="531" spans="5:8" s="127" customFormat="1" x14ac:dyDescent="0.25">
      <c r="E531" s="187"/>
      <c r="F531" s="187"/>
      <c r="G531" s="188"/>
      <c r="H531" s="13" t="str">
        <f>IF(COUNTIF(A$2:$B530,A531)&gt;0,"ĐÃ NHẬP","")</f>
        <v/>
      </c>
    </row>
    <row r="532" spans="5:8" s="127" customFormat="1" x14ac:dyDescent="0.25">
      <c r="E532" s="187"/>
      <c r="F532" s="187"/>
      <c r="G532" s="188"/>
      <c r="H532" s="13" t="str">
        <f>IF(COUNTIF(A$2:$B531,A532)&gt;0,"ĐÃ NHẬP","")</f>
        <v/>
      </c>
    </row>
    <row r="533" spans="5:8" s="127" customFormat="1" x14ac:dyDescent="0.25">
      <c r="E533" s="187"/>
      <c r="F533" s="187"/>
      <c r="G533" s="188"/>
      <c r="H533" s="13" t="str">
        <f>IF(COUNTIF(A$2:$B532,A533)&gt;0,"ĐÃ NHẬP","")</f>
        <v/>
      </c>
    </row>
    <row r="534" spans="5:8" s="127" customFormat="1" x14ac:dyDescent="0.25">
      <c r="E534" s="187"/>
      <c r="F534" s="187"/>
      <c r="G534" s="188"/>
      <c r="H534" s="13" t="str">
        <f>IF(COUNTIF(A$2:$B533,A534)&gt;0,"ĐÃ NHẬP","")</f>
        <v/>
      </c>
    </row>
    <row r="535" spans="5:8" s="127" customFormat="1" x14ac:dyDescent="0.25">
      <c r="E535" s="187"/>
      <c r="F535" s="187"/>
      <c r="G535" s="188"/>
      <c r="H535" s="13" t="str">
        <f>IF(COUNTIF(A$2:$B534,A535)&gt;0,"ĐÃ NHẬP","")</f>
        <v/>
      </c>
    </row>
    <row r="536" spans="5:8" s="127" customFormat="1" x14ac:dyDescent="0.25">
      <c r="E536" s="187"/>
      <c r="F536" s="187"/>
      <c r="G536" s="188"/>
      <c r="H536" s="13" t="str">
        <f>IF(COUNTIF(A$2:$B535,A536)&gt;0,"ĐÃ NHẬP","")</f>
        <v/>
      </c>
    </row>
    <row r="537" spans="5:8" s="127" customFormat="1" x14ac:dyDescent="0.25">
      <c r="E537" s="187"/>
      <c r="F537" s="187"/>
      <c r="G537" s="188"/>
      <c r="H537" s="13" t="str">
        <f>IF(COUNTIF(A$2:$B536,A537)&gt;0,"ĐÃ NHẬP","")</f>
        <v/>
      </c>
    </row>
    <row r="538" spans="5:8" s="127" customFormat="1" x14ac:dyDescent="0.25">
      <c r="E538" s="187"/>
      <c r="F538" s="187"/>
      <c r="G538" s="188"/>
      <c r="H538" s="13" t="str">
        <f>IF(COUNTIF(A$2:$B537,A538)&gt;0,"ĐÃ NHẬP","")</f>
        <v/>
      </c>
    </row>
    <row r="539" spans="5:8" s="127" customFormat="1" x14ac:dyDescent="0.25">
      <c r="E539" s="187"/>
      <c r="F539" s="187"/>
      <c r="G539" s="188"/>
      <c r="H539" s="13" t="str">
        <f>IF(COUNTIF(A$2:$B538,A539)&gt;0,"ĐÃ NHẬP","")</f>
        <v/>
      </c>
    </row>
    <row r="540" spans="5:8" s="127" customFormat="1" x14ac:dyDescent="0.25">
      <c r="E540" s="187"/>
      <c r="F540" s="187"/>
      <c r="G540" s="188"/>
      <c r="H540" s="13" t="str">
        <f>IF(COUNTIF(A$2:$B539,A540)&gt;0,"ĐÃ NHẬP","")</f>
        <v/>
      </c>
    </row>
    <row r="541" spans="5:8" s="127" customFormat="1" x14ac:dyDescent="0.25">
      <c r="E541" s="187"/>
      <c r="F541" s="187"/>
      <c r="G541" s="188"/>
      <c r="H541" s="13" t="str">
        <f>IF(COUNTIF(A$2:$B540,A541)&gt;0,"ĐÃ NHẬP","")</f>
        <v/>
      </c>
    </row>
    <row r="542" spans="5:8" s="127" customFormat="1" x14ac:dyDescent="0.25">
      <c r="E542" s="187"/>
      <c r="F542" s="187"/>
      <c r="G542" s="188"/>
      <c r="H542" s="13" t="str">
        <f>IF(COUNTIF(A$2:$B541,A542)&gt;0,"ĐÃ NHẬP","")</f>
        <v/>
      </c>
    </row>
    <row r="543" spans="5:8" s="127" customFormat="1" x14ac:dyDescent="0.25">
      <c r="E543" s="187"/>
      <c r="F543" s="187"/>
      <c r="G543" s="188"/>
      <c r="H543" s="13" t="str">
        <f>IF(COUNTIF(A$2:$B542,A543)&gt;0,"ĐÃ NHẬP","")</f>
        <v/>
      </c>
    </row>
    <row r="544" spans="5:8" s="127" customFormat="1" x14ac:dyDescent="0.25">
      <c r="E544" s="187"/>
      <c r="F544" s="187"/>
      <c r="G544" s="188"/>
      <c r="H544" s="13" t="str">
        <f>IF(COUNTIF(A$2:$B543,A544)&gt;0,"ĐÃ NHẬP","")</f>
        <v/>
      </c>
    </row>
    <row r="545" spans="5:8" s="127" customFormat="1" x14ac:dyDescent="0.25">
      <c r="E545" s="187"/>
      <c r="F545" s="187"/>
      <c r="G545" s="188"/>
      <c r="H545" s="13" t="str">
        <f>IF(COUNTIF(A$2:$B544,A545)&gt;0,"ĐÃ NHẬP","")</f>
        <v/>
      </c>
    </row>
    <row r="546" spans="5:8" s="127" customFormat="1" x14ac:dyDescent="0.25">
      <c r="E546" s="187"/>
      <c r="F546" s="187"/>
      <c r="G546" s="188"/>
      <c r="H546" s="13" t="str">
        <f>IF(COUNTIF(A$2:$B545,A546)&gt;0,"ĐÃ NHẬP","")</f>
        <v/>
      </c>
    </row>
    <row r="547" spans="5:8" s="127" customFormat="1" x14ac:dyDescent="0.25">
      <c r="E547" s="187"/>
      <c r="F547" s="187"/>
      <c r="G547" s="188"/>
      <c r="H547" s="13" t="str">
        <f>IF(COUNTIF(A$2:$B546,A547)&gt;0,"ĐÃ NHẬP","")</f>
        <v/>
      </c>
    </row>
    <row r="548" spans="5:8" s="127" customFormat="1" x14ac:dyDescent="0.25">
      <c r="E548" s="187"/>
      <c r="F548" s="187"/>
      <c r="G548" s="188"/>
      <c r="H548" s="13" t="str">
        <f>IF(COUNTIF(A$2:$B547,A548)&gt;0,"ĐÃ NHẬP","")</f>
        <v/>
      </c>
    </row>
    <row r="549" spans="5:8" s="127" customFormat="1" x14ac:dyDescent="0.25">
      <c r="E549" s="187"/>
      <c r="F549" s="187"/>
      <c r="G549" s="188"/>
      <c r="H549" s="13" t="str">
        <f>IF(COUNTIF(A$2:$B548,A549)&gt;0,"ĐÃ NHẬP","")</f>
        <v/>
      </c>
    </row>
    <row r="550" spans="5:8" s="127" customFormat="1" x14ac:dyDescent="0.25">
      <c r="E550" s="187"/>
      <c r="F550" s="187"/>
      <c r="G550" s="188"/>
      <c r="H550" s="13" t="str">
        <f>IF(COUNTIF(A$2:$B549,A550)&gt;0,"ĐÃ NHẬP","")</f>
        <v/>
      </c>
    </row>
    <row r="551" spans="5:8" s="127" customFormat="1" x14ac:dyDescent="0.25">
      <c r="E551" s="187"/>
      <c r="F551" s="187"/>
      <c r="G551" s="188"/>
      <c r="H551" s="13" t="str">
        <f>IF(COUNTIF(A$2:$B550,A551)&gt;0,"ĐÃ NHẬP","")</f>
        <v/>
      </c>
    </row>
    <row r="552" spans="5:8" s="127" customFormat="1" x14ac:dyDescent="0.25">
      <c r="E552" s="187"/>
      <c r="F552" s="187"/>
      <c r="G552" s="188"/>
      <c r="H552" s="13" t="str">
        <f>IF(COUNTIF(A$2:$B551,A552)&gt;0,"ĐÃ NHẬP","")</f>
        <v/>
      </c>
    </row>
    <row r="553" spans="5:8" s="127" customFormat="1" x14ac:dyDescent="0.25">
      <c r="E553" s="187"/>
      <c r="F553" s="187"/>
      <c r="G553" s="188"/>
      <c r="H553" s="13" t="str">
        <f>IF(COUNTIF(A$2:$B552,A553)&gt;0,"ĐÃ NHẬP","")</f>
        <v/>
      </c>
    </row>
    <row r="554" spans="5:8" s="127" customFormat="1" x14ac:dyDescent="0.25">
      <c r="E554" s="187"/>
      <c r="F554" s="187"/>
      <c r="G554" s="188"/>
      <c r="H554" s="13" t="str">
        <f>IF(COUNTIF(A$2:$B553,A554)&gt;0,"ĐÃ NHẬP","")</f>
        <v/>
      </c>
    </row>
    <row r="555" spans="5:8" s="127" customFormat="1" x14ac:dyDescent="0.25">
      <c r="E555" s="187"/>
      <c r="F555" s="187"/>
      <c r="G555" s="188"/>
      <c r="H555" s="13" t="str">
        <f>IF(COUNTIF(A$2:$B554,A555)&gt;0,"ĐÃ NHẬP","")</f>
        <v/>
      </c>
    </row>
    <row r="556" spans="5:8" s="127" customFormat="1" x14ac:dyDescent="0.25">
      <c r="E556" s="187"/>
      <c r="F556" s="187"/>
      <c r="G556" s="188"/>
      <c r="H556" s="13" t="str">
        <f>IF(COUNTIF(A$2:$B555,A556)&gt;0,"ĐÃ NHẬP","")</f>
        <v/>
      </c>
    </row>
    <row r="557" spans="5:8" s="127" customFormat="1" x14ac:dyDescent="0.25">
      <c r="E557" s="187"/>
      <c r="F557" s="187"/>
      <c r="G557" s="188"/>
      <c r="H557" s="13" t="str">
        <f>IF(COUNTIF(A$2:$B556,A557)&gt;0,"ĐÃ NHẬP","")</f>
        <v/>
      </c>
    </row>
    <row r="558" spans="5:8" s="127" customFormat="1" x14ac:dyDescent="0.25">
      <c r="E558" s="187"/>
      <c r="F558" s="187"/>
      <c r="G558" s="188"/>
      <c r="H558" s="13" t="str">
        <f>IF(COUNTIF(A$2:$B557,A558)&gt;0,"ĐÃ NHẬP","")</f>
        <v/>
      </c>
    </row>
    <row r="559" spans="5:8" s="127" customFormat="1" x14ac:dyDescent="0.25">
      <c r="E559" s="187"/>
      <c r="F559" s="187"/>
      <c r="G559" s="188"/>
      <c r="H559" s="13" t="str">
        <f>IF(COUNTIF(A$2:$B558,A559)&gt;0,"ĐÃ NHẬP","")</f>
        <v/>
      </c>
    </row>
    <row r="560" spans="5:8" s="127" customFormat="1" x14ac:dyDescent="0.25">
      <c r="E560" s="187"/>
      <c r="F560" s="187"/>
      <c r="G560" s="188"/>
      <c r="H560" s="13" t="str">
        <f>IF(COUNTIF(A$2:$B559,A560)&gt;0,"ĐÃ NHẬP","")</f>
        <v/>
      </c>
    </row>
    <row r="561" spans="5:8" s="127" customFormat="1" x14ac:dyDescent="0.25">
      <c r="E561" s="187"/>
      <c r="F561" s="187"/>
      <c r="G561" s="188"/>
      <c r="H561" s="13" t="str">
        <f>IF(COUNTIF(A$2:$B560,A561)&gt;0,"ĐÃ NHẬP","")</f>
        <v/>
      </c>
    </row>
    <row r="562" spans="5:8" s="127" customFormat="1" x14ac:dyDescent="0.25">
      <c r="E562" s="187"/>
      <c r="F562" s="187"/>
      <c r="G562" s="188"/>
      <c r="H562" s="13" t="str">
        <f>IF(COUNTIF(A$2:$B561,A562)&gt;0,"ĐÃ NHẬP","")</f>
        <v/>
      </c>
    </row>
    <row r="563" spans="5:8" s="127" customFormat="1" x14ac:dyDescent="0.25">
      <c r="E563" s="187"/>
      <c r="F563" s="187"/>
      <c r="G563" s="188"/>
      <c r="H563" s="13" t="str">
        <f>IF(COUNTIF(A$2:$B562,A563)&gt;0,"ĐÃ NHẬP","")</f>
        <v/>
      </c>
    </row>
    <row r="564" spans="5:8" s="127" customFormat="1" x14ac:dyDescent="0.25">
      <c r="E564" s="187"/>
      <c r="F564" s="187"/>
      <c r="G564" s="188"/>
      <c r="H564" s="13" t="str">
        <f>IF(COUNTIF(A$2:$B563,A564)&gt;0,"ĐÃ NHẬP","")</f>
        <v/>
      </c>
    </row>
    <row r="565" spans="5:8" s="127" customFormat="1" x14ac:dyDescent="0.25">
      <c r="E565" s="187"/>
      <c r="F565" s="187"/>
      <c r="G565" s="188"/>
      <c r="H565" s="13" t="str">
        <f>IF(COUNTIF(A$2:$B564,A565)&gt;0,"ĐÃ NHẬP","")</f>
        <v/>
      </c>
    </row>
    <row r="566" spans="5:8" s="127" customFormat="1" x14ac:dyDescent="0.25">
      <c r="E566" s="187"/>
      <c r="F566" s="187"/>
      <c r="G566" s="188"/>
      <c r="H566" s="13" t="str">
        <f>IF(COUNTIF(A$2:$B565,A566)&gt;0,"ĐÃ NHẬP","")</f>
        <v/>
      </c>
    </row>
    <row r="567" spans="5:8" s="127" customFormat="1" x14ac:dyDescent="0.25">
      <c r="E567" s="187"/>
      <c r="F567" s="187"/>
      <c r="G567" s="188"/>
      <c r="H567" s="13" t="str">
        <f>IF(COUNTIF(A$2:$B566,A567)&gt;0,"ĐÃ NHẬP","")</f>
        <v/>
      </c>
    </row>
    <row r="568" spans="5:8" s="127" customFormat="1" x14ac:dyDescent="0.25">
      <c r="E568" s="187"/>
      <c r="F568" s="187"/>
      <c r="G568" s="188"/>
      <c r="H568" s="13" t="str">
        <f>IF(COUNTIF(A$2:$B567,A568)&gt;0,"ĐÃ NHẬP","")</f>
        <v/>
      </c>
    </row>
    <row r="569" spans="5:8" s="127" customFormat="1" x14ac:dyDescent="0.25">
      <c r="E569" s="187"/>
      <c r="F569" s="187"/>
      <c r="G569" s="188"/>
      <c r="H569" s="13" t="str">
        <f>IF(COUNTIF(A$2:$B568,A569)&gt;0,"ĐÃ NHẬP","")</f>
        <v/>
      </c>
    </row>
    <row r="570" spans="5:8" s="127" customFormat="1" x14ac:dyDescent="0.25">
      <c r="E570" s="187"/>
      <c r="F570" s="187"/>
      <c r="G570" s="188"/>
      <c r="H570" s="13" t="str">
        <f>IF(COUNTIF(A$2:$B569,A570)&gt;0,"ĐÃ NHẬP","")</f>
        <v/>
      </c>
    </row>
    <row r="571" spans="5:8" s="127" customFormat="1" x14ac:dyDescent="0.25">
      <c r="E571" s="187"/>
      <c r="F571" s="187"/>
      <c r="G571" s="188"/>
      <c r="H571" s="13" t="str">
        <f>IF(COUNTIF(A$2:$B570,A571)&gt;0,"ĐÃ NHẬP","")</f>
        <v/>
      </c>
    </row>
    <row r="572" spans="5:8" s="127" customFormat="1" x14ac:dyDescent="0.25">
      <c r="E572" s="187"/>
      <c r="F572" s="187"/>
      <c r="G572" s="188"/>
      <c r="H572" s="13" t="str">
        <f>IF(COUNTIF(A$2:$B571,A572)&gt;0,"ĐÃ NHẬP","")</f>
        <v/>
      </c>
    </row>
    <row r="573" spans="5:8" s="127" customFormat="1" x14ac:dyDescent="0.25">
      <c r="E573" s="187"/>
      <c r="F573" s="187"/>
      <c r="G573" s="188"/>
      <c r="H573" s="13" t="str">
        <f>IF(COUNTIF(A$2:$B572,A573)&gt;0,"ĐÃ NHẬP","")</f>
        <v/>
      </c>
    </row>
    <row r="574" spans="5:8" s="127" customFormat="1" x14ac:dyDescent="0.25">
      <c r="E574" s="187"/>
      <c r="F574" s="187"/>
      <c r="G574" s="188"/>
      <c r="H574" s="13" t="str">
        <f>IF(COUNTIF(A$2:$B573,A574)&gt;0,"ĐÃ NHẬP","")</f>
        <v/>
      </c>
    </row>
    <row r="575" spans="5:8" s="127" customFormat="1" x14ac:dyDescent="0.25">
      <c r="E575" s="187"/>
      <c r="F575" s="187"/>
      <c r="G575" s="188"/>
      <c r="H575" s="13" t="str">
        <f>IF(COUNTIF(A$2:$B574,A575)&gt;0,"ĐÃ NHẬP","")</f>
        <v/>
      </c>
    </row>
    <row r="576" spans="5:8" s="127" customFormat="1" x14ac:dyDescent="0.25">
      <c r="E576" s="187"/>
      <c r="F576" s="187"/>
      <c r="G576" s="188"/>
      <c r="H576" s="13" t="str">
        <f>IF(COUNTIF(A$2:$B575,A576)&gt;0,"ĐÃ NHẬP","")</f>
        <v/>
      </c>
    </row>
    <row r="577" spans="5:8" s="127" customFormat="1" x14ac:dyDescent="0.25">
      <c r="E577" s="187"/>
      <c r="F577" s="187"/>
      <c r="G577" s="188"/>
      <c r="H577" s="13" t="str">
        <f>IF(COUNTIF(A$2:$B576,A577)&gt;0,"ĐÃ NHẬP","")</f>
        <v/>
      </c>
    </row>
    <row r="578" spans="5:8" s="127" customFormat="1" x14ac:dyDescent="0.25">
      <c r="E578" s="187"/>
      <c r="F578" s="187"/>
      <c r="G578" s="188"/>
      <c r="H578" s="13" t="str">
        <f>IF(COUNTIF(A$2:$B577,A578)&gt;0,"ĐÃ NHẬP","")</f>
        <v/>
      </c>
    </row>
    <row r="579" spans="5:8" s="127" customFormat="1" x14ac:dyDescent="0.25">
      <c r="E579" s="187"/>
      <c r="F579" s="187"/>
      <c r="G579" s="188"/>
      <c r="H579" s="13" t="str">
        <f>IF(COUNTIF(A$2:$B578,A579)&gt;0,"ĐÃ NHẬP","")</f>
        <v/>
      </c>
    </row>
    <row r="580" spans="5:8" s="127" customFormat="1" x14ac:dyDescent="0.25">
      <c r="E580" s="187"/>
      <c r="F580" s="187"/>
      <c r="G580" s="188"/>
      <c r="H580" s="13" t="str">
        <f>IF(COUNTIF(A$2:$B579,A580)&gt;0,"ĐÃ NHẬP","")</f>
        <v/>
      </c>
    </row>
    <row r="581" spans="5:8" s="127" customFormat="1" x14ac:dyDescent="0.25">
      <c r="E581" s="187"/>
      <c r="F581" s="187"/>
      <c r="G581" s="188"/>
      <c r="H581" s="13" t="str">
        <f>IF(COUNTIF(A$2:$B580,A581)&gt;0,"ĐÃ NHẬP","")</f>
        <v/>
      </c>
    </row>
    <row r="582" spans="5:8" s="127" customFormat="1" x14ac:dyDescent="0.25">
      <c r="E582" s="187"/>
      <c r="F582" s="187"/>
      <c r="G582" s="188"/>
      <c r="H582" s="13" t="str">
        <f>IF(COUNTIF(A$2:$B581,A582)&gt;0,"ĐÃ NHẬP","")</f>
        <v/>
      </c>
    </row>
    <row r="583" spans="5:8" s="127" customFormat="1" x14ac:dyDescent="0.25">
      <c r="E583" s="187"/>
      <c r="F583" s="187"/>
      <c r="G583" s="188"/>
      <c r="H583" s="13" t="str">
        <f>IF(COUNTIF(A$2:$B582,A583)&gt;0,"ĐÃ NHẬP","")</f>
        <v/>
      </c>
    </row>
    <row r="584" spans="5:8" s="127" customFormat="1" x14ac:dyDescent="0.25">
      <c r="E584" s="187"/>
      <c r="F584" s="187"/>
      <c r="G584" s="188"/>
      <c r="H584" s="13" t="str">
        <f>IF(COUNTIF(A$2:$B583,A584)&gt;0,"ĐÃ NHẬP","")</f>
        <v/>
      </c>
    </row>
    <row r="585" spans="5:8" s="127" customFormat="1" x14ac:dyDescent="0.25">
      <c r="E585" s="187"/>
      <c r="F585" s="187"/>
      <c r="G585" s="188"/>
      <c r="H585" s="13" t="str">
        <f>IF(COUNTIF(A$2:$B584,A585)&gt;0,"ĐÃ NHẬP","")</f>
        <v/>
      </c>
    </row>
    <row r="586" spans="5:8" s="127" customFormat="1" x14ac:dyDescent="0.25">
      <c r="E586" s="187"/>
      <c r="F586" s="187"/>
      <c r="G586" s="188"/>
      <c r="H586" s="13" t="str">
        <f>IF(COUNTIF(A$2:$B585,A586)&gt;0,"ĐÃ NHẬP","")</f>
        <v/>
      </c>
    </row>
    <row r="587" spans="5:8" s="127" customFormat="1" x14ac:dyDescent="0.25">
      <c r="E587" s="187"/>
      <c r="F587" s="187"/>
      <c r="G587" s="188"/>
      <c r="H587" s="13" t="str">
        <f>IF(COUNTIF(A$2:$B586,A587)&gt;0,"ĐÃ NHẬP","")</f>
        <v/>
      </c>
    </row>
    <row r="588" spans="5:8" s="127" customFormat="1" x14ac:dyDescent="0.25">
      <c r="E588" s="187"/>
      <c r="F588" s="187"/>
      <c r="G588" s="188"/>
      <c r="H588" s="13" t="str">
        <f>IF(COUNTIF(A$2:$B587,A588)&gt;0,"ĐÃ NHẬP","")</f>
        <v/>
      </c>
    </row>
    <row r="589" spans="5:8" s="127" customFormat="1" x14ac:dyDescent="0.25">
      <c r="E589" s="187"/>
      <c r="F589" s="187"/>
      <c r="G589" s="188"/>
      <c r="H589" s="13" t="str">
        <f>IF(COUNTIF(A$2:$B588,A589)&gt;0,"ĐÃ NHẬP","")</f>
        <v/>
      </c>
    </row>
    <row r="590" spans="5:8" s="127" customFormat="1" x14ac:dyDescent="0.25">
      <c r="E590" s="187"/>
      <c r="F590" s="187"/>
      <c r="G590" s="188"/>
      <c r="H590" s="13" t="str">
        <f>IF(COUNTIF(A$2:$B589,A590)&gt;0,"ĐÃ NHẬP","")</f>
        <v/>
      </c>
    </row>
    <row r="591" spans="5:8" s="127" customFormat="1" x14ac:dyDescent="0.25">
      <c r="E591" s="187"/>
      <c r="F591" s="187"/>
      <c r="G591" s="188"/>
      <c r="H591" s="13" t="str">
        <f>IF(COUNTIF(A$2:$B590,A591)&gt;0,"ĐÃ NHẬP","")</f>
        <v/>
      </c>
    </row>
    <row r="592" spans="5:8" s="127" customFormat="1" x14ac:dyDescent="0.25">
      <c r="E592" s="187"/>
      <c r="F592" s="187"/>
      <c r="G592" s="188"/>
      <c r="H592" s="13" t="str">
        <f>IF(COUNTIF(A$2:$B591,A592)&gt;0,"ĐÃ NHẬP","")</f>
        <v/>
      </c>
    </row>
    <row r="593" spans="5:8" s="127" customFormat="1" x14ac:dyDescent="0.25">
      <c r="E593" s="187"/>
      <c r="F593" s="187"/>
      <c r="G593" s="188"/>
      <c r="H593" s="13" t="str">
        <f>IF(COUNTIF(A$2:$B592,A593)&gt;0,"ĐÃ NHẬP","")</f>
        <v/>
      </c>
    </row>
    <row r="594" spans="5:8" s="127" customFormat="1" x14ac:dyDescent="0.25">
      <c r="E594" s="187"/>
      <c r="F594" s="187"/>
      <c r="G594" s="188"/>
      <c r="H594" s="13" t="str">
        <f>IF(COUNTIF(A$2:$B593,A594)&gt;0,"ĐÃ NHẬP","")</f>
        <v/>
      </c>
    </row>
    <row r="595" spans="5:8" s="127" customFormat="1" x14ac:dyDescent="0.25">
      <c r="E595" s="187"/>
      <c r="F595" s="187"/>
      <c r="G595" s="188"/>
      <c r="H595" s="13" t="str">
        <f>IF(COUNTIF(A$2:$B594,A595)&gt;0,"ĐÃ NHẬP","")</f>
        <v/>
      </c>
    </row>
    <row r="596" spans="5:8" s="127" customFormat="1" x14ac:dyDescent="0.25">
      <c r="E596" s="187"/>
      <c r="F596" s="187"/>
      <c r="G596" s="188"/>
      <c r="H596" s="13" t="str">
        <f>IF(COUNTIF(A$2:$B595,A596)&gt;0,"ĐÃ NHẬP","")</f>
        <v/>
      </c>
    </row>
    <row r="597" spans="5:8" s="127" customFormat="1" x14ac:dyDescent="0.25">
      <c r="E597" s="187"/>
      <c r="F597" s="187"/>
      <c r="G597" s="188"/>
      <c r="H597" s="13" t="str">
        <f>IF(COUNTIF(A$2:$B596,A597)&gt;0,"ĐÃ NHẬP","")</f>
        <v/>
      </c>
    </row>
    <row r="598" spans="5:8" s="127" customFormat="1" x14ac:dyDescent="0.25">
      <c r="E598" s="187"/>
      <c r="F598" s="187"/>
      <c r="G598" s="188"/>
      <c r="H598" s="13" t="str">
        <f>IF(COUNTIF(A$2:$B597,A598)&gt;0,"ĐÃ NHẬP","")</f>
        <v/>
      </c>
    </row>
    <row r="599" spans="5:8" s="127" customFormat="1" x14ac:dyDescent="0.25">
      <c r="E599" s="187"/>
      <c r="F599" s="187"/>
      <c r="G599" s="188"/>
      <c r="H599" s="13" t="str">
        <f>IF(COUNTIF(A$2:$B598,A599)&gt;0,"ĐÃ NHẬP","")</f>
        <v/>
      </c>
    </row>
    <row r="600" spans="5:8" s="127" customFormat="1" x14ac:dyDescent="0.25">
      <c r="E600" s="187"/>
      <c r="F600" s="187"/>
      <c r="G600" s="188"/>
      <c r="H600" s="13" t="str">
        <f>IF(COUNTIF(A$2:$B599,A600)&gt;0,"ĐÃ NHẬP","")</f>
        <v/>
      </c>
    </row>
    <row r="601" spans="5:8" s="127" customFormat="1" x14ac:dyDescent="0.25">
      <c r="E601" s="187"/>
      <c r="F601" s="187"/>
      <c r="G601" s="188"/>
      <c r="H601" s="13" t="str">
        <f>IF(COUNTIF(A$2:$B600,A601)&gt;0,"ĐÃ NHẬP","")</f>
        <v/>
      </c>
    </row>
    <row r="602" spans="5:8" s="127" customFormat="1" x14ac:dyDescent="0.25">
      <c r="E602" s="187"/>
      <c r="F602" s="187"/>
      <c r="G602" s="188"/>
      <c r="H602" s="13" t="str">
        <f>IF(COUNTIF(A$2:$B601,A602)&gt;0,"ĐÃ NHẬP","")</f>
        <v/>
      </c>
    </row>
    <row r="603" spans="5:8" s="127" customFormat="1" x14ac:dyDescent="0.25">
      <c r="E603" s="187"/>
      <c r="F603" s="187"/>
      <c r="G603" s="188"/>
      <c r="H603" s="13" t="str">
        <f>IF(COUNTIF(A$2:$B602,A603)&gt;0,"ĐÃ NHẬP","")</f>
        <v/>
      </c>
    </row>
    <row r="604" spans="5:8" s="127" customFormat="1" x14ac:dyDescent="0.25">
      <c r="E604" s="187"/>
      <c r="F604" s="187"/>
      <c r="G604" s="188"/>
      <c r="H604" s="13" t="str">
        <f>IF(COUNTIF(A$2:$B603,A604)&gt;0,"ĐÃ NHẬP","")</f>
        <v/>
      </c>
    </row>
    <row r="605" spans="5:8" s="127" customFormat="1" x14ac:dyDescent="0.25">
      <c r="E605" s="187"/>
      <c r="F605" s="187"/>
      <c r="G605" s="188"/>
      <c r="H605" s="13" t="str">
        <f>IF(COUNTIF(A$2:$B604,A605)&gt;0,"ĐÃ NHẬP","")</f>
        <v/>
      </c>
    </row>
    <row r="606" spans="5:8" s="127" customFormat="1" x14ac:dyDescent="0.25">
      <c r="E606" s="187"/>
      <c r="F606" s="187"/>
      <c r="G606" s="188"/>
      <c r="H606" s="13" t="str">
        <f>IF(COUNTIF(A$2:$B605,A606)&gt;0,"ĐÃ NHẬP","")</f>
        <v/>
      </c>
    </row>
    <row r="607" spans="5:8" s="127" customFormat="1" x14ac:dyDescent="0.25">
      <c r="E607" s="187"/>
      <c r="F607" s="187"/>
      <c r="G607" s="188"/>
      <c r="H607" s="13" t="str">
        <f>IF(COUNTIF(A$2:$B606,A607)&gt;0,"ĐÃ NHẬP","")</f>
        <v/>
      </c>
    </row>
    <row r="608" spans="5:8" s="127" customFormat="1" x14ac:dyDescent="0.25">
      <c r="E608" s="187"/>
      <c r="F608" s="187"/>
      <c r="G608" s="188"/>
      <c r="H608" s="13" t="str">
        <f>IF(COUNTIF(A$2:$B607,A608)&gt;0,"ĐÃ NHẬP","")</f>
        <v/>
      </c>
    </row>
    <row r="609" spans="5:8" s="127" customFormat="1" x14ac:dyDescent="0.25">
      <c r="E609" s="187"/>
      <c r="F609" s="187"/>
      <c r="G609" s="188"/>
      <c r="H609" s="13" t="str">
        <f>IF(COUNTIF(A$2:$B608,A609)&gt;0,"ĐÃ NHẬP","")</f>
        <v/>
      </c>
    </row>
    <row r="610" spans="5:8" s="127" customFormat="1" x14ac:dyDescent="0.25">
      <c r="E610" s="187"/>
      <c r="F610" s="187"/>
      <c r="G610" s="188"/>
      <c r="H610" s="13" t="str">
        <f>IF(COUNTIF(A$2:$B609,A610)&gt;0,"ĐÃ NHẬP","")</f>
        <v/>
      </c>
    </row>
    <row r="611" spans="5:8" s="127" customFormat="1" x14ac:dyDescent="0.25">
      <c r="E611" s="187"/>
      <c r="F611" s="187"/>
      <c r="G611" s="188"/>
      <c r="H611" s="13" t="str">
        <f>IF(COUNTIF(A$2:$B610,A611)&gt;0,"ĐÃ NHẬP","")</f>
        <v/>
      </c>
    </row>
    <row r="612" spans="5:8" s="127" customFormat="1" x14ac:dyDescent="0.25">
      <c r="E612" s="187"/>
      <c r="F612" s="187"/>
      <c r="G612" s="188"/>
      <c r="H612" s="13" t="str">
        <f>IF(COUNTIF(A$2:$B611,A612)&gt;0,"ĐÃ NHẬP","")</f>
        <v/>
      </c>
    </row>
    <row r="613" spans="5:8" s="127" customFormat="1" x14ac:dyDescent="0.25">
      <c r="E613" s="187"/>
      <c r="F613" s="187"/>
      <c r="G613" s="188"/>
      <c r="H613" s="13" t="str">
        <f>IF(COUNTIF(A$2:$B612,A613)&gt;0,"ĐÃ NHẬP","")</f>
        <v/>
      </c>
    </row>
    <row r="614" spans="5:8" s="127" customFormat="1" x14ac:dyDescent="0.25">
      <c r="E614" s="187"/>
      <c r="F614" s="187"/>
      <c r="G614" s="188"/>
      <c r="H614" s="13" t="str">
        <f>IF(COUNTIF(A$2:$B613,A614)&gt;0,"ĐÃ NHẬP","")</f>
        <v/>
      </c>
    </row>
    <row r="615" spans="5:8" s="127" customFormat="1" x14ac:dyDescent="0.25">
      <c r="E615" s="187"/>
      <c r="F615" s="187"/>
      <c r="G615" s="188"/>
      <c r="H615" s="13" t="str">
        <f>IF(COUNTIF(A$2:$B614,A615)&gt;0,"ĐÃ NHẬP","")</f>
        <v/>
      </c>
    </row>
    <row r="616" spans="5:8" s="127" customFormat="1" x14ac:dyDescent="0.25">
      <c r="E616" s="187"/>
      <c r="F616" s="187"/>
      <c r="G616" s="188"/>
      <c r="H616" s="13" t="str">
        <f>IF(COUNTIF(A$2:$B615,A616)&gt;0,"ĐÃ NHẬP","")</f>
        <v/>
      </c>
    </row>
    <row r="617" spans="5:8" s="127" customFormat="1" x14ac:dyDescent="0.25">
      <c r="E617" s="187"/>
      <c r="F617" s="187"/>
      <c r="G617" s="188"/>
      <c r="H617" s="13" t="str">
        <f>IF(COUNTIF(A$2:$B616,A617)&gt;0,"ĐÃ NHẬP","")</f>
        <v/>
      </c>
    </row>
    <row r="618" spans="5:8" s="127" customFormat="1" x14ac:dyDescent="0.25">
      <c r="E618" s="187"/>
      <c r="F618" s="187"/>
      <c r="G618" s="188"/>
      <c r="H618" s="13" t="str">
        <f>IF(COUNTIF(A$2:$B617,A618)&gt;0,"ĐÃ NHẬP","")</f>
        <v/>
      </c>
    </row>
    <row r="619" spans="5:8" s="127" customFormat="1" x14ac:dyDescent="0.25">
      <c r="E619" s="187"/>
      <c r="F619" s="187"/>
      <c r="G619" s="188"/>
      <c r="H619" s="13" t="str">
        <f>IF(COUNTIF(A$2:$B618,A619)&gt;0,"ĐÃ NHẬP","")</f>
        <v/>
      </c>
    </row>
    <row r="620" spans="5:8" s="127" customFormat="1" x14ac:dyDescent="0.25">
      <c r="E620" s="187"/>
      <c r="F620" s="187"/>
      <c r="G620" s="188"/>
      <c r="H620" s="13" t="str">
        <f>IF(COUNTIF(A$2:$B619,A620)&gt;0,"ĐÃ NHẬP","")</f>
        <v/>
      </c>
    </row>
    <row r="621" spans="5:8" s="127" customFormat="1" x14ac:dyDescent="0.25">
      <c r="E621" s="187"/>
      <c r="F621" s="187"/>
      <c r="G621" s="188"/>
      <c r="H621" s="13" t="str">
        <f>IF(COUNTIF(A$2:$B620,A621)&gt;0,"ĐÃ NHẬP","")</f>
        <v/>
      </c>
    </row>
    <row r="622" spans="5:8" s="127" customFormat="1" x14ac:dyDescent="0.25">
      <c r="E622" s="187"/>
      <c r="F622" s="187"/>
      <c r="G622" s="188"/>
      <c r="H622" s="13" t="str">
        <f>IF(COUNTIF(A$2:$B621,A622)&gt;0,"ĐÃ NHẬP","")</f>
        <v/>
      </c>
    </row>
    <row r="623" spans="5:8" s="127" customFormat="1" x14ac:dyDescent="0.25">
      <c r="E623" s="187"/>
      <c r="F623" s="187"/>
      <c r="G623" s="188"/>
      <c r="H623" s="13" t="str">
        <f>IF(COUNTIF(A$2:$B622,A623)&gt;0,"ĐÃ NHẬP","")</f>
        <v/>
      </c>
    </row>
    <row r="624" spans="5:8" s="127" customFormat="1" x14ac:dyDescent="0.25">
      <c r="E624" s="187"/>
      <c r="F624" s="187"/>
      <c r="G624" s="188"/>
      <c r="H624" s="13" t="str">
        <f>IF(COUNTIF(A$2:$B623,A624)&gt;0,"ĐÃ NHẬP","")</f>
        <v/>
      </c>
    </row>
    <row r="625" spans="5:8" s="127" customFormat="1" x14ac:dyDescent="0.25">
      <c r="E625" s="187"/>
      <c r="F625" s="187"/>
      <c r="G625" s="188"/>
      <c r="H625" s="13" t="str">
        <f>IF(COUNTIF(A$2:$B624,A625)&gt;0,"ĐÃ NHẬP","")</f>
        <v/>
      </c>
    </row>
    <row r="626" spans="5:8" s="127" customFormat="1" x14ac:dyDescent="0.25">
      <c r="E626" s="187"/>
      <c r="F626" s="187"/>
      <c r="G626" s="188"/>
      <c r="H626" s="13" t="str">
        <f>IF(COUNTIF(A$2:$B625,A626)&gt;0,"ĐÃ NHẬP","")</f>
        <v/>
      </c>
    </row>
    <row r="627" spans="5:8" s="127" customFormat="1" x14ac:dyDescent="0.25">
      <c r="E627" s="187"/>
      <c r="F627" s="187"/>
      <c r="G627" s="188"/>
      <c r="H627" s="13" t="str">
        <f>IF(COUNTIF(A$2:$B626,A627)&gt;0,"ĐÃ NHẬP","")</f>
        <v/>
      </c>
    </row>
    <row r="628" spans="5:8" s="127" customFormat="1" x14ac:dyDescent="0.25">
      <c r="E628" s="187"/>
      <c r="F628" s="187"/>
      <c r="G628" s="188"/>
      <c r="H628" s="13" t="str">
        <f>IF(COUNTIF(A$2:$B627,A628)&gt;0,"ĐÃ NHẬP","")</f>
        <v/>
      </c>
    </row>
    <row r="629" spans="5:8" s="127" customFormat="1" x14ac:dyDescent="0.25">
      <c r="E629" s="187"/>
      <c r="F629" s="187"/>
      <c r="G629" s="188"/>
      <c r="H629" s="13" t="str">
        <f>IF(COUNTIF(A$2:$B628,A629)&gt;0,"ĐÃ NHẬP","")</f>
        <v/>
      </c>
    </row>
    <row r="630" spans="5:8" s="127" customFormat="1" x14ac:dyDescent="0.25">
      <c r="E630" s="187"/>
      <c r="F630" s="187"/>
      <c r="G630" s="188"/>
      <c r="H630" s="13" t="str">
        <f>IF(COUNTIF(A$2:$B629,A630)&gt;0,"ĐÃ NHẬP","")</f>
        <v/>
      </c>
    </row>
    <row r="631" spans="5:8" s="127" customFormat="1" x14ac:dyDescent="0.25">
      <c r="E631" s="187"/>
      <c r="F631" s="187"/>
      <c r="G631" s="188"/>
      <c r="H631" s="13" t="str">
        <f>IF(COUNTIF(A$2:$B630,A631)&gt;0,"ĐÃ NHẬP","")</f>
        <v/>
      </c>
    </row>
    <row r="632" spans="5:8" s="127" customFormat="1" x14ac:dyDescent="0.25">
      <c r="E632" s="187"/>
      <c r="F632" s="187"/>
      <c r="G632" s="188"/>
      <c r="H632" s="13" t="str">
        <f>IF(COUNTIF(A$2:$B631,A632)&gt;0,"ĐÃ NHẬP","")</f>
        <v/>
      </c>
    </row>
    <row r="633" spans="5:8" s="127" customFormat="1" x14ac:dyDescent="0.25">
      <c r="E633" s="187"/>
      <c r="F633" s="187"/>
      <c r="G633" s="188"/>
      <c r="H633" s="13" t="str">
        <f>IF(COUNTIF(A$2:$B632,A633)&gt;0,"ĐÃ NHẬP","")</f>
        <v/>
      </c>
    </row>
    <row r="634" spans="5:8" s="127" customFormat="1" x14ac:dyDescent="0.25">
      <c r="E634" s="187"/>
      <c r="F634" s="187"/>
      <c r="G634" s="188"/>
      <c r="H634" s="13" t="str">
        <f>IF(COUNTIF(A$2:$B633,A634)&gt;0,"ĐÃ NHẬP","")</f>
        <v/>
      </c>
    </row>
    <row r="635" spans="5:8" s="127" customFormat="1" x14ac:dyDescent="0.25">
      <c r="E635" s="187"/>
      <c r="F635" s="187"/>
      <c r="G635" s="188"/>
      <c r="H635" s="13" t="str">
        <f>IF(COUNTIF(A$2:$B634,A635)&gt;0,"ĐÃ NHẬP","")</f>
        <v/>
      </c>
    </row>
    <row r="636" spans="5:8" s="127" customFormat="1" x14ac:dyDescent="0.25">
      <c r="E636" s="187"/>
      <c r="F636" s="187"/>
      <c r="G636" s="188"/>
      <c r="H636" s="13" t="str">
        <f>IF(COUNTIF(A$2:$B635,A636)&gt;0,"ĐÃ NHẬP","")</f>
        <v/>
      </c>
    </row>
    <row r="637" spans="5:8" s="127" customFormat="1" x14ac:dyDescent="0.25">
      <c r="E637" s="187"/>
      <c r="F637" s="187"/>
      <c r="G637" s="188"/>
      <c r="H637" s="13" t="str">
        <f>IF(COUNTIF(A$2:$B636,A637)&gt;0,"ĐÃ NHẬP","")</f>
        <v/>
      </c>
    </row>
    <row r="638" spans="5:8" s="127" customFormat="1" x14ac:dyDescent="0.25">
      <c r="E638" s="187"/>
      <c r="F638" s="187"/>
      <c r="G638" s="188"/>
      <c r="H638" s="13" t="str">
        <f>IF(COUNTIF(A$2:$B637,A638)&gt;0,"ĐÃ NHẬP","")</f>
        <v/>
      </c>
    </row>
    <row r="639" spans="5:8" s="127" customFormat="1" x14ac:dyDescent="0.25">
      <c r="E639" s="187"/>
      <c r="F639" s="187"/>
      <c r="G639" s="188"/>
      <c r="H639" s="13" t="str">
        <f>IF(COUNTIF(A$2:$B638,A639)&gt;0,"ĐÃ NHẬP","")</f>
        <v/>
      </c>
    </row>
    <row r="640" spans="5:8" s="127" customFormat="1" x14ac:dyDescent="0.25">
      <c r="E640" s="187"/>
      <c r="F640" s="187"/>
      <c r="G640" s="188"/>
      <c r="H640" s="13" t="str">
        <f>IF(COUNTIF(A$2:$B639,A640)&gt;0,"ĐÃ NHẬP","")</f>
        <v/>
      </c>
    </row>
    <row r="641" spans="5:8" s="127" customFormat="1" x14ac:dyDescent="0.25">
      <c r="E641" s="187"/>
      <c r="F641" s="187"/>
      <c r="G641" s="188"/>
      <c r="H641" s="13" t="str">
        <f>IF(COUNTIF(A$2:$B640,A641)&gt;0,"ĐÃ NHẬP","")</f>
        <v/>
      </c>
    </row>
    <row r="642" spans="5:8" s="127" customFormat="1" x14ac:dyDescent="0.25">
      <c r="E642" s="187"/>
      <c r="F642" s="187"/>
      <c r="G642" s="188"/>
      <c r="H642" s="13" t="str">
        <f>IF(COUNTIF(A$2:$B641,A642)&gt;0,"ĐÃ NHẬP","")</f>
        <v/>
      </c>
    </row>
    <row r="643" spans="5:8" s="127" customFormat="1" x14ac:dyDescent="0.25">
      <c r="E643" s="187"/>
      <c r="F643" s="187"/>
      <c r="G643" s="188"/>
      <c r="H643" s="13" t="str">
        <f>IF(COUNTIF(A$2:$B642,A643)&gt;0,"ĐÃ NHẬP","")</f>
        <v/>
      </c>
    </row>
    <row r="644" spans="5:8" s="127" customFormat="1" x14ac:dyDescent="0.25">
      <c r="E644" s="187"/>
      <c r="F644" s="187"/>
      <c r="G644" s="188"/>
      <c r="H644" s="13" t="str">
        <f>IF(COUNTIF(A$2:$B643,A644)&gt;0,"ĐÃ NHẬP","")</f>
        <v/>
      </c>
    </row>
    <row r="645" spans="5:8" s="127" customFormat="1" x14ac:dyDescent="0.25">
      <c r="E645" s="187"/>
      <c r="F645" s="187"/>
      <c r="G645" s="188"/>
      <c r="H645" s="13" t="str">
        <f>IF(COUNTIF(A$2:$B644,A645)&gt;0,"ĐÃ NHẬP","")</f>
        <v/>
      </c>
    </row>
    <row r="646" spans="5:8" s="127" customFormat="1" x14ac:dyDescent="0.25">
      <c r="E646" s="187"/>
      <c r="F646" s="187"/>
      <c r="G646" s="188"/>
      <c r="H646" s="13" t="str">
        <f>IF(COUNTIF(A$2:$B645,A646)&gt;0,"ĐÃ NHẬP","")</f>
        <v/>
      </c>
    </row>
    <row r="647" spans="5:8" s="127" customFormat="1" x14ac:dyDescent="0.25">
      <c r="E647" s="187"/>
      <c r="F647" s="187"/>
      <c r="G647" s="188"/>
      <c r="H647" s="13" t="str">
        <f>IF(COUNTIF(A$2:$B646,A647)&gt;0,"ĐÃ NHẬP","")</f>
        <v/>
      </c>
    </row>
    <row r="648" spans="5:8" s="127" customFormat="1" x14ac:dyDescent="0.25">
      <c r="E648" s="187"/>
      <c r="F648" s="187"/>
      <c r="G648" s="188"/>
      <c r="H648" s="13" t="str">
        <f>IF(COUNTIF(A$2:$B647,A648)&gt;0,"ĐÃ NHẬP","")</f>
        <v/>
      </c>
    </row>
    <row r="649" spans="5:8" s="127" customFormat="1" x14ac:dyDescent="0.25">
      <c r="E649" s="187"/>
      <c r="F649" s="187"/>
      <c r="G649" s="188"/>
      <c r="H649" s="13" t="str">
        <f>IF(COUNTIF(A$2:$B648,A649)&gt;0,"ĐÃ NHẬP","")</f>
        <v/>
      </c>
    </row>
    <row r="650" spans="5:8" s="127" customFormat="1" x14ac:dyDescent="0.25">
      <c r="E650" s="187"/>
      <c r="F650" s="187"/>
      <c r="G650" s="188"/>
      <c r="H650" s="13" t="str">
        <f>IF(COUNTIF(A$2:$B649,A650)&gt;0,"ĐÃ NHẬP","")</f>
        <v/>
      </c>
    </row>
    <row r="651" spans="5:8" s="127" customFormat="1" x14ac:dyDescent="0.25">
      <c r="E651" s="187"/>
      <c r="F651" s="187"/>
      <c r="G651" s="188"/>
      <c r="H651" s="13" t="str">
        <f>IF(COUNTIF(A$2:$B650,A651)&gt;0,"ĐÃ NHẬP","")</f>
        <v/>
      </c>
    </row>
    <row r="652" spans="5:8" s="127" customFormat="1" x14ac:dyDescent="0.25">
      <c r="E652" s="187"/>
      <c r="F652" s="187"/>
      <c r="G652" s="188"/>
      <c r="H652" s="13" t="str">
        <f>IF(COUNTIF(A$2:$B651,A652)&gt;0,"ĐÃ NHẬP","")</f>
        <v/>
      </c>
    </row>
    <row r="653" spans="5:8" s="127" customFormat="1" x14ac:dyDescent="0.25">
      <c r="E653" s="187"/>
      <c r="F653" s="187"/>
      <c r="G653" s="188"/>
      <c r="H653" s="13" t="str">
        <f>IF(COUNTIF(A$2:$B652,A653)&gt;0,"ĐÃ NHẬP","")</f>
        <v/>
      </c>
    </row>
    <row r="654" spans="5:8" s="127" customFormat="1" x14ac:dyDescent="0.25">
      <c r="E654" s="187"/>
      <c r="F654" s="187"/>
      <c r="G654" s="188"/>
      <c r="H654" s="13" t="str">
        <f>IF(COUNTIF(A$2:$B653,A654)&gt;0,"ĐÃ NHẬP","")</f>
        <v/>
      </c>
    </row>
    <row r="655" spans="5:8" s="127" customFormat="1" x14ac:dyDescent="0.25">
      <c r="E655" s="187"/>
      <c r="F655" s="187"/>
      <c r="G655" s="188"/>
      <c r="H655" s="13" t="str">
        <f>IF(COUNTIF(A$2:$B654,A655)&gt;0,"ĐÃ NHẬP","")</f>
        <v/>
      </c>
    </row>
    <row r="656" spans="5:8" s="127" customFormat="1" x14ac:dyDescent="0.25">
      <c r="E656" s="187"/>
      <c r="F656" s="187"/>
      <c r="G656" s="188"/>
      <c r="H656" s="13" t="str">
        <f>IF(COUNTIF(A$2:$B655,A656)&gt;0,"ĐÃ NHẬP","")</f>
        <v/>
      </c>
    </row>
    <row r="657" spans="5:8" s="127" customFormat="1" x14ac:dyDescent="0.25">
      <c r="E657" s="187"/>
      <c r="F657" s="187"/>
      <c r="G657" s="188"/>
      <c r="H657" s="13" t="str">
        <f>IF(COUNTIF(A$2:$B656,A657)&gt;0,"ĐÃ NHẬP","")</f>
        <v/>
      </c>
    </row>
    <row r="658" spans="5:8" s="127" customFormat="1" x14ac:dyDescent="0.25">
      <c r="E658" s="187"/>
      <c r="F658" s="187"/>
      <c r="G658" s="188"/>
      <c r="H658" s="13" t="str">
        <f>IF(COUNTIF(A$2:$B657,A658)&gt;0,"ĐÃ NHẬP","")</f>
        <v/>
      </c>
    </row>
    <row r="659" spans="5:8" s="127" customFormat="1" x14ac:dyDescent="0.25">
      <c r="E659" s="187"/>
      <c r="F659" s="187"/>
      <c r="G659" s="188"/>
      <c r="H659" s="13" t="str">
        <f>IF(COUNTIF(A$2:$B658,A659)&gt;0,"ĐÃ NHẬP","")</f>
        <v/>
      </c>
    </row>
    <row r="660" spans="5:8" s="127" customFormat="1" x14ac:dyDescent="0.25">
      <c r="E660" s="187"/>
      <c r="F660" s="187"/>
      <c r="G660" s="188"/>
      <c r="H660" s="13" t="str">
        <f>IF(COUNTIF(A$2:$B659,A660)&gt;0,"ĐÃ NHẬP","")</f>
        <v/>
      </c>
    </row>
    <row r="661" spans="5:8" s="127" customFormat="1" x14ac:dyDescent="0.25">
      <c r="E661" s="187"/>
      <c r="F661" s="187"/>
      <c r="G661" s="188"/>
      <c r="H661" s="13" t="str">
        <f>IF(COUNTIF(A$2:$B660,A661)&gt;0,"ĐÃ NHẬP","")</f>
        <v/>
      </c>
    </row>
    <row r="662" spans="5:8" s="127" customFormat="1" x14ac:dyDescent="0.25">
      <c r="E662" s="187"/>
      <c r="F662" s="187"/>
      <c r="G662" s="188"/>
      <c r="H662" s="13" t="str">
        <f>IF(COUNTIF(A$2:$B661,A662)&gt;0,"ĐÃ NHẬP","")</f>
        <v/>
      </c>
    </row>
    <row r="663" spans="5:8" s="127" customFormat="1" x14ac:dyDescent="0.25">
      <c r="E663" s="187"/>
      <c r="F663" s="187"/>
      <c r="G663" s="188"/>
      <c r="H663" s="13" t="str">
        <f>IF(COUNTIF(A$2:$B662,A663)&gt;0,"ĐÃ NHẬP","")</f>
        <v/>
      </c>
    </row>
    <row r="664" spans="5:8" s="127" customFormat="1" x14ac:dyDescent="0.25">
      <c r="E664" s="187"/>
      <c r="F664" s="187"/>
      <c r="G664" s="188"/>
      <c r="H664" s="13" t="str">
        <f>IF(COUNTIF(A$2:$B663,A664)&gt;0,"ĐÃ NHẬP","")</f>
        <v/>
      </c>
    </row>
    <row r="665" spans="5:8" s="127" customFormat="1" x14ac:dyDescent="0.25">
      <c r="E665" s="187"/>
      <c r="F665" s="187"/>
      <c r="G665" s="188"/>
      <c r="H665" s="13" t="str">
        <f>IF(COUNTIF(A$2:$B664,A665)&gt;0,"ĐÃ NHẬP","")</f>
        <v/>
      </c>
    </row>
    <row r="666" spans="5:8" s="127" customFormat="1" x14ac:dyDescent="0.25">
      <c r="E666" s="187"/>
      <c r="F666" s="187"/>
      <c r="G666" s="188"/>
      <c r="H666" s="13" t="str">
        <f>IF(COUNTIF(A$2:$B665,A666)&gt;0,"ĐÃ NHẬP","")</f>
        <v/>
      </c>
    </row>
    <row r="667" spans="5:8" s="127" customFormat="1" x14ac:dyDescent="0.25">
      <c r="E667" s="187"/>
      <c r="F667" s="187"/>
      <c r="G667" s="188"/>
      <c r="H667" s="13" t="str">
        <f>IF(COUNTIF(A$2:$B666,A667)&gt;0,"ĐÃ NHẬP","")</f>
        <v/>
      </c>
    </row>
    <row r="668" spans="5:8" s="127" customFormat="1" x14ac:dyDescent="0.25">
      <c r="E668" s="187"/>
      <c r="F668" s="187"/>
      <c r="G668" s="188"/>
      <c r="H668" s="13" t="str">
        <f>IF(COUNTIF(A$2:$B667,A668)&gt;0,"ĐÃ NHẬP","")</f>
        <v/>
      </c>
    </row>
    <row r="669" spans="5:8" s="127" customFormat="1" x14ac:dyDescent="0.25">
      <c r="E669" s="187"/>
      <c r="F669" s="187"/>
      <c r="G669" s="188"/>
      <c r="H669" s="13" t="str">
        <f>IF(COUNTIF(A$2:$B668,A669)&gt;0,"ĐÃ NHẬP","")</f>
        <v/>
      </c>
    </row>
    <row r="670" spans="5:8" s="127" customFormat="1" x14ac:dyDescent="0.25">
      <c r="E670" s="187"/>
      <c r="F670" s="187"/>
      <c r="G670" s="188"/>
      <c r="H670" s="13" t="str">
        <f>IF(COUNTIF(A$2:$B669,A670)&gt;0,"ĐÃ NHẬP","")</f>
        <v/>
      </c>
    </row>
    <row r="671" spans="5:8" s="127" customFormat="1" x14ac:dyDescent="0.25">
      <c r="E671" s="187"/>
      <c r="F671" s="187"/>
      <c r="G671" s="188"/>
      <c r="H671" s="13" t="str">
        <f>IF(COUNTIF(A$2:$B670,A671)&gt;0,"ĐÃ NHẬP","")</f>
        <v/>
      </c>
    </row>
    <row r="672" spans="5:8" s="127" customFormat="1" x14ac:dyDescent="0.25">
      <c r="E672" s="187"/>
      <c r="F672" s="187"/>
      <c r="G672" s="188"/>
      <c r="H672" s="13" t="str">
        <f>IF(COUNTIF(A$2:$B671,A672)&gt;0,"ĐÃ NHẬP","")</f>
        <v/>
      </c>
    </row>
    <row r="673" spans="5:8" s="127" customFormat="1" x14ac:dyDescent="0.25">
      <c r="E673" s="187"/>
      <c r="F673" s="187"/>
      <c r="G673" s="188"/>
      <c r="H673" s="13" t="str">
        <f>IF(COUNTIF(A$2:$B672,A673)&gt;0,"ĐÃ NHẬP","")</f>
        <v/>
      </c>
    </row>
    <row r="674" spans="5:8" s="127" customFormat="1" x14ac:dyDescent="0.25">
      <c r="E674" s="187"/>
      <c r="F674" s="187"/>
      <c r="G674" s="188"/>
      <c r="H674" s="13" t="str">
        <f>IF(COUNTIF(A$2:$B673,A674)&gt;0,"ĐÃ NHẬP","")</f>
        <v/>
      </c>
    </row>
    <row r="675" spans="5:8" s="127" customFormat="1" x14ac:dyDescent="0.25">
      <c r="E675" s="187"/>
      <c r="F675" s="187"/>
      <c r="G675" s="188"/>
      <c r="H675" s="13" t="str">
        <f>IF(COUNTIF(A$2:$B674,A675)&gt;0,"ĐÃ NHẬP","")</f>
        <v/>
      </c>
    </row>
    <row r="676" spans="5:8" s="127" customFormat="1" x14ac:dyDescent="0.25">
      <c r="E676" s="187"/>
      <c r="F676" s="187"/>
      <c r="G676" s="188"/>
      <c r="H676" s="13" t="str">
        <f>IF(COUNTIF(A$2:$B675,A676)&gt;0,"ĐÃ NHẬP","")</f>
        <v/>
      </c>
    </row>
    <row r="677" spans="5:8" s="127" customFormat="1" x14ac:dyDescent="0.25">
      <c r="E677" s="187"/>
      <c r="F677" s="187"/>
      <c r="G677" s="188"/>
      <c r="H677" s="13" t="str">
        <f>IF(COUNTIF(A$2:$B676,A677)&gt;0,"ĐÃ NHẬP","")</f>
        <v/>
      </c>
    </row>
    <row r="678" spans="5:8" s="127" customFormat="1" x14ac:dyDescent="0.25">
      <c r="E678" s="187"/>
      <c r="F678" s="187"/>
      <c r="G678" s="188"/>
      <c r="H678" s="13" t="str">
        <f>IF(COUNTIF(A$2:$B677,A678)&gt;0,"ĐÃ NHẬP","")</f>
        <v/>
      </c>
    </row>
    <row r="679" spans="5:8" s="127" customFormat="1" x14ac:dyDescent="0.25">
      <c r="E679" s="187"/>
      <c r="F679" s="187"/>
      <c r="G679" s="188"/>
      <c r="H679" s="13" t="str">
        <f>IF(COUNTIF(A$2:$B678,A679)&gt;0,"ĐÃ NHẬP","")</f>
        <v/>
      </c>
    </row>
    <row r="680" spans="5:8" s="127" customFormat="1" x14ac:dyDescent="0.25">
      <c r="E680" s="187"/>
      <c r="F680" s="187"/>
      <c r="G680" s="188"/>
      <c r="H680" s="13" t="str">
        <f>IF(COUNTIF(A$2:$B679,A680)&gt;0,"ĐÃ NHẬP","")</f>
        <v/>
      </c>
    </row>
    <row r="681" spans="5:8" s="127" customFormat="1" x14ac:dyDescent="0.25">
      <c r="E681" s="187"/>
      <c r="F681" s="187"/>
      <c r="G681" s="188"/>
      <c r="H681" s="13" t="str">
        <f>IF(COUNTIF(A$2:$B680,A681)&gt;0,"ĐÃ NHẬP","")</f>
        <v/>
      </c>
    </row>
    <row r="682" spans="5:8" s="127" customFormat="1" x14ac:dyDescent="0.25">
      <c r="E682" s="187"/>
      <c r="F682" s="187"/>
      <c r="G682" s="188"/>
      <c r="H682" s="13" t="str">
        <f>IF(COUNTIF(A$2:$B681,A682)&gt;0,"ĐÃ NHẬP","")</f>
        <v/>
      </c>
    </row>
    <row r="683" spans="5:8" s="127" customFormat="1" x14ac:dyDescent="0.25">
      <c r="E683" s="187"/>
      <c r="F683" s="187"/>
      <c r="G683" s="188"/>
      <c r="H683" s="13" t="str">
        <f>IF(COUNTIF(A$2:$B682,A683)&gt;0,"ĐÃ NHẬP","")</f>
        <v/>
      </c>
    </row>
    <row r="684" spans="5:8" s="127" customFormat="1" x14ac:dyDescent="0.25">
      <c r="E684" s="187"/>
      <c r="F684" s="187"/>
      <c r="G684" s="188"/>
      <c r="H684" s="13" t="str">
        <f>IF(COUNTIF(A$2:$B683,A684)&gt;0,"ĐÃ NHẬP","")</f>
        <v/>
      </c>
    </row>
    <row r="685" spans="5:8" s="127" customFormat="1" x14ac:dyDescent="0.25">
      <c r="E685" s="187"/>
      <c r="F685" s="187"/>
      <c r="G685" s="188"/>
      <c r="H685" s="13" t="str">
        <f>IF(COUNTIF(A$2:$B684,A685)&gt;0,"ĐÃ NHẬP","")</f>
        <v/>
      </c>
    </row>
    <row r="686" spans="5:8" s="127" customFormat="1" x14ac:dyDescent="0.25">
      <c r="E686" s="187"/>
      <c r="F686" s="187"/>
      <c r="G686" s="188"/>
      <c r="H686" s="13" t="str">
        <f>IF(COUNTIF(A$2:$B685,A686)&gt;0,"ĐÃ NHẬP","")</f>
        <v/>
      </c>
    </row>
    <row r="687" spans="5:8" s="127" customFormat="1" x14ac:dyDescent="0.25">
      <c r="E687" s="187"/>
      <c r="F687" s="187"/>
      <c r="G687" s="188"/>
      <c r="H687" s="13" t="str">
        <f>IF(COUNTIF(A$2:$B686,A687)&gt;0,"ĐÃ NHẬP","")</f>
        <v/>
      </c>
    </row>
    <row r="688" spans="5:8" s="127" customFormat="1" x14ac:dyDescent="0.25">
      <c r="E688" s="187"/>
      <c r="F688" s="187"/>
      <c r="G688" s="188"/>
      <c r="H688" s="13" t="str">
        <f>IF(COUNTIF(A$2:$B687,A688)&gt;0,"ĐÃ NHẬP","")</f>
        <v/>
      </c>
    </row>
    <row r="689" spans="5:8" s="127" customFormat="1" x14ac:dyDescent="0.25">
      <c r="E689" s="187"/>
      <c r="F689" s="187"/>
      <c r="G689" s="188"/>
      <c r="H689" s="13" t="str">
        <f>IF(COUNTIF(A$2:$B688,A689)&gt;0,"ĐÃ NHẬP","")</f>
        <v/>
      </c>
    </row>
    <row r="690" spans="5:8" s="127" customFormat="1" x14ac:dyDescent="0.25">
      <c r="E690" s="187"/>
      <c r="F690" s="187"/>
      <c r="G690" s="188"/>
      <c r="H690" s="13" t="str">
        <f>IF(COUNTIF(A$2:$B689,A690)&gt;0,"ĐÃ NHẬP","")</f>
        <v/>
      </c>
    </row>
    <row r="691" spans="5:8" s="127" customFormat="1" x14ac:dyDescent="0.25">
      <c r="E691" s="187"/>
      <c r="F691" s="187"/>
      <c r="G691" s="188"/>
      <c r="H691" s="13" t="str">
        <f>IF(COUNTIF(A$2:$B690,A691)&gt;0,"ĐÃ NHẬP","")</f>
        <v/>
      </c>
    </row>
    <row r="692" spans="5:8" s="127" customFormat="1" x14ac:dyDescent="0.25">
      <c r="E692" s="187"/>
      <c r="F692" s="187"/>
      <c r="G692" s="188"/>
      <c r="H692" s="13" t="str">
        <f>IF(COUNTIF(A$2:$B691,A692)&gt;0,"ĐÃ NHẬP","")</f>
        <v/>
      </c>
    </row>
    <row r="693" spans="5:8" s="127" customFormat="1" x14ac:dyDescent="0.25">
      <c r="E693" s="187"/>
      <c r="F693" s="187"/>
      <c r="G693" s="188"/>
      <c r="H693" s="13" t="str">
        <f>IF(COUNTIF(A$2:$B692,A693)&gt;0,"ĐÃ NHẬP","")</f>
        <v/>
      </c>
    </row>
    <row r="694" spans="5:8" s="127" customFormat="1" x14ac:dyDescent="0.25">
      <c r="E694" s="187"/>
      <c r="F694" s="187"/>
      <c r="G694" s="188"/>
      <c r="H694" s="13" t="str">
        <f>IF(COUNTIF(A$2:$B693,A694)&gt;0,"ĐÃ NHẬP","")</f>
        <v/>
      </c>
    </row>
    <row r="695" spans="5:8" s="127" customFormat="1" x14ac:dyDescent="0.25">
      <c r="E695" s="187"/>
      <c r="F695" s="187"/>
      <c r="G695" s="188"/>
      <c r="H695" s="13" t="str">
        <f>IF(COUNTIF(A$2:$B694,A695)&gt;0,"ĐÃ NHẬP","")</f>
        <v/>
      </c>
    </row>
    <row r="696" spans="5:8" s="127" customFormat="1" x14ac:dyDescent="0.25">
      <c r="E696" s="187"/>
      <c r="F696" s="187"/>
      <c r="G696" s="188"/>
      <c r="H696" s="13" t="str">
        <f>IF(COUNTIF(A$2:$B695,A696)&gt;0,"ĐÃ NHẬP","")</f>
        <v/>
      </c>
    </row>
    <row r="697" spans="5:8" s="127" customFormat="1" x14ac:dyDescent="0.25">
      <c r="E697" s="187"/>
      <c r="F697" s="187"/>
      <c r="G697" s="188"/>
      <c r="H697" s="13" t="str">
        <f>IF(COUNTIF(A$2:$B696,A697)&gt;0,"ĐÃ NHẬP","")</f>
        <v/>
      </c>
    </row>
    <row r="698" spans="5:8" s="127" customFormat="1" x14ac:dyDescent="0.25">
      <c r="E698" s="187"/>
      <c r="F698" s="187"/>
      <c r="G698" s="188"/>
      <c r="H698" s="13" t="str">
        <f>IF(COUNTIF(A$2:$B697,A698)&gt;0,"ĐÃ NHẬP","")</f>
        <v/>
      </c>
    </row>
    <row r="699" spans="5:8" s="127" customFormat="1" x14ac:dyDescent="0.25">
      <c r="E699" s="187"/>
      <c r="F699" s="187"/>
      <c r="G699" s="188"/>
      <c r="H699" s="13" t="str">
        <f>IF(COUNTIF(A$2:$B698,A699)&gt;0,"ĐÃ NHẬP","")</f>
        <v/>
      </c>
    </row>
    <row r="700" spans="5:8" s="127" customFormat="1" x14ac:dyDescent="0.25">
      <c r="E700" s="187"/>
      <c r="F700" s="187"/>
      <c r="G700" s="188"/>
      <c r="H700" s="13" t="str">
        <f>IF(COUNTIF(A$2:$B699,A700)&gt;0,"ĐÃ NHẬP","")</f>
        <v/>
      </c>
    </row>
    <row r="701" spans="5:8" s="127" customFormat="1" x14ac:dyDescent="0.25">
      <c r="E701" s="187"/>
      <c r="F701" s="187"/>
      <c r="G701" s="188"/>
      <c r="H701" s="13" t="str">
        <f>IF(COUNTIF(A$2:$B700,A701)&gt;0,"ĐÃ NHẬP","")</f>
        <v/>
      </c>
    </row>
    <row r="702" spans="5:8" s="127" customFormat="1" x14ac:dyDescent="0.25">
      <c r="E702" s="187"/>
      <c r="F702" s="187"/>
      <c r="G702" s="188"/>
      <c r="H702" s="13" t="str">
        <f>IF(COUNTIF(A$2:$B701,A702)&gt;0,"ĐÃ NHẬP","")</f>
        <v/>
      </c>
    </row>
    <row r="703" spans="5:8" s="127" customFormat="1" x14ac:dyDescent="0.25">
      <c r="E703" s="187"/>
      <c r="F703" s="187"/>
      <c r="G703" s="188"/>
      <c r="H703" s="13" t="str">
        <f>IF(COUNTIF(A$2:$B702,A703)&gt;0,"ĐÃ NHẬP","")</f>
        <v/>
      </c>
    </row>
    <row r="704" spans="5:8" s="127" customFormat="1" x14ac:dyDescent="0.25">
      <c r="E704" s="187"/>
      <c r="F704" s="187"/>
      <c r="G704" s="188"/>
      <c r="H704" s="13" t="str">
        <f>IF(COUNTIF(A$2:$B703,A704)&gt;0,"ĐÃ NHẬP","")</f>
        <v/>
      </c>
    </row>
    <row r="705" spans="5:8" s="127" customFormat="1" x14ac:dyDescent="0.25">
      <c r="E705" s="187"/>
      <c r="F705" s="187"/>
      <c r="G705" s="188"/>
      <c r="H705" s="13" t="str">
        <f>IF(COUNTIF(A$2:$B704,A705)&gt;0,"ĐÃ NHẬP","")</f>
        <v/>
      </c>
    </row>
    <row r="706" spans="5:8" s="127" customFormat="1" x14ac:dyDescent="0.25">
      <c r="E706" s="187"/>
      <c r="F706" s="187"/>
      <c r="G706" s="188"/>
      <c r="H706" s="13" t="str">
        <f>IF(COUNTIF(A$2:$B705,A706)&gt;0,"ĐÃ NHẬP","")</f>
        <v/>
      </c>
    </row>
    <row r="707" spans="5:8" s="127" customFormat="1" x14ac:dyDescent="0.25">
      <c r="E707" s="187"/>
      <c r="F707" s="187"/>
      <c r="G707" s="188"/>
      <c r="H707" s="13" t="str">
        <f>IF(COUNTIF(A$2:$B706,A707)&gt;0,"ĐÃ NHẬP","")</f>
        <v/>
      </c>
    </row>
    <row r="708" spans="5:8" s="127" customFormat="1" x14ac:dyDescent="0.25">
      <c r="E708" s="187"/>
      <c r="F708" s="187"/>
      <c r="G708" s="188"/>
      <c r="H708" s="13" t="str">
        <f>IF(COUNTIF(A$2:$B707,A708)&gt;0,"ĐÃ NHẬP","")</f>
        <v/>
      </c>
    </row>
    <row r="709" spans="5:8" s="127" customFormat="1" x14ac:dyDescent="0.25">
      <c r="E709" s="187"/>
      <c r="F709" s="187"/>
      <c r="G709" s="188"/>
      <c r="H709" s="13" t="str">
        <f>IF(COUNTIF(A$2:$B708,A709)&gt;0,"ĐÃ NHẬP","")</f>
        <v/>
      </c>
    </row>
    <row r="710" spans="5:8" s="127" customFormat="1" x14ac:dyDescent="0.25">
      <c r="E710" s="187"/>
      <c r="F710" s="187"/>
      <c r="G710" s="188"/>
      <c r="H710" s="13" t="str">
        <f>IF(COUNTIF(A$2:$B709,A710)&gt;0,"ĐÃ NHẬP","")</f>
        <v/>
      </c>
    </row>
    <row r="711" spans="5:8" s="127" customFormat="1" x14ac:dyDescent="0.25">
      <c r="E711" s="187"/>
      <c r="F711" s="187"/>
      <c r="G711" s="188"/>
      <c r="H711" s="13" t="str">
        <f>IF(COUNTIF(A$2:$B710,A711)&gt;0,"ĐÃ NHẬP","")</f>
        <v/>
      </c>
    </row>
    <row r="712" spans="5:8" s="127" customFormat="1" x14ac:dyDescent="0.25">
      <c r="E712" s="187"/>
      <c r="F712" s="187"/>
      <c r="G712" s="188"/>
      <c r="H712" s="13" t="str">
        <f>IF(COUNTIF(A$2:$B711,A712)&gt;0,"ĐÃ NHẬP","")</f>
        <v/>
      </c>
    </row>
    <row r="713" spans="5:8" s="127" customFormat="1" x14ac:dyDescent="0.25">
      <c r="E713" s="187"/>
      <c r="F713" s="187"/>
      <c r="G713" s="188"/>
      <c r="H713" s="13" t="str">
        <f>IF(COUNTIF(A$2:$B712,A713)&gt;0,"ĐÃ NHẬP","")</f>
        <v/>
      </c>
    </row>
    <row r="714" spans="5:8" s="127" customFormat="1" x14ac:dyDescent="0.25">
      <c r="E714" s="187"/>
      <c r="F714" s="187"/>
      <c r="G714" s="188"/>
      <c r="H714" s="13" t="str">
        <f>IF(COUNTIF(A$2:$B713,A714)&gt;0,"ĐÃ NHẬP","")</f>
        <v/>
      </c>
    </row>
    <row r="715" spans="5:8" s="127" customFormat="1" x14ac:dyDescent="0.25">
      <c r="E715" s="187"/>
      <c r="F715" s="187"/>
      <c r="G715" s="188"/>
      <c r="H715" s="13" t="str">
        <f>IF(COUNTIF(A$2:$B714,A715)&gt;0,"ĐÃ NHẬP","")</f>
        <v/>
      </c>
    </row>
    <row r="716" spans="5:8" s="127" customFormat="1" x14ac:dyDescent="0.25">
      <c r="E716" s="187"/>
      <c r="F716" s="187"/>
      <c r="G716" s="188"/>
      <c r="H716" s="13" t="str">
        <f>IF(COUNTIF(A$2:$B715,A716)&gt;0,"ĐÃ NHẬP","")</f>
        <v/>
      </c>
    </row>
    <row r="717" spans="5:8" s="127" customFormat="1" x14ac:dyDescent="0.25">
      <c r="E717" s="187"/>
      <c r="F717" s="187"/>
      <c r="G717" s="188"/>
      <c r="H717" s="13" t="str">
        <f>IF(COUNTIF(A$2:$B716,A717)&gt;0,"ĐÃ NHẬP","")</f>
        <v/>
      </c>
    </row>
    <row r="718" spans="5:8" s="127" customFormat="1" x14ac:dyDescent="0.25">
      <c r="E718" s="187"/>
      <c r="F718" s="187"/>
      <c r="G718" s="188"/>
      <c r="H718" s="13" t="str">
        <f>IF(COUNTIF(A$2:$B717,A718)&gt;0,"ĐÃ NHẬP","")</f>
        <v/>
      </c>
    </row>
    <row r="719" spans="5:8" s="127" customFormat="1" x14ac:dyDescent="0.25">
      <c r="E719" s="187"/>
      <c r="F719" s="187"/>
      <c r="G719" s="188"/>
      <c r="H719" s="13" t="str">
        <f>IF(COUNTIF(A$2:$B718,A719)&gt;0,"ĐÃ NHẬP","")</f>
        <v/>
      </c>
    </row>
    <row r="720" spans="5:8" s="127" customFormat="1" x14ac:dyDescent="0.25">
      <c r="E720" s="187"/>
      <c r="F720" s="187"/>
      <c r="G720" s="188"/>
      <c r="H720" s="13" t="str">
        <f>IF(COUNTIF(A$2:$B719,A720)&gt;0,"ĐÃ NHẬP","")</f>
        <v/>
      </c>
    </row>
    <row r="721" spans="5:8" s="127" customFormat="1" x14ac:dyDescent="0.25">
      <c r="E721" s="187"/>
      <c r="F721" s="187"/>
      <c r="G721" s="188"/>
      <c r="H721" s="13" t="str">
        <f>IF(COUNTIF(A$2:$B720,A721)&gt;0,"ĐÃ NHẬP","")</f>
        <v/>
      </c>
    </row>
    <row r="722" spans="5:8" s="127" customFormat="1" x14ac:dyDescent="0.25">
      <c r="E722" s="187"/>
      <c r="F722" s="187"/>
      <c r="G722" s="188"/>
      <c r="H722" s="13" t="str">
        <f>IF(COUNTIF(A$2:$B721,A722)&gt;0,"ĐÃ NHẬP","")</f>
        <v/>
      </c>
    </row>
    <row r="723" spans="5:8" s="127" customFormat="1" x14ac:dyDescent="0.25">
      <c r="E723" s="187"/>
      <c r="F723" s="187"/>
      <c r="G723" s="188"/>
      <c r="H723" s="13" t="str">
        <f>IF(COUNTIF(A$2:$B722,A723)&gt;0,"ĐÃ NHẬP","")</f>
        <v/>
      </c>
    </row>
    <row r="724" spans="5:8" s="127" customFormat="1" x14ac:dyDescent="0.25">
      <c r="E724" s="187"/>
      <c r="F724" s="187"/>
      <c r="G724" s="188"/>
      <c r="H724" s="13" t="str">
        <f>IF(COUNTIF(A$2:$B723,A724)&gt;0,"ĐÃ NHẬP","")</f>
        <v/>
      </c>
    </row>
    <row r="725" spans="5:8" s="127" customFormat="1" x14ac:dyDescent="0.25">
      <c r="E725" s="187"/>
      <c r="F725" s="187"/>
      <c r="G725" s="188"/>
      <c r="H725" s="13" t="str">
        <f>IF(COUNTIF(A$2:$B724,A725)&gt;0,"ĐÃ NHẬP","")</f>
        <v/>
      </c>
    </row>
    <row r="726" spans="5:8" s="127" customFormat="1" x14ac:dyDescent="0.25">
      <c r="E726" s="187"/>
      <c r="F726" s="187"/>
      <c r="G726" s="188"/>
      <c r="H726" s="13" t="str">
        <f>IF(COUNTIF(A$2:$B725,A726)&gt;0,"ĐÃ NHẬP","")</f>
        <v/>
      </c>
    </row>
    <row r="727" spans="5:8" s="127" customFormat="1" x14ac:dyDescent="0.25">
      <c r="E727" s="187"/>
      <c r="F727" s="187"/>
      <c r="G727" s="188"/>
      <c r="H727" s="13" t="str">
        <f>IF(COUNTIF(A$2:$B726,A727)&gt;0,"ĐÃ NHẬP","")</f>
        <v/>
      </c>
    </row>
    <row r="728" spans="5:8" s="127" customFormat="1" x14ac:dyDescent="0.25">
      <c r="E728" s="187"/>
      <c r="F728" s="187"/>
      <c r="G728" s="188"/>
      <c r="H728" s="13" t="str">
        <f>IF(COUNTIF(A$2:$B727,A728)&gt;0,"ĐÃ NHẬP","")</f>
        <v/>
      </c>
    </row>
    <row r="729" spans="5:8" s="127" customFormat="1" x14ac:dyDescent="0.25">
      <c r="E729" s="187"/>
      <c r="F729" s="187"/>
      <c r="G729" s="188"/>
      <c r="H729" s="13" t="str">
        <f>IF(COUNTIF(A$2:$B728,A729)&gt;0,"ĐÃ NHẬP","")</f>
        <v/>
      </c>
    </row>
    <row r="730" spans="5:8" s="127" customFormat="1" x14ac:dyDescent="0.25">
      <c r="E730" s="187"/>
      <c r="F730" s="187"/>
      <c r="G730" s="188"/>
      <c r="H730" s="13" t="str">
        <f>IF(COUNTIF(A$2:$B729,A730)&gt;0,"ĐÃ NHẬP","")</f>
        <v/>
      </c>
    </row>
    <row r="731" spans="5:8" s="127" customFormat="1" x14ac:dyDescent="0.25">
      <c r="E731" s="187"/>
      <c r="F731" s="187"/>
      <c r="G731" s="188"/>
      <c r="H731" s="13" t="str">
        <f>IF(COUNTIF(A$2:$B730,A731)&gt;0,"ĐÃ NHẬP","")</f>
        <v/>
      </c>
    </row>
    <row r="732" spans="5:8" s="127" customFormat="1" x14ac:dyDescent="0.25">
      <c r="E732" s="187"/>
      <c r="F732" s="187"/>
      <c r="G732" s="188"/>
      <c r="H732" s="13" t="str">
        <f>IF(COUNTIF(A$2:$B731,A732)&gt;0,"ĐÃ NHẬP","")</f>
        <v/>
      </c>
    </row>
    <row r="733" spans="5:8" s="127" customFormat="1" x14ac:dyDescent="0.25">
      <c r="E733" s="187"/>
      <c r="F733" s="187"/>
      <c r="G733" s="188"/>
      <c r="H733" s="13" t="str">
        <f>IF(COUNTIF(A$2:$B732,A733)&gt;0,"ĐÃ NHẬP","")</f>
        <v/>
      </c>
    </row>
    <row r="734" spans="5:8" s="127" customFormat="1" x14ac:dyDescent="0.25">
      <c r="E734" s="187"/>
      <c r="F734" s="187"/>
      <c r="G734" s="188"/>
      <c r="H734" s="13" t="str">
        <f>IF(COUNTIF(A$2:$B733,A734)&gt;0,"ĐÃ NHẬP","")</f>
        <v/>
      </c>
    </row>
    <row r="735" spans="5:8" s="127" customFormat="1" x14ac:dyDescent="0.25">
      <c r="E735" s="187"/>
      <c r="F735" s="187"/>
      <c r="G735" s="188"/>
      <c r="H735" s="13" t="str">
        <f>IF(COUNTIF(A$2:$B734,A735)&gt;0,"ĐÃ NHẬP","")</f>
        <v/>
      </c>
    </row>
    <row r="736" spans="5:8" s="127" customFormat="1" x14ac:dyDescent="0.25">
      <c r="E736" s="187"/>
      <c r="F736" s="187"/>
      <c r="G736" s="188"/>
      <c r="H736" s="13" t="str">
        <f>IF(COUNTIF(A$2:$B735,A736)&gt;0,"ĐÃ NHẬP","")</f>
        <v/>
      </c>
    </row>
    <row r="737" spans="5:8" s="127" customFormat="1" x14ac:dyDescent="0.25">
      <c r="E737" s="187"/>
      <c r="F737" s="187"/>
      <c r="G737" s="188"/>
      <c r="H737" s="13" t="str">
        <f>IF(COUNTIF(A$2:$B736,A737)&gt;0,"ĐÃ NHẬP","")</f>
        <v/>
      </c>
    </row>
    <row r="738" spans="5:8" s="127" customFormat="1" x14ac:dyDescent="0.25">
      <c r="E738" s="187"/>
      <c r="F738" s="187"/>
      <c r="G738" s="188"/>
      <c r="H738" s="13" t="str">
        <f>IF(COUNTIF(A$2:$B737,A738)&gt;0,"ĐÃ NHẬP","")</f>
        <v/>
      </c>
    </row>
    <row r="739" spans="5:8" s="127" customFormat="1" x14ac:dyDescent="0.25">
      <c r="E739" s="187"/>
      <c r="F739" s="187"/>
      <c r="G739" s="188"/>
      <c r="H739" s="13" t="str">
        <f>IF(COUNTIF(A$2:$B738,A739)&gt;0,"ĐÃ NHẬP","")</f>
        <v/>
      </c>
    </row>
    <row r="740" spans="5:8" s="127" customFormat="1" x14ac:dyDescent="0.25">
      <c r="E740" s="187"/>
      <c r="F740" s="187"/>
      <c r="G740" s="188"/>
      <c r="H740" s="13" t="str">
        <f>IF(COUNTIF(A$2:$B739,A740)&gt;0,"ĐÃ NHẬP","")</f>
        <v/>
      </c>
    </row>
    <row r="741" spans="5:8" s="127" customFormat="1" x14ac:dyDescent="0.25">
      <c r="E741" s="187"/>
      <c r="F741" s="187"/>
      <c r="G741" s="188"/>
      <c r="H741" s="13" t="str">
        <f>IF(COUNTIF(A$2:$B740,A741)&gt;0,"ĐÃ NHẬP","")</f>
        <v/>
      </c>
    </row>
    <row r="742" spans="5:8" s="127" customFormat="1" x14ac:dyDescent="0.25">
      <c r="E742" s="187"/>
      <c r="F742" s="187"/>
      <c r="G742" s="188"/>
      <c r="H742" s="13" t="str">
        <f>IF(COUNTIF(A$2:$B741,A742)&gt;0,"ĐÃ NHẬP","")</f>
        <v/>
      </c>
    </row>
    <row r="743" spans="5:8" s="127" customFormat="1" x14ac:dyDescent="0.25">
      <c r="E743" s="187"/>
      <c r="F743" s="187"/>
      <c r="G743" s="188"/>
      <c r="H743" s="13" t="str">
        <f>IF(COUNTIF(A$2:$B742,A743)&gt;0,"ĐÃ NHẬP","")</f>
        <v/>
      </c>
    </row>
    <row r="744" spans="5:8" s="127" customFormat="1" x14ac:dyDescent="0.25">
      <c r="E744" s="187"/>
      <c r="F744" s="187"/>
      <c r="G744" s="188"/>
      <c r="H744" s="13" t="str">
        <f>IF(COUNTIF(A$2:$B743,A744)&gt;0,"ĐÃ NHẬP","")</f>
        <v/>
      </c>
    </row>
    <row r="745" spans="5:8" s="127" customFormat="1" x14ac:dyDescent="0.25">
      <c r="E745" s="187"/>
      <c r="F745" s="187"/>
      <c r="G745" s="188"/>
      <c r="H745" s="13" t="str">
        <f>IF(COUNTIF(A$2:$B744,A745)&gt;0,"ĐÃ NHẬP","")</f>
        <v/>
      </c>
    </row>
    <row r="746" spans="5:8" s="127" customFormat="1" x14ac:dyDescent="0.25">
      <c r="E746" s="187"/>
      <c r="F746" s="187"/>
      <c r="G746" s="188"/>
      <c r="H746" s="13" t="str">
        <f>IF(COUNTIF(A$2:$B745,A746)&gt;0,"ĐÃ NHẬP","")</f>
        <v/>
      </c>
    </row>
    <row r="747" spans="5:8" s="127" customFormat="1" x14ac:dyDescent="0.25">
      <c r="E747" s="187"/>
      <c r="F747" s="187"/>
      <c r="G747" s="188"/>
      <c r="H747" s="13" t="str">
        <f>IF(COUNTIF(A$2:$B746,A747)&gt;0,"ĐÃ NHẬP","")</f>
        <v/>
      </c>
    </row>
    <row r="748" spans="5:8" s="127" customFormat="1" x14ac:dyDescent="0.25">
      <c r="E748" s="187"/>
      <c r="F748" s="187"/>
      <c r="G748" s="188"/>
      <c r="H748" s="13" t="str">
        <f>IF(COUNTIF(A$2:$B747,A748)&gt;0,"ĐÃ NHẬP","")</f>
        <v/>
      </c>
    </row>
    <row r="749" spans="5:8" s="127" customFormat="1" x14ac:dyDescent="0.25">
      <c r="E749" s="187"/>
      <c r="F749" s="187"/>
      <c r="G749" s="188"/>
      <c r="H749" s="13" t="str">
        <f>IF(COUNTIF(A$2:$B748,A749)&gt;0,"ĐÃ NHẬP","")</f>
        <v/>
      </c>
    </row>
    <row r="750" spans="5:8" s="127" customFormat="1" x14ac:dyDescent="0.25">
      <c r="E750" s="187"/>
      <c r="F750" s="187"/>
      <c r="G750" s="188"/>
      <c r="H750" s="13" t="str">
        <f>IF(COUNTIF(A$2:$B749,A750)&gt;0,"ĐÃ NHẬP","")</f>
        <v/>
      </c>
    </row>
    <row r="751" spans="5:8" s="127" customFormat="1" x14ac:dyDescent="0.25">
      <c r="E751" s="187"/>
      <c r="F751" s="187"/>
      <c r="G751" s="188"/>
      <c r="H751" s="13" t="str">
        <f>IF(COUNTIF(A$2:$B750,A751)&gt;0,"ĐÃ NHẬP","")</f>
        <v/>
      </c>
    </row>
    <row r="752" spans="5:8" s="127" customFormat="1" x14ac:dyDescent="0.25">
      <c r="E752" s="187"/>
      <c r="F752" s="187"/>
      <c r="G752" s="188"/>
      <c r="H752" s="13" t="str">
        <f>IF(COUNTIF(A$2:$B751,A752)&gt;0,"ĐÃ NHẬP","")</f>
        <v/>
      </c>
    </row>
    <row r="753" spans="5:8" s="127" customFormat="1" x14ac:dyDescent="0.25">
      <c r="E753" s="187"/>
      <c r="F753" s="187"/>
      <c r="G753" s="188"/>
      <c r="H753" s="13" t="str">
        <f>IF(COUNTIF(A$2:$B752,A753)&gt;0,"ĐÃ NHẬP","")</f>
        <v/>
      </c>
    </row>
    <row r="754" spans="5:8" s="127" customFormat="1" x14ac:dyDescent="0.25">
      <c r="E754" s="187"/>
      <c r="F754" s="187"/>
      <c r="G754" s="188"/>
      <c r="H754" s="13" t="str">
        <f>IF(COUNTIF(A$2:$B753,A754)&gt;0,"ĐÃ NHẬP","")</f>
        <v/>
      </c>
    </row>
    <row r="755" spans="5:8" s="127" customFormat="1" x14ac:dyDescent="0.25">
      <c r="E755" s="187"/>
      <c r="F755" s="187"/>
      <c r="G755" s="188"/>
      <c r="H755" s="13" t="str">
        <f>IF(COUNTIF(A$2:$B754,A755)&gt;0,"ĐÃ NHẬP","")</f>
        <v/>
      </c>
    </row>
    <row r="756" spans="5:8" s="127" customFormat="1" x14ac:dyDescent="0.25">
      <c r="E756" s="187"/>
      <c r="F756" s="187"/>
      <c r="G756" s="188"/>
      <c r="H756" s="13" t="str">
        <f>IF(COUNTIF(A$2:$B755,A756)&gt;0,"ĐÃ NHẬP","")</f>
        <v/>
      </c>
    </row>
    <row r="757" spans="5:8" s="127" customFormat="1" x14ac:dyDescent="0.25">
      <c r="E757" s="187"/>
      <c r="F757" s="187"/>
      <c r="G757" s="188"/>
      <c r="H757" s="13" t="str">
        <f>IF(COUNTIF(A$2:$B756,A757)&gt;0,"ĐÃ NHẬP","")</f>
        <v/>
      </c>
    </row>
    <row r="758" spans="5:8" s="127" customFormat="1" x14ac:dyDescent="0.25">
      <c r="E758" s="187"/>
      <c r="F758" s="187"/>
      <c r="G758" s="188"/>
      <c r="H758" s="13" t="str">
        <f>IF(COUNTIF(A$2:$B757,A758)&gt;0,"ĐÃ NHẬP","")</f>
        <v/>
      </c>
    </row>
    <row r="759" spans="5:8" s="127" customFormat="1" x14ac:dyDescent="0.25">
      <c r="E759" s="187"/>
      <c r="F759" s="187"/>
      <c r="G759" s="188"/>
      <c r="H759" s="13" t="str">
        <f>IF(COUNTIF(A$2:$B758,A759)&gt;0,"ĐÃ NHẬP","")</f>
        <v/>
      </c>
    </row>
    <row r="760" spans="5:8" s="127" customFormat="1" x14ac:dyDescent="0.25">
      <c r="E760" s="187"/>
      <c r="F760" s="187"/>
      <c r="G760" s="188"/>
      <c r="H760" s="13" t="str">
        <f>IF(COUNTIF(A$2:$B759,A760)&gt;0,"ĐÃ NHẬP","")</f>
        <v/>
      </c>
    </row>
    <row r="761" spans="5:8" s="127" customFormat="1" x14ac:dyDescent="0.25">
      <c r="E761" s="187"/>
      <c r="F761" s="187"/>
      <c r="G761" s="188"/>
      <c r="H761" s="13" t="str">
        <f>IF(COUNTIF(A$2:$B760,A761)&gt;0,"ĐÃ NHẬP","")</f>
        <v/>
      </c>
    </row>
    <row r="762" spans="5:8" s="127" customFormat="1" x14ac:dyDescent="0.25">
      <c r="E762" s="187"/>
      <c r="F762" s="187"/>
      <c r="G762" s="188"/>
      <c r="H762" s="13" t="str">
        <f>IF(COUNTIF(A$2:$B761,A762)&gt;0,"ĐÃ NHẬP","")</f>
        <v/>
      </c>
    </row>
    <row r="763" spans="5:8" s="127" customFormat="1" x14ac:dyDescent="0.25">
      <c r="E763" s="187"/>
      <c r="F763" s="187"/>
      <c r="G763" s="188"/>
      <c r="H763" s="13" t="str">
        <f>IF(COUNTIF(A$2:$B762,A763)&gt;0,"ĐÃ NHẬP","")</f>
        <v/>
      </c>
    </row>
    <row r="764" spans="5:8" s="127" customFormat="1" x14ac:dyDescent="0.25">
      <c r="E764" s="187"/>
      <c r="F764" s="187"/>
      <c r="G764" s="188"/>
      <c r="H764" s="13" t="str">
        <f>IF(COUNTIF(A$2:$B763,A764)&gt;0,"ĐÃ NHẬP","")</f>
        <v/>
      </c>
    </row>
    <row r="765" spans="5:8" s="127" customFormat="1" x14ac:dyDescent="0.25">
      <c r="E765" s="187"/>
      <c r="F765" s="187"/>
      <c r="G765" s="188"/>
      <c r="H765" s="13" t="str">
        <f>IF(COUNTIF(A$2:$B764,A765)&gt;0,"ĐÃ NHẬP","")</f>
        <v/>
      </c>
    </row>
    <row r="766" spans="5:8" s="127" customFormat="1" x14ac:dyDescent="0.25">
      <c r="E766" s="187"/>
      <c r="F766" s="187"/>
      <c r="G766" s="188"/>
      <c r="H766" s="13" t="str">
        <f>IF(COUNTIF(A$2:$B765,A766)&gt;0,"ĐÃ NHẬP","")</f>
        <v/>
      </c>
    </row>
    <row r="767" spans="5:8" s="127" customFormat="1" x14ac:dyDescent="0.25">
      <c r="E767" s="187"/>
      <c r="F767" s="187"/>
      <c r="G767" s="188"/>
      <c r="H767" s="13" t="str">
        <f>IF(COUNTIF(A$2:$B766,A767)&gt;0,"ĐÃ NHẬP","")</f>
        <v/>
      </c>
    </row>
    <row r="768" spans="5:8" s="127" customFormat="1" x14ac:dyDescent="0.25">
      <c r="E768" s="187"/>
      <c r="F768" s="187"/>
      <c r="G768" s="188"/>
      <c r="H768" s="13" t="str">
        <f>IF(COUNTIF(A$2:$B767,A768)&gt;0,"ĐÃ NHẬP","")</f>
        <v/>
      </c>
    </row>
    <row r="769" spans="5:8" s="127" customFormat="1" x14ac:dyDescent="0.25">
      <c r="E769" s="187"/>
      <c r="F769" s="187"/>
      <c r="G769" s="188"/>
      <c r="H769" s="13" t="str">
        <f>IF(COUNTIF(A$2:$B768,A769)&gt;0,"ĐÃ NHẬP","")</f>
        <v/>
      </c>
    </row>
    <row r="770" spans="5:8" s="127" customFormat="1" x14ac:dyDescent="0.25">
      <c r="E770" s="187"/>
      <c r="F770" s="187"/>
      <c r="G770" s="188"/>
      <c r="H770" s="13" t="str">
        <f>IF(COUNTIF(A$2:$B769,A770)&gt;0,"ĐÃ NHẬP","")</f>
        <v/>
      </c>
    </row>
    <row r="771" spans="5:8" s="127" customFormat="1" x14ac:dyDescent="0.25">
      <c r="E771" s="187"/>
      <c r="F771" s="187"/>
      <c r="G771" s="188"/>
      <c r="H771" s="13" t="str">
        <f>IF(COUNTIF(A$2:$B770,A771)&gt;0,"ĐÃ NHẬP","")</f>
        <v/>
      </c>
    </row>
    <row r="772" spans="5:8" s="127" customFormat="1" x14ac:dyDescent="0.25">
      <c r="E772" s="187"/>
      <c r="F772" s="187"/>
      <c r="G772" s="188"/>
      <c r="H772" s="13" t="str">
        <f>IF(COUNTIF(A$2:$B771,A772)&gt;0,"ĐÃ NHẬP","")</f>
        <v/>
      </c>
    </row>
    <row r="773" spans="5:8" s="127" customFormat="1" x14ac:dyDescent="0.25">
      <c r="E773" s="187"/>
      <c r="F773" s="187"/>
      <c r="G773" s="188"/>
      <c r="H773" s="13" t="str">
        <f>IF(COUNTIF(A$2:$B772,A773)&gt;0,"ĐÃ NHẬP","")</f>
        <v/>
      </c>
    </row>
    <row r="774" spans="5:8" s="127" customFormat="1" x14ac:dyDescent="0.25">
      <c r="E774" s="187"/>
      <c r="F774" s="187"/>
      <c r="G774" s="188"/>
      <c r="H774" s="13" t="str">
        <f>IF(COUNTIF(A$2:$B773,A774)&gt;0,"ĐÃ NHẬP","")</f>
        <v/>
      </c>
    </row>
    <row r="775" spans="5:8" s="127" customFormat="1" x14ac:dyDescent="0.25">
      <c r="E775" s="187"/>
      <c r="F775" s="187"/>
      <c r="G775" s="188"/>
      <c r="H775" s="13" t="str">
        <f>IF(COUNTIF(A$2:$B774,A775)&gt;0,"ĐÃ NHẬP","")</f>
        <v/>
      </c>
    </row>
    <row r="776" spans="5:8" s="127" customFormat="1" x14ac:dyDescent="0.25">
      <c r="E776" s="187"/>
      <c r="F776" s="187"/>
      <c r="G776" s="188"/>
      <c r="H776" s="13" t="str">
        <f>IF(COUNTIF(A$2:$B775,A776)&gt;0,"ĐÃ NHẬP","")</f>
        <v/>
      </c>
    </row>
    <row r="777" spans="5:8" s="127" customFormat="1" x14ac:dyDescent="0.25">
      <c r="E777" s="187"/>
      <c r="F777" s="187"/>
      <c r="G777" s="188"/>
      <c r="H777" s="13" t="str">
        <f>IF(COUNTIF(A$2:$B776,A777)&gt;0,"ĐÃ NHẬP","")</f>
        <v/>
      </c>
    </row>
    <row r="778" spans="5:8" s="127" customFormat="1" x14ac:dyDescent="0.25">
      <c r="E778" s="187"/>
      <c r="F778" s="187"/>
      <c r="G778" s="188"/>
      <c r="H778" s="13" t="str">
        <f>IF(COUNTIF(A$2:$B777,A778)&gt;0,"ĐÃ NHẬP","")</f>
        <v/>
      </c>
    </row>
    <row r="779" spans="5:8" s="127" customFormat="1" x14ac:dyDescent="0.25">
      <c r="E779" s="187"/>
      <c r="F779" s="187"/>
      <c r="G779" s="188"/>
      <c r="H779" s="13" t="str">
        <f>IF(COUNTIF(A$2:$B778,A779)&gt;0,"ĐÃ NHẬP","")</f>
        <v/>
      </c>
    </row>
    <row r="780" spans="5:8" s="127" customFormat="1" x14ac:dyDescent="0.25">
      <c r="E780" s="187"/>
      <c r="F780" s="187"/>
      <c r="G780" s="188"/>
      <c r="H780" s="13" t="str">
        <f>IF(COUNTIF(A$2:$B779,A780)&gt;0,"ĐÃ NHẬP","")</f>
        <v/>
      </c>
    </row>
    <row r="781" spans="5:8" s="127" customFormat="1" x14ac:dyDescent="0.25">
      <c r="E781" s="187"/>
      <c r="F781" s="187"/>
      <c r="G781" s="188"/>
      <c r="H781" s="13" t="str">
        <f>IF(COUNTIF(A$2:$B780,A781)&gt;0,"ĐÃ NHẬP","")</f>
        <v/>
      </c>
    </row>
    <row r="782" spans="5:8" s="127" customFormat="1" x14ac:dyDescent="0.25">
      <c r="E782" s="187"/>
      <c r="F782" s="187"/>
      <c r="G782" s="188"/>
      <c r="H782" s="13" t="str">
        <f>IF(COUNTIF(A$2:$B781,A782)&gt;0,"ĐÃ NHẬP","")</f>
        <v/>
      </c>
    </row>
    <row r="783" spans="5:8" s="127" customFormat="1" x14ac:dyDescent="0.25">
      <c r="E783" s="187"/>
      <c r="F783" s="187"/>
      <c r="G783" s="188"/>
      <c r="H783" s="13" t="str">
        <f>IF(COUNTIF(A$2:$B782,A783)&gt;0,"ĐÃ NHẬP","")</f>
        <v/>
      </c>
    </row>
    <row r="784" spans="5:8" s="127" customFormat="1" x14ac:dyDescent="0.25">
      <c r="E784" s="187"/>
      <c r="F784" s="187"/>
      <c r="G784" s="188"/>
      <c r="H784" s="13" t="str">
        <f>IF(COUNTIF(A$2:$B783,A784)&gt;0,"ĐÃ NHẬP","")</f>
        <v/>
      </c>
    </row>
    <row r="785" spans="5:8" s="127" customFormat="1" x14ac:dyDescent="0.25">
      <c r="E785" s="187"/>
      <c r="F785" s="187"/>
      <c r="G785" s="188"/>
      <c r="H785" s="13" t="str">
        <f>IF(COUNTIF(A$2:$B784,A785)&gt;0,"ĐÃ NHẬP","")</f>
        <v/>
      </c>
    </row>
    <row r="786" spans="5:8" s="127" customFormat="1" x14ac:dyDescent="0.25">
      <c r="E786" s="187"/>
      <c r="F786" s="187"/>
      <c r="G786" s="188"/>
      <c r="H786" s="13" t="str">
        <f>IF(COUNTIF(A$2:$B785,A786)&gt;0,"ĐÃ NHẬP","")</f>
        <v/>
      </c>
    </row>
    <row r="787" spans="5:8" s="127" customFormat="1" x14ac:dyDescent="0.25">
      <c r="E787" s="187"/>
      <c r="F787" s="187"/>
      <c r="G787" s="188"/>
      <c r="H787" s="13" t="str">
        <f>IF(COUNTIF(A$2:$B786,A787)&gt;0,"ĐÃ NHẬP","")</f>
        <v/>
      </c>
    </row>
    <row r="788" spans="5:8" s="127" customFormat="1" x14ac:dyDescent="0.25">
      <c r="E788" s="187"/>
      <c r="F788" s="187"/>
      <c r="G788" s="188"/>
      <c r="H788" s="13" t="str">
        <f>IF(COUNTIF(A$2:$B787,A788)&gt;0,"ĐÃ NHẬP","")</f>
        <v/>
      </c>
    </row>
    <row r="789" spans="5:8" s="127" customFormat="1" x14ac:dyDescent="0.25">
      <c r="E789" s="187"/>
      <c r="F789" s="187"/>
      <c r="G789" s="188"/>
      <c r="H789" s="13" t="str">
        <f>IF(COUNTIF(A$2:$B788,A789)&gt;0,"ĐÃ NHẬP","")</f>
        <v/>
      </c>
    </row>
    <row r="790" spans="5:8" s="127" customFormat="1" x14ac:dyDescent="0.25">
      <c r="E790" s="187"/>
      <c r="F790" s="187"/>
      <c r="G790" s="188"/>
      <c r="H790" s="13" t="str">
        <f>IF(COUNTIF(A$2:$B789,A790)&gt;0,"ĐÃ NHẬP","")</f>
        <v/>
      </c>
    </row>
    <row r="791" spans="5:8" s="127" customFormat="1" x14ac:dyDescent="0.25">
      <c r="E791" s="187"/>
      <c r="F791" s="187"/>
      <c r="G791" s="188"/>
      <c r="H791" s="13" t="str">
        <f>IF(COUNTIF(A$2:$B790,A791)&gt;0,"ĐÃ NHẬP","")</f>
        <v/>
      </c>
    </row>
    <row r="792" spans="5:8" s="127" customFormat="1" x14ac:dyDescent="0.25">
      <c r="E792" s="187"/>
      <c r="F792" s="187"/>
      <c r="G792" s="188"/>
      <c r="H792" s="13" t="str">
        <f>IF(COUNTIF(A$2:$B791,A792)&gt;0,"ĐÃ NHẬP","")</f>
        <v/>
      </c>
    </row>
    <row r="793" spans="5:8" s="127" customFormat="1" x14ac:dyDescent="0.25">
      <c r="E793" s="187"/>
      <c r="F793" s="187"/>
      <c r="G793" s="188"/>
      <c r="H793" s="13" t="str">
        <f>IF(COUNTIF(A$2:$B792,A793)&gt;0,"ĐÃ NHẬP","")</f>
        <v/>
      </c>
    </row>
    <row r="794" spans="5:8" s="127" customFormat="1" x14ac:dyDescent="0.25">
      <c r="E794" s="187"/>
      <c r="F794" s="187"/>
      <c r="G794" s="188"/>
      <c r="H794" s="13" t="str">
        <f>IF(COUNTIF(A$2:$B793,A794)&gt;0,"ĐÃ NHẬP","")</f>
        <v/>
      </c>
    </row>
    <row r="795" spans="5:8" s="127" customFormat="1" x14ac:dyDescent="0.25">
      <c r="E795" s="187"/>
      <c r="F795" s="187"/>
      <c r="G795" s="188"/>
      <c r="H795" s="13" t="str">
        <f>IF(COUNTIF(A$2:$B794,A795)&gt;0,"ĐÃ NHẬP","")</f>
        <v/>
      </c>
    </row>
    <row r="796" spans="5:8" s="127" customFormat="1" x14ac:dyDescent="0.25">
      <c r="E796" s="187"/>
      <c r="F796" s="187"/>
      <c r="G796" s="188"/>
      <c r="H796" s="13" t="str">
        <f>IF(COUNTIF(A$2:$B795,A796)&gt;0,"ĐÃ NHẬP","")</f>
        <v/>
      </c>
    </row>
    <row r="797" spans="5:8" s="127" customFormat="1" x14ac:dyDescent="0.25">
      <c r="E797" s="187"/>
      <c r="F797" s="187"/>
      <c r="G797" s="188"/>
      <c r="H797" s="13" t="str">
        <f>IF(COUNTIF(A$2:$B796,A797)&gt;0,"ĐÃ NHẬP","")</f>
        <v/>
      </c>
    </row>
    <row r="798" spans="5:8" s="127" customFormat="1" x14ac:dyDescent="0.25">
      <c r="E798" s="187"/>
      <c r="F798" s="187"/>
      <c r="G798" s="188"/>
      <c r="H798" s="13" t="str">
        <f>IF(COUNTIF(A$2:$B797,A798)&gt;0,"ĐÃ NHẬP","")</f>
        <v/>
      </c>
    </row>
    <row r="799" spans="5:8" s="127" customFormat="1" x14ac:dyDescent="0.25">
      <c r="E799" s="187"/>
      <c r="F799" s="187"/>
      <c r="G799" s="188"/>
      <c r="H799" s="13" t="str">
        <f>IF(COUNTIF(A$2:$B798,A799)&gt;0,"ĐÃ NHẬP","")</f>
        <v/>
      </c>
    </row>
    <row r="800" spans="5:8" s="127" customFormat="1" x14ac:dyDescent="0.25">
      <c r="E800" s="187"/>
      <c r="F800" s="187"/>
      <c r="G800" s="188"/>
      <c r="H800" s="13" t="str">
        <f>IF(COUNTIF(A$2:$B799,A800)&gt;0,"ĐÃ NHẬP","")</f>
        <v/>
      </c>
    </row>
    <row r="801" spans="5:8" s="127" customFormat="1" x14ac:dyDescent="0.25">
      <c r="E801" s="187"/>
      <c r="F801" s="187"/>
      <c r="G801" s="188"/>
      <c r="H801" s="13" t="str">
        <f>IF(COUNTIF(A$2:$B800,A801)&gt;0,"ĐÃ NHẬP","")</f>
        <v/>
      </c>
    </row>
    <row r="802" spans="5:8" s="127" customFormat="1" x14ac:dyDescent="0.25">
      <c r="E802" s="187"/>
      <c r="F802" s="187"/>
      <c r="G802" s="188"/>
      <c r="H802" s="13" t="str">
        <f>IF(COUNTIF(A$2:$B801,A802)&gt;0,"ĐÃ NHẬP","")</f>
        <v/>
      </c>
    </row>
    <row r="803" spans="5:8" s="127" customFormat="1" x14ac:dyDescent="0.25">
      <c r="E803" s="187"/>
      <c r="F803" s="187"/>
      <c r="G803" s="188"/>
      <c r="H803" s="13" t="str">
        <f>IF(COUNTIF(A$2:$B802,A803)&gt;0,"ĐÃ NHẬP","")</f>
        <v/>
      </c>
    </row>
    <row r="804" spans="5:8" s="127" customFormat="1" x14ac:dyDescent="0.25">
      <c r="E804" s="187"/>
      <c r="F804" s="187"/>
      <c r="G804" s="188"/>
      <c r="H804" s="13" t="str">
        <f>IF(COUNTIF(A$2:$B803,A804)&gt;0,"ĐÃ NHẬP","")</f>
        <v/>
      </c>
    </row>
    <row r="805" spans="5:8" s="127" customFormat="1" x14ac:dyDescent="0.25">
      <c r="E805" s="187"/>
      <c r="F805" s="187"/>
      <c r="G805" s="188"/>
      <c r="H805" s="13" t="str">
        <f>IF(COUNTIF(A$2:$B804,A805)&gt;0,"ĐÃ NHẬP","")</f>
        <v/>
      </c>
    </row>
    <row r="806" spans="5:8" s="127" customFormat="1" x14ac:dyDescent="0.25">
      <c r="E806" s="187"/>
      <c r="F806" s="187"/>
      <c r="G806" s="188"/>
      <c r="H806" s="13" t="str">
        <f>IF(COUNTIF(A$2:$B805,A806)&gt;0,"ĐÃ NHẬP","")</f>
        <v/>
      </c>
    </row>
    <row r="807" spans="5:8" s="127" customFormat="1" x14ac:dyDescent="0.25">
      <c r="E807" s="187"/>
      <c r="F807" s="187"/>
      <c r="G807" s="188"/>
      <c r="H807" s="13" t="str">
        <f>IF(COUNTIF(A$2:$B806,A807)&gt;0,"ĐÃ NHẬP","")</f>
        <v/>
      </c>
    </row>
    <row r="808" spans="5:8" s="127" customFormat="1" x14ac:dyDescent="0.25">
      <c r="E808" s="187"/>
      <c r="F808" s="187"/>
      <c r="G808" s="188"/>
      <c r="H808" s="13" t="str">
        <f>IF(COUNTIF(A$2:$B807,A808)&gt;0,"ĐÃ NHẬP","")</f>
        <v/>
      </c>
    </row>
    <row r="809" spans="5:8" s="127" customFormat="1" x14ac:dyDescent="0.25">
      <c r="E809" s="187"/>
      <c r="F809" s="187"/>
      <c r="G809" s="188"/>
      <c r="H809" s="13" t="str">
        <f>IF(COUNTIF(A$2:$B808,A809)&gt;0,"ĐÃ NHẬP","")</f>
        <v/>
      </c>
    </row>
    <row r="810" spans="5:8" s="127" customFormat="1" x14ac:dyDescent="0.25">
      <c r="E810" s="187"/>
      <c r="F810" s="187"/>
      <c r="G810" s="188"/>
      <c r="H810" s="13" t="str">
        <f>IF(COUNTIF(A$2:$B809,A810)&gt;0,"ĐÃ NHẬP","")</f>
        <v/>
      </c>
    </row>
    <row r="811" spans="5:8" s="127" customFormat="1" x14ac:dyDescent="0.25">
      <c r="E811" s="187"/>
      <c r="F811" s="187"/>
      <c r="G811" s="188"/>
      <c r="H811" s="13" t="str">
        <f>IF(COUNTIF(A$2:$B810,A811)&gt;0,"ĐÃ NHẬP","")</f>
        <v/>
      </c>
    </row>
    <row r="812" spans="5:8" s="127" customFormat="1" x14ac:dyDescent="0.25">
      <c r="E812" s="187"/>
      <c r="F812" s="187"/>
      <c r="G812" s="188"/>
      <c r="H812" s="13" t="str">
        <f>IF(COUNTIF(A$2:$B811,A812)&gt;0,"ĐÃ NHẬP","")</f>
        <v/>
      </c>
    </row>
    <row r="813" spans="5:8" s="127" customFormat="1" x14ac:dyDescent="0.25">
      <c r="E813" s="187"/>
      <c r="F813" s="187"/>
      <c r="G813" s="188"/>
      <c r="H813" s="13" t="str">
        <f>IF(COUNTIF(A$2:$B812,A813)&gt;0,"ĐÃ NHẬP","")</f>
        <v/>
      </c>
    </row>
    <row r="814" spans="5:8" s="127" customFormat="1" x14ac:dyDescent="0.25">
      <c r="E814" s="187"/>
      <c r="F814" s="187"/>
      <c r="G814" s="188"/>
      <c r="H814" s="13" t="str">
        <f>IF(COUNTIF(A$2:$B813,A814)&gt;0,"ĐÃ NHẬP","")</f>
        <v/>
      </c>
    </row>
    <row r="815" spans="5:8" s="127" customFormat="1" x14ac:dyDescent="0.25">
      <c r="E815" s="187"/>
      <c r="F815" s="187"/>
      <c r="G815" s="188"/>
      <c r="H815" s="13" t="str">
        <f>IF(COUNTIF(A$2:$B814,A815)&gt;0,"ĐÃ NHẬP","")</f>
        <v/>
      </c>
    </row>
    <row r="816" spans="5:8" s="127" customFormat="1" x14ac:dyDescent="0.25">
      <c r="E816" s="187"/>
      <c r="F816" s="187"/>
      <c r="G816" s="188"/>
      <c r="H816" s="13" t="str">
        <f>IF(COUNTIF(A$2:$B815,A816)&gt;0,"ĐÃ NHẬP","")</f>
        <v/>
      </c>
    </row>
    <row r="817" spans="5:8" s="127" customFormat="1" x14ac:dyDescent="0.25">
      <c r="E817" s="187"/>
      <c r="F817" s="187"/>
      <c r="G817" s="188"/>
      <c r="H817" s="13" t="str">
        <f>IF(COUNTIF(A$2:$B816,A817)&gt;0,"ĐÃ NHẬP","")</f>
        <v/>
      </c>
    </row>
    <row r="818" spans="5:8" s="127" customFormat="1" x14ac:dyDescent="0.25">
      <c r="E818" s="187"/>
      <c r="F818" s="187"/>
      <c r="G818" s="188"/>
      <c r="H818" s="13" t="str">
        <f>IF(COUNTIF(A$2:$B817,A818)&gt;0,"ĐÃ NHẬP","")</f>
        <v/>
      </c>
    </row>
    <row r="819" spans="5:8" s="127" customFormat="1" x14ac:dyDescent="0.25">
      <c r="E819" s="187"/>
      <c r="F819" s="187"/>
      <c r="G819" s="188"/>
      <c r="H819" s="13" t="str">
        <f>IF(COUNTIF(A$2:$B818,A819)&gt;0,"ĐÃ NHẬP","")</f>
        <v/>
      </c>
    </row>
    <row r="820" spans="5:8" s="127" customFormat="1" x14ac:dyDescent="0.25">
      <c r="E820" s="187"/>
      <c r="F820" s="187"/>
      <c r="G820" s="188"/>
      <c r="H820" s="13" t="str">
        <f>IF(COUNTIF(A$2:$B819,A820)&gt;0,"ĐÃ NHẬP","")</f>
        <v/>
      </c>
    </row>
    <row r="821" spans="5:8" s="127" customFormat="1" x14ac:dyDescent="0.25">
      <c r="E821" s="187"/>
      <c r="F821" s="187"/>
      <c r="G821" s="188"/>
      <c r="H821" s="13" t="str">
        <f>IF(COUNTIF(A$2:$B820,A821)&gt;0,"ĐÃ NHẬP","")</f>
        <v/>
      </c>
    </row>
    <row r="822" spans="5:8" s="127" customFormat="1" x14ac:dyDescent="0.25">
      <c r="E822" s="187"/>
      <c r="F822" s="187"/>
      <c r="G822" s="188"/>
      <c r="H822" s="13" t="str">
        <f>IF(COUNTIF(A$2:$B821,A822)&gt;0,"ĐÃ NHẬP","")</f>
        <v/>
      </c>
    </row>
    <row r="823" spans="5:8" s="127" customFormat="1" x14ac:dyDescent="0.25">
      <c r="E823" s="187"/>
      <c r="F823" s="187"/>
      <c r="G823" s="188"/>
      <c r="H823" s="13" t="str">
        <f>IF(COUNTIF(A$2:$B822,A823)&gt;0,"ĐÃ NHẬP","")</f>
        <v/>
      </c>
    </row>
    <row r="824" spans="5:8" s="127" customFormat="1" x14ac:dyDescent="0.25">
      <c r="E824" s="187"/>
      <c r="F824" s="187"/>
      <c r="G824" s="188"/>
      <c r="H824" s="13" t="str">
        <f>IF(COUNTIF(A$2:$B823,A824)&gt;0,"ĐÃ NHẬP","")</f>
        <v/>
      </c>
    </row>
    <row r="825" spans="5:8" s="127" customFormat="1" x14ac:dyDescent="0.25">
      <c r="E825" s="187"/>
      <c r="F825" s="187"/>
      <c r="G825" s="188"/>
      <c r="H825" s="13" t="str">
        <f>IF(COUNTIF(A$2:$B824,A825)&gt;0,"ĐÃ NHẬP","")</f>
        <v/>
      </c>
    </row>
    <row r="826" spans="5:8" s="127" customFormat="1" x14ac:dyDescent="0.25">
      <c r="E826" s="187"/>
      <c r="F826" s="187"/>
      <c r="G826" s="188"/>
      <c r="H826" s="13" t="str">
        <f>IF(COUNTIF(A$2:$B825,A826)&gt;0,"ĐÃ NHẬP","")</f>
        <v/>
      </c>
    </row>
    <row r="827" spans="5:8" s="127" customFormat="1" x14ac:dyDescent="0.25">
      <c r="E827" s="187"/>
      <c r="F827" s="187"/>
      <c r="G827" s="188"/>
      <c r="H827" s="13" t="str">
        <f>IF(COUNTIF(A$2:$B826,A827)&gt;0,"ĐÃ NHẬP","")</f>
        <v/>
      </c>
    </row>
    <row r="828" spans="5:8" s="127" customFormat="1" x14ac:dyDescent="0.25">
      <c r="E828" s="187"/>
      <c r="F828" s="187"/>
      <c r="G828" s="188"/>
      <c r="H828" s="13" t="str">
        <f>IF(COUNTIF(A$2:$B827,A828)&gt;0,"ĐÃ NHẬP","")</f>
        <v/>
      </c>
    </row>
    <row r="829" spans="5:8" s="127" customFormat="1" x14ac:dyDescent="0.25">
      <c r="E829" s="187"/>
      <c r="F829" s="187"/>
      <c r="G829" s="188"/>
      <c r="H829" s="13" t="str">
        <f>IF(COUNTIF(A$2:$B828,A829)&gt;0,"ĐÃ NHẬP","")</f>
        <v/>
      </c>
    </row>
    <row r="830" spans="5:8" s="127" customFormat="1" x14ac:dyDescent="0.25">
      <c r="E830" s="187"/>
      <c r="F830" s="187"/>
      <c r="G830" s="188"/>
      <c r="H830" s="13" t="str">
        <f>IF(COUNTIF(A$2:$B829,A830)&gt;0,"ĐÃ NHẬP","")</f>
        <v/>
      </c>
    </row>
    <row r="831" spans="5:8" s="127" customFormat="1" x14ac:dyDescent="0.25">
      <c r="E831" s="187"/>
      <c r="F831" s="187"/>
      <c r="G831" s="188"/>
      <c r="H831" s="13" t="str">
        <f>IF(COUNTIF(A$2:$B830,A831)&gt;0,"ĐÃ NHẬP","")</f>
        <v/>
      </c>
    </row>
    <row r="832" spans="5:8" s="127" customFormat="1" x14ac:dyDescent="0.25">
      <c r="E832" s="187"/>
      <c r="F832" s="187"/>
      <c r="G832" s="188"/>
      <c r="H832" s="13" t="str">
        <f>IF(COUNTIF(A$2:$B831,A832)&gt;0,"ĐÃ NHẬP","")</f>
        <v/>
      </c>
    </row>
    <row r="833" spans="5:8" s="127" customFormat="1" x14ac:dyDescent="0.25">
      <c r="E833" s="187"/>
      <c r="F833" s="187"/>
      <c r="G833" s="188"/>
      <c r="H833" s="13" t="str">
        <f>IF(COUNTIF(A$2:$B832,A833)&gt;0,"ĐÃ NHẬP","")</f>
        <v/>
      </c>
    </row>
    <row r="834" spans="5:8" s="127" customFormat="1" x14ac:dyDescent="0.25">
      <c r="E834" s="187"/>
      <c r="F834" s="187"/>
      <c r="G834" s="188"/>
      <c r="H834" s="13" t="str">
        <f>IF(COUNTIF(A$2:$B833,A834)&gt;0,"ĐÃ NHẬP","")</f>
        <v/>
      </c>
    </row>
    <row r="835" spans="5:8" s="127" customFormat="1" x14ac:dyDescent="0.25">
      <c r="E835" s="187"/>
      <c r="F835" s="187"/>
      <c r="G835" s="188"/>
      <c r="H835" s="13" t="str">
        <f>IF(COUNTIF(A$2:$B834,A835)&gt;0,"ĐÃ NHẬP","")</f>
        <v/>
      </c>
    </row>
    <row r="836" spans="5:8" s="127" customFormat="1" x14ac:dyDescent="0.25">
      <c r="E836" s="187"/>
      <c r="F836" s="187"/>
      <c r="G836" s="188"/>
      <c r="H836" s="13" t="str">
        <f>IF(COUNTIF(A$2:$B835,A836)&gt;0,"ĐÃ NHẬP","")</f>
        <v/>
      </c>
    </row>
    <row r="837" spans="5:8" s="127" customFormat="1" x14ac:dyDescent="0.25">
      <c r="E837" s="187"/>
      <c r="F837" s="187"/>
      <c r="G837" s="188"/>
      <c r="H837" s="13" t="str">
        <f>IF(COUNTIF(A$2:$B836,A837)&gt;0,"ĐÃ NHẬP","")</f>
        <v/>
      </c>
    </row>
    <row r="838" spans="5:8" s="127" customFormat="1" x14ac:dyDescent="0.25">
      <c r="E838" s="187"/>
      <c r="F838" s="187"/>
      <c r="G838" s="188"/>
      <c r="H838" s="13" t="str">
        <f>IF(COUNTIF(A$2:$B837,A838)&gt;0,"ĐÃ NHẬP","")</f>
        <v/>
      </c>
    </row>
    <row r="839" spans="5:8" s="127" customFormat="1" x14ac:dyDescent="0.25">
      <c r="E839" s="187"/>
      <c r="F839" s="187"/>
      <c r="G839" s="188"/>
      <c r="H839" s="13" t="str">
        <f>IF(COUNTIF(A$2:$B838,A839)&gt;0,"ĐÃ NHẬP","")</f>
        <v/>
      </c>
    </row>
    <row r="840" spans="5:8" s="127" customFormat="1" x14ac:dyDescent="0.25">
      <c r="E840" s="187"/>
      <c r="F840" s="187"/>
      <c r="G840" s="188"/>
      <c r="H840" s="13" t="str">
        <f>IF(COUNTIF(A$2:$B839,A840)&gt;0,"ĐÃ NHẬP","")</f>
        <v/>
      </c>
    </row>
    <row r="841" spans="5:8" s="127" customFormat="1" x14ac:dyDescent="0.25">
      <c r="E841" s="187"/>
      <c r="F841" s="187"/>
      <c r="G841" s="188"/>
      <c r="H841" s="13" t="str">
        <f>IF(COUNTIF(A$2:$B840,A841)&gt;0,"ĐÃ NHẬP","")</f>
        <v/>
      </c>
    </row>
    <row r="842" spans="5:8" s="127" customFormat="1" x14ac:dyDescent="0.25">
      <c r="E842" s="187"/>
      <c r="F842" s="187"/>
      <c r="G842" s="188"/>
      <c r="H842" s="13" t="str">
        <f>IF(COUNTIF(A$2:$B841,A842)&gt;0,"ĐÃ NHẬP","")</f>
        <v/>
      </c>
    </row>
    <row r="843" spans="5:8" s="127" customFormat="1" x14ac:dyDescent="0.25">
      <c r="E843" s="187"/>
      <c r="F843" s="187"/>
      <c r="G843" s="188"/>
      <c r="H843" s="13" t="str">
        <f>IF(COUNTIF(A$2:$B842,A843)&gt;0,"ĐÃ NHẬP","")</f>
        <v/>
      </c>
    </row>
    <row r="844" spans="5:8" s="127" customFormat="1" x14ac:dyDescent="0.25">
      <c r="E844" s="187"/>
      <c r="F844" s="187"/>
      <c r="G844" s="188"/>
      <c r="H844" s="13" t="str">
        <f>IF(COUNTIF(A$2:$B843,A844)&gt;0,"ĐÃ NHẬP","")</f>
        <v/>
      </c>
    </row>
    <row r="845" spans="5:8" s="127" customFormat="1" x14ac:dyDescent="0.25">
      <c r="E845" s="187"/>
      <c r="F845" s="187"/>
      <c r="G845" s="188"/>
      <c r="H845" s="13" t="str">
        <f>IF(COUNTIF(A$2:$B844,A845)&gt;0,"ĐÃ NHẬP","")</f>
        <v/>
      </c>
    </row>
    <row r="846" spans="5:8" s="127" customFormat="1" x14ac:dyDescent="0.25">
      <c r="E846" s="187"/>
      <c r="F846" s="187"/>
      <c r="G846" s="188"/>
      <c r="H846" s="13" t="str">
        <f>IF(COUNTIF(A$2:$B845,A846)&gt;0,"ĐÃ NHẬP","")</f>
        <v/>
      </c>
    </row>
    <row r="847" spans="5:8" s="127" customFormat="1" x14ac:dyDescent="0.25">
      <c r="E847" s="187"/>
      <c r="F847" s="187"/>
      <c r="G847" s="188"/>
      <c r="H847" s="13" t="str">
        <f>IF(COUNTIF(A$2:$B846,A847)&gt;0,"ĐÃ NHẬP","")</f>
        <v/>
      </c>
    </row>
    <row r="848" spans="5:8" s="127" customFormat="1" x14ac:dyDescent="0.25">
      <c r="E848" s="187"/>
      <c r="F848" s="187"/>
      <c r="G848" s="188"/>
      <c r="H848" s="13" t="str">
        <f>IF(COUNTIF(A$2:$B847,A848)&gt;0,"ĐÃ NHẬP","")</f>
        <v/>
      </c>
    </row>
    <row r="849" spans="5:8" s="127" customFormat="1" x14ac:dyDescent="0.25">
      <c r="E849" s="187"/>
      <c r="F849" s="187"/>
      <c r="G849" s="188"/>
      <c r="H849" s="13" t="str">
        <f>IF(COUNTIF(A$2:$B848,A849)&gt;0,"ĐÃ NHẬP","")</f>
        <v/>
      </c>
    </row>
    <row r="850" spans="5:8" s="127" customFormat="1" x14ac:dyDescent="0.25">
      <c r="E850" s="187"/>
      <c r="F850" s="187"/>
      <c r="G850" s="188"/>
      <c r="H850" s="13" t="str">
        <f>IF(COUNTIF(A$2:$B849,A850)&gt;0,"ĐÃ NHẬP","")</f>
        <v/>
      </c>
    </row>
    <row r="851" spans="5:8" s="127" customFormat="1" x14ac:dyDescent="0.25">
      <c r="E851" s="187"/>
      <c r="F851" s="187"/>
      <c r="G851" s="188"/>
      <c r="H851" s="13" t="str">
        <f>IF(COUNTIF(A$2:$B850,A851)&gt;0,"ĐÃ NHẬP","")</f>
        <v/>
      </c>
    </row>
    <row r="852" spans="5:8" s="127" customFormat="1" x14ac:dyDescent="0.25">
      <c r="E852" s="187"/>
      <c r="F852" s="187"/>
      <c r="G852" s="188"/>
      <c r="H852" s="13" t="str">
        <f>IF(COUNTIF(A$2:$B851,A852)&gt;0,"ĐÃ NHẬP","")</f>
        <v/>
      </c>
    </row>
    <row r="853" spans="5:8" s="127" customFormat="1" x14ac:dyDescent="0.25">
      <c r="E853" s="187"/>
      <c r="F853" s="187"/>
      <c r="G853" s="188"/>
      <c r="H853" s="13" t="str">
        <f>IF(COUNTIF(A$2:$B852,A853)&gt;0,"ĐÃ NHẬP","")</f>
        <v/>
      </c>
    </row>
    <row r="854" spans="5:8" s="127" customFormat="1" x14ac:dyDescent="0.25">
      <c r="E854" s="187"/>
      <c r="F854" s="187"/>
      <c r="G854" s="188"/>
      <c r="H854" s="13" t="str">
        <f>IF(COUNTIF(A$2:$B853,A854)&gt;0,"ĐÃ NHẬP","")</f>
        <v/>
      </c>
    </row>
    <row r="855" spans="5:8" s="127" customFormat="1" x14ac:dyDescent="0.25">
      <c r="E855" s="187"/>
      <c r="F855" s="187"/>
      <c r="G855" s="188"/>
      <c r="H855" s="13" t="str">
        <f>IF(COUNTIF(A$2:$B854,A855)&gt;0,"ĐÃ NHẬP","")</f>
        <v/>
      </c>
    </row>
    <row r="856" spans="5:8" s="127" customFormat="1" x14ac:dyDescent="0.25">
      <c r="E856" s="187"/>
      <c r="F856" s="187"/>
      <c r="G856" s="188"/>
      <c r="H856" s="13" t="str">
        <f>IF(COUNTIF(A$2:$B855,A856)&gt;0,"ĐÃ NHẬP","")</f>
        <v/>
      </c>
    </row>
    <row r="857" spans="5:8" s="127" customFormat="1" x14ac:dyDescent="0.25">
      <c r="E857" s="187"/>
      <c r="F857" s="187"/>
      <c r="G857" s="188"/>
      <c r="H857" s="13" t="str">
        <f>IF(COUNTIF(A$2:$B856,A857)&gt;0,"ĐÃ NHẬP","")</f>
        <v/>
      </c>
    </row>
    <row r="858" spans="5:8" s="127" customFormat="1" x14ac:dyDescent="0.25">
      <c r="E858" s="187"/>
      <c r="F858" s="187"/>
      <c r="G858" s="188"/>
      <c r="H858" s="13" t="str">
        <f>IF(COUNTIF(A$2:$B857,A858)&gt;0,"ĐÃ NHẬP","")</f>
        <v/>
      </c>
    </row>
    <row r="859" spans="5:8" s="127" customFormat="1" x14ac:dyDescent="0.25">
      <c r="E859" s="187"/>
      <c r="F859" s="187"/>
      <c r="G859" s="188"/>
      <c r="H859" s="13" t="str">
        <f>IF(COUNTIF(A$2:$B858,A859)&gt;0,"ĐÃ NHẬP","")</f>
        <v/>
      </c>
    </row>
    <row r="860" spans="5:8" s="127" customFormat="1" x14ac:dyDescent="0.25">
      <c r="E860" s="187"/>
      <c r="F860" s="187"/>
      <c r="G860" s="188"/>
      <c r="H860" s="13" t="str">
        <f>IF(COUNTIF(A$2:$B859,A860)&gt;0,"ĐÃ NHẬP","")</f>
        <v/>
      </c>
    </row>
    <row r="861" spans="5:8" s="127" customFormat="1" x14ac:dyDescent="0.25">
      <c r="E861" s="187"/>
      <c r="F861" s="187"/>
      <c r="G861" s="188"/>
      <c r="H861" s="13" t="str">
        <f>IF(COUNTIF(A$2:$B860,A861)&gt;0,"ĐÃ NHẬP","")</f>
        <v/>
      </c>
    </row>
    <row r="862" spans="5:8" s="127" customFormat="1" x14ac:dyDescent="0.25">
      <c r="E862" s="187"/>
      <c r="F862" s="187"/>
      <c r="G862" s="188"/>
      <c r="H862" s="13" t="str">
        <f>IF(COUNTIF(A$2:$B861,A862)&gt;0,"ĐÃ NHẬP","")</f>
        <v/>
      </c>
    </row>
    <row r="863" spans="5:8" s="127" customFormat="1" x14ac:dyDescent="0.25">
      <c r="E863" s="187"/>
      <c r="F863" s="187"/>
      <c r="G863" s="188"/>
      <c r="H863" s="13" t="str">
        <f>IF(COUNTIF(A$2:$B862,A863)&gt;0,"ĐÃ NHẬP","")</f>
        <v/>
      </c>
    </row>
    <row r="864" spans="5:8" s="127" customFormat="1" x14ac:dyDescent="0.25">
      <c r="E864" s="187"/>
      <c r="F864" s="187"/>
      <c r="G864" s="188"/>
      <c r="H864" s="13" t="str">
        <f>IF(COUNTIF(A$2:$B863,A864)&gt;0,"ĐÃ NHẬP","")</f>
        <v/>
      </c>
    </row>
    <row r="865" spans="5:8" s="127" customFormat="1" x14ac:dyDescent="0.25">
      <c r="E865" s="187"/>
      <c r="F865" s="187"/>
      <c r="G865" s="188"/>
      <c r="H865" s="13" t="str">
        <f>IF(COUNTIF(A$2:$B864,A865)&gt;0,"ĐÃ NHẬP","")</f>
        <v/>
      </c>
    </row>
    <row r="866" spans="5:8" s="127" customFormat="1" x14ac:dyDescent="0.25">
      <c r="E866" s="187"/>
      <c r="F866" s="187"/>
      <c r="G866" s="188"/>
      <c r="H866" s="13" t="str">
        <f>IF(COUNTIF(A$2:$B865,A866)&gt;0,"ĐÃ NHẬP","")</f>
        <v/>
      </c>
    </row>
    <row r="867" spans="5:8" s="127" customFormat="1" x14ac:dyDescent="0.25">
      <c r="E867" s="187"/>
      <c r="F867" s="187"/>
      <c r="G867" s="188"/>
      <c r="H867" s="13" t="str">
        <f>IF(COUNTIF(A$2:$B866,A867)&gt;0,"ĐÃ NHẬP","")</f>
        <v/>
      </c>
    </row>
    <row r="868" spans="5:8" s="127" customFormat="1" x14ac:dyDescent="0.25">
      <c r="E868" s="187"/>
      <c r="F868" s="187"/>
      <c r="G868" s="188"/>
      <c r="H868" s="13" t="str">
        <f>IF(COUNTIF(A$2:$B867,A868)&gt;0,"ĐÃ NHẬP","")</f>
        <v/>
      </c>
    </row>
    <row r="869" spans="5:8" s="127" customFormat="1" x14ac:dyDescent="0.25">
      <c r="E869" s="187"/>
      <c r="F869" s="187"/>
      <c r="G869" s="188"/>
      <c r="H869" s="13" t="str">
        <f>IF(COUNTIF(A$2:$B868,A869)&gt;0,"ĐÃ NHẬP","")</f>
        <v/>
      </c>
    </row>
    <row r="870" spans="5:8" s="127" customFormat="1" x14ac:dyDescent="0.25">
      <c r="E870" s="187"/>
      <c r="F870" s="187"/>
      <c r="G870" s="188"/>
      <c r="H870" s="13" t="str">
        <f>IF(COUNTIF(A$2:$B869,A870)&gt;0,"ĐÃ NHẬP","")</f>
        <v/>
      </c>
    </row>
    <row r="871" spans="5:8" s="127" customFormat="1" x14ac:dyDescent="0.25">
      <c r="E871" s="187"/>
      <c r="F871" s="187"/>
      <c r="G871" s="188"/>
      <c r="H871" s="13" t="str">
        <f>IF(COUNTIF(A$2:$B870,A871)&gt;0,"ĐÃ NHẬP","")</f>
        <v/>
      </c>
    </row>
    <row r="872" spans="5:8" s="127" customFormat="1" x14ac:dyDescent="0.25">
      <c r="E872" s="187"/>
      <c r="F872" s="187"/>
      <c r="G872" s="188"/>
      <c r="H872" s="13" t="str">
        <f>IF(COUNTIF(A$2:$B871,A872)&gt;0,"ĐÃ NHẬP","")</f>
        <v/>
      </c>
    </row>
    <row r="873" spans="5:8" s="127" customFormat="1" x14ac:dyDescent="0.25">
      <c r="E873" s="187"/>
      <c r="F873" s="187"/>
      <c r="G873" s="188"/>
      <c r="H873" s="13" t="str">
        <f>IF(COUNTIF(A$2:$B872,A873)&gt;0,"ĐÃ NHẬP","")</f>
        <v/>
      </c>
    </row>
    <row r="874" spans="5:8" s="127" customFormat="1" x14ac:dyDescent="0.25">
      <c r="E874" s="187"/>
      <c r="F874" s="187"/>
      <c r="G874" s="188"/>
      <c r="H874" s="13" t="str">
        <f>IF(COUNTIF(A$2:$B873,A874)&gt;0,"ĐÃ NHẬP","")</f>
        <v/>
      </c>
    </row>
    <row r="875" spans="5:8" s="127" customFormat="1" x14ac:dyDescent="0.25">
      <c r="E875" s="187"/>
      <c r="F875" s="187"/>
      <c r="G875" s="188"/>
      <c r="H875" s="13" t="str">
        <f>IF(COUNTIF(A$2:$B874,A875)&gt;0,"ĐÃ NHẬP","")</f>
        <v/>
      </c>
    </row>
    <row r="876" spans="5:8" s="127" customFormat="1" x14ac:dyDescent="0.25">
      <c r="E876" s="187"/>
      <c r="F876" s="187"/>
      <c r="G876" s="188"/>
      <c r="H876" s="13" t="str">
        <f>IF(COUNTIF(A$2:$B875,A876)&gt;0,"ĐÃ NHẬP","")</f>
        <v/>
      </c>
    </row>
    <row r="877" spans="5:8" s="127" customFormat="1" x14ac:dyDescent="0.25">
      <c r="E877" s="187"/>
      <c r="F877" s="187"/>
      <c r="G877" s="188"/>
      <c r="H877" s="13" t="str">
        <f>IF(COUNTIF(A$2:$B876,A877)&gt;0,"ĐÃ NHẬP","")</f>
        <v/>
      </c>
    </row>
    <row r="878" spans="5:8" s="127" customFormat="1" x14ac:dyDescent="0.25">
      <c r="E878" s="187"/>
      <c r="F878" s="187"/>
      <c r="G878" s="188"/>
      <c r="H878" s="13" t="str">
        <f>IF(COUNTIF(A$2:$B877,A878)&gt;0,"ĐÃ NHẬP","")</f>
        <v/>
      </c>
    </row>
    <row r="879" spans="5:8" s="127" customFormat="1" x14ac:dyDescent="0.25">
      <c r="E879" s="187"/>
      <c r="F879" s="187"/>
      <c r="G879" s="188"/>
      <c r="H879" s="13" t="str">
        <f>IF(COUNTIF(A$2:$B878,A879)&gt;0,"ĐÃ NHẬP","")</f>
        <v/>
      </c>
    </row>
    <row r="880" spans="5:8" s="127" customFormat="1" x14ac:dyDescent="0.25">
      <c r="E880" s="187"/>
      <c r="F880" s="187"/>
      <c r="G880" s="188"/>
      <c r="H880" s="13" t="str">
        <f>IF(COUNTIF(A$2:$B879,A880)&gt;0,"ĐÃ NHẬP","")</f>
        <v/>
      </c>
    </row>
    <row r="881" spans="5:8" s="127" customFormat="1" x14ac:dyDescent="0.25">
      <c r="E881" s="187"/>
      <c r="F881" s="187"/>
      <c r="G881" s="188"/>
      <c r="H881" s="13" t="str">
        <f>IF(COUNTIF(A$2:$B880,A881)&gt;0,"ĐÃ NHẬP","")</f>
        <v/>
      </c>
    </row>
    <row r="882" spans="5:8" s="127" customFormat="1" x14ac:dyDescent="0.25">
      <c r="E882" s="187"/>
      <c r="F882" s="187"/>
      <c r="G882" s="188"/>
      <c r="H882" s="13" t="str">
        <f>IF(COUNTIF(A$2:$B881,A882)&gt;0,"ĐÃ NHẬP","")</f>
        <v/>
      </c>
    </row>
    <row r="883" spans="5:8" s="127" customFormat="1" x14ac:dyDescent="0.25">
      <c r="E883" s="187"/>
      <c r="F883" s="187"/>
      <c r="G883" s="188"/>
      <c r="H883" s="13" t="str">
        <f>IF(COUNTIF(A$2:$B882,A883)&gt;0,"ĐÃ NHẬP","")</f>
        <v/>
      </c>
    </row>
    <row r="884" spans="5:8" s="127" customFormat="1" x14ac:dyDescent="0.25">
      <c r="E884" s="187"/>
      <c r="F884" s="187"/>
      <c r="G884" s="188"/>
      <c r="H884" s="13" t="str">
        <f>IF(COUNTIF(A$2:$B883,A884)&gt;0,"ĐÃ NHẬP","")</f>
        <v/>
      </c>
    </row>
    <row r="885" spans="5:8" s="127" customFormat="1" x14ac:dyDescent="0.25">
      <c r="E885" s="187"/>
      <c r="F885" s="187"/>
      <c r="G885" s="188"/>
      <c r="H885" s="13" t="str">
        <f>IF(COUNTIF(A$2:$B884,A885)&gt;0,"ĐÃ NHẬP","")</f>
        <v/>
      </c>
    </row>
    <row r="886" spans="5:8" s="127" customFormat="1" x14ac:dyDescent="0.25">
      <c r="E886" s="187"/>
      <c r="F886" s="187"/>
      <c r="G886" s="188"/>
      <c r="H886" s="13" t="str">
        <f>IF(COUNTIF(A$2:$B885,A886)&gt;0,"ĐÃ NHẬP","")</f>
        <v/>
      </c>
    </row>
    <row r="887" spans="5:8" s="127" customFormat="1" x14ac:dyDescent="0.25">
      <c r="E887" s="187"/>
      <c r="F887" s="187"/>
      <c r="G887" s="188"/>
      <c r="H887" s="13" t="str">
        <f>IF(COUNTIF(A$2:$B886,A887)&gt;0,"ĐÃ NHẬP","")</f>
        <v/>
      </c>
    </row>
    <row r="888" spans="5:8" s="127" customFormat="1" x14ac:dyDescent="0.25">
      <c r="E888" s="187"/>
      <c r="F888" s="187"/>
      <c r="G888" s="188"/>
      <c r="H888" s="13" t="str">
        <f>IF(COUNTIF(A$2:$B887,A888)&gt;0,"ĐÃ NHẬP","")</f>
        <v/>
      </c>
    </row>
    <row r="889" spans="5:8" s="127" customFormat="1" x14ac:dyDescent="0.25">
      <c r="E889" s="187"/>
      <c r="F889" s="187"/>
      <c r="G889" s="188"/>
      <c r="H889" s="13" t="str">
        <f>IF(COUNTIF(A$2:$B888,A889)&gt;0,"ĐÃ NHẬP","")</f>
        <v/>
      </c>
    </row>
    <row r="890" spans="5:8" s="127" customFormat="1" x14ac:dyDescent="0.25">
      <c r="E890" s="187"/>
      <c r="F890" s="187"/>
      <c r="G890" s="188"/>
      <c r="H890" s="13" t="str">
        <f>IF(COUNTIF(A$2:$B889,A890)&gt;0,"ĐÃ NHẬP","")</f>
        <v/>
      </c>
    </row>
    <row r="891" spans="5:8" s="127" customFormat="1" x14ac:dyDescent="0.25">
      <c r="E891" s="187"/>
      <c r="F891" s="187"/>
      <c r="G891" s="188"/>
      <c r="H891" s="13" t="str">
        <f>IF(COUNTIF(A$2:$B890,A891)&gt;0,"ĐÃ NHẬP","")</f>
        <v/>
      </c>
    </row>
    <row r="892" spans="5:8" s="127" customFormat="1" x14ac:dyDescent="0.25">
      <c r="E892" s="187"/>
      <c r="F892" s="187"/>
      <c r="G892" s="188"/>
      <c r="H892" s="13" t="str">
        <f>IF(COUNTIF(A$2:$B891,A892)&gt;0,"ĐÃ NHẬP","")</f>
        <v/>
      </c>
    </row>
    <row r="893" spans="5:8" s="127" customFormat="1" x14ac:dyDescent="0.25">
      <c r="E893" s="187"/>
      <c r="F893" s="187"/>
      <c r="G893" s="188"/>
      <c r="H893" s="13" t="str">
        <f>IF(COUNTIF(A$2:$B892,A893)&gt;0,"ĐÃ NHẬP","")</f>
        <v/>
      </c>
    </row>
    <row r="894" spans="5:8" s="127" customFormat="1" x14ac:dyDescent="0.25">
      <c r="E894" s="187"/>
      <c r="F894" s="187"/>
      <c r="G894" s="188"/>
      <c r="H894" s="13" t="str">
        <f>IF(COUNTIF(A$2:$B893,A894)&gt;0,"ĐÃ NHẬP","")</f>
        <v/>
      </c>
    </row>
    <row r="895" spans="5:8" s="127" customFormat="1" x14ac:dyDescent="0.25">
      <c r="E895" s="187"/>
      <c r="F895" s="187"/>
      <c r="G895" s="188"/>
      <c r="H895" s="13" t="str">
        <f>IF(COUNTIF(A$2:$B894,A895)&gt;0,"ĐÃ NHẬP","")</f>
        <v/>
      </c>
    </row>
    <row r="896" spans="5:8" s="127" customFormat="1" x14ac:dyDescent="0.25">
      <c r="E896" s="187"/>
      <c r="F896" s="187"/>
      <c r="G896" s="188"/>
      <c r="H896" s="13" t="str">
        <f>IF(COUNTIF(A$2:$B895,A896)&gt;0,"ĐÃ NHẬP","")</f>
        <v/>
      </c>
    </row>
    <row r="897" spans="5:8" s="127" customFormat="1" x14ac:dyDescent="0.25">
      <c r="E897" s="187"/>
      <c r="F897" s="187"/>
      <c r="G897" s="188"/>
      <c r="H897" s="13" t="str">
        <f>IF(COUNTIF(A$2:$B896,A897)&gt;0,"ĐÃ NHẬP","")</f>
        <v/>
      </c>
    </row>
    <row r="898" spans="5:8" s="127" customFormat="1" x14ac:dyDescent="0.25">
      <c r="E898" s="187"/>
      <c r="F898" s="187"/>
      <c r="G898" s="188"/>
      <c r="H898" s="13" t="str">
        <f>IF(COUNTIF(A$2:$B897,A898)&gt;0,"ĐÃ NHẬP","")</f>
        <v/>
      </c>
    </row>
    <row r="899" spans="5:8" s="127" customFormat="1" x14ac:dyDescent="0.25">
      <c r="E899" s="187"/>
      <c r="F899" s="187"/>
      <c r="G899" s="188"/>
      <c r="H899" s="13" t="str">
        <f>IF(COUNTIF(A$2:$B898,A899)&gt;0,"ĐÃ NHẬP","")</f>
        <v/>
      </c>
    </row>
    <row r="900" spans="5:8" s="127" customFormat="1" x14ac:dyDescent="0.25">
      <c r="E900" s="187"/>
      <c r="F900" s="187"/>
      <c r="G900" s="188"/>
      <c r="H900" s="13" t="str">
        <f>IF(COUNTIF(A$2:$B899,A900)&gt;0,"ĐÃ NHẬP","")</f>
        <v/>
      </c>
    </row>
    <row r="901" spans="5:8" s="127" customFormat="1" x14ac:dyDescent="0.25">
      <c r="E901" s="187"/>
      <c r="F901" s="187"/>
      <c r="G901" s="188"/>
      <c r="H901" s="13" t="str">
        <f>IF(COUNTIF(A$2:$B900,A901)&gt;0,"ĐÃ NHẬP","")</f>
        <v/>
      </c>
    </row>
    <row r="902" spans="5:8" s="127" customFormat="1" x14ac:dyDescent="0.25">
      <c r="E902" s="187"/>
      <c r="F902" s="187"/>
      <c r="G902" s="188"/>
      <c r="H902" s="13" t="str">
        <f>IF(COUNTIF(A$2:$B901,A902)&gt;0,"ĐÃ NHẬP","")</f>
        <v/>
      </c>
    </row>
    <row r="903" spans="5:8" s="127" customFormat="1" x14ac:dyDescent="0.25">
      <c r="E903" s="187"/>
      <c r="F903" s="187"/>
      <c r="G903" s="188"/>
      <c r="H903" s="13" t="str">
        <f>IF(COUNTIF(A$2:$B902,A903)&gt;0,"ĐÃ NHẬP","")</f>
        <v/>
      </c>
    </row>
    <row r="904" spans="5:8" s="127" customFormat="1" x14ac:dyDescent="0.25">
      <c r="E904" s="187"/>
      <c r="F904" s="187"/>
      <c r="G904" s="188"/>
      <c r="H904" s="13" t="str">
        <f>IF(COUNTIF(A$2:$B903,A904)&gt;0,"ĐÃ NHẬP","")</f>
        <v/>
      </c>
    </row>
    <row r="905" spans="5:8" s="127" customFormat="1" x14ac:dyDescent="0.25">
      <c r="E905" s="187"/>
      <c r="F905" s="187"/>
      <c r="G905" s="188"/>
      <c r="H905" s="13" t="str">
        <f>IF(COUNTIF(A$2:$B904,A905)&gt;0,"ĐÃ NHẬP","")</f>
        <v/>
      </c>
    </row>
    <row r="906" spans="5:8" s="127" customFormat="1" x14ac:dyDescent="0.25">
      <c r="E906" s="187"/>
      <c r="F906" s="187"/>
      <c r="G906" s="188"/>
      <c r="H906" s="13" t="str">
        <f>IF(COUNTIF(A$2:$B905,A906)&gt;0,"ĐÃ NHẬP","")</f>
        <v/>
      </c>
    </row>
    <row r="907" spans="5:8" s="127" customFormat="1" x14ac:dyDescent="0.25">
      <c r="E907" s="187"/>
      <c r="F907" s="187"/>
      <c r="G907" s="188"/>
      <c r="H907" s="13" t="str">
        <f>IF(COUNTIF(A$2:$B906,A907)&gt;0,"ĐÃ NHẬP","")</f>
        <v/>
      </c>
    </row>
    <row r="908" spans="5:8" s="127" customFormat="1" x14ac:dyDescent="0.25">
      <c r="E908" s="187"/>
      <c r="F908" s="187"/>
      <c r="G908" s="188"/>
      <c r="H908" s="13" t="str">
        <f>IF(COUNTIF(A$2:$B907,A908)&gt;0,"ĐÃ NHẬP","")</f>
        <v/>
      </c>
    </row>
    <row r="909" spans="5:8" s="127" customFormat="1" x14ac:dyDescent="0.25">
      <c r="E909" s="187"/>
      <c r="F909" s="187"/>
      <c r="G909" s="188"/>
      <c r="H909" s="13" t="str">
        <f>IF(COUNTIF(A$2:$B908,A909)&gt;0,"ĐÃ NHẬP","")</f>
        <v/>
      </c>
    </row>
    <row r="910" spans="5:8" s="127" customFormat="1" x14ac:dyDescent="0.25">
      <c r="E910" s="187"/>
      <c r="F910" s="187"/>
      <c r="G910" s="188"/>
      <c r="H910" s="13" t="str">
        <f>IF(COUNTIF(A$2:$B909,A910)&gt;0,"ĐÃ NHẬP","")</f>
        <v/>
      </c>
    </row>
    <row r="911" spans="5:8" s="127" customFormat="1" x14ac:dyDescent="0.25">
      <c r="E911" s="187"/>
      <c r="F911" s="187"/>
      <c r="G911" s="188"/>
      <c r="H911" s="13" t="str">
        <f>IF(COUNTIF(A$2:$B910,A911)&gt;0,"ĐÃ NHẬP","")</f>
        <v/>
      </c>
    </row>
    <row r="912" spans="5:8" s="127" customFormat="1" x14ac:dyDescent="0.25">
      <c r="E912" s="187"/>
      <c r="F912" s="187"/>
      <c r="G912" s="188"/>
      <c r="H912" s="13" t="str">
        <f>IF(COUNTIF(A$2:$B911,A912)&gt;0,"ĐÃ NHẬP","")</f>
        <v/>
      </c>
    </row>
    <row r="913" spans="5:8" s="127" customFormat="1" x14ac:dyDescent="0.25">
      <c r="E913" s="187"/>
      <c r="F913" s="187"/>
      <c r="G913" s="188"/>
      <c r="H913" s="13" t="str">
        <f>IF(COUNTIF(A$2:$B912,A913)&gt;0,"ĐÃ NHẬP","")</f>
        <v/>
      </c>
    </row>
    <row r="914" spans="5:8" s="127" customFormat="1" x14ac:dyDescent="0.25">
      <c r="E914" s="187"/>
      <c r="F914" s="187"/>
      <c r="G914" s="188"/>
      <c r="H914" s="13" t="str">
        <f>IF(COUNTIF(A$2:$B913,A914)&gt;0,"ĐÃ NHẬP","")</f>
        <v/>
      </c>
    </row>
    <row r="915" spans="5:8" s="127" customFormat="1" x14ac:dyDescent="0.25">
      <c r="E915" s="187"/>
      <c r="F915" s="187"/>
      <c r="G915" s="188"/>
      <c r="H915" s="13" t="str">
        <f>IF(COUNTIF(A$2:$B914,A915)&gt;0,"ĐÃ NHẬP","")</f>
        <v/>
      </c>
    </row>
    <row r="916" spans="5:8" s="127" customFormat="1" x14ac:dyDescent="0.25">
      <c r="E916" s="187"/>
      <c r="F916" s="187"/>
      <c r="G916" s="188"/>
      <c r="H916" s="13" t="str">
        <f>IF(COUNTIF(A$2:$B915,A916)&gt;0,"ĐÃ NHẬP","")</f>
        <v/>
      </c>
    </row>
    <row r="917" spans="5:8" s="127" customFormat="1" x14ac:dyDescent="0.25">
      <c r="E917" s="187"/>
      <c r="F917" s="187"/>
      <c r="G917" s="188"/>
      <c r="H917" s="13" t="str">
        <f>IF(COUNTIF(A$2:$B916,A917)&gt;0,"ĐÃ NHẬP","")</f>
        <v/>
      </c>
    </row>
    <row r="918" spans="5:8" s="127" customFormat="1" x14ac:dyDescent="0.25">
      <c r="E918" s="187"/>
      <c r="F918" s="187"/>
      <c r="G918" s="188"/>
      <c r="H918" s="13" t="str">
        <f>IF(COUNTIF(A$2:$B917,A918)&gt;0,"ĐÃ NHẬP","")</f>
        <v/>
      </c>
    </row>
    <row r="919" spans="5:8" s="127" customFormat="1" x14ac:dyDescent="0.25">
      <c r="E919" s="187"/>
      <c r="F919" s="187"/>
      <c r="G919" s="188"/>
      <c r="H919" s="13" t="str">
        <f>IF(COUNTIF(A$2:$B918,A919)&gt;0,"ĐÃ NHẬP","")</f>
        <v/>
      </c>
    </row>
    <row r="920" spans="5:8" s="127" customFormat="1" x14ac:dyDescent="0.25">
      <c r="E920" s="187"/>
      <c r="F920" s="187"/>
      <c r="G920" s="188"/>
      <c r="H920" s="13" t="str">
        <f>IF(COUNTIF(A$2:$B919,A920)&gt;0,"ĐÃ NHẬP","")</f>
        <v/>
      </c>
    </row>
    <row r="921" spans="5:8" s="127" customFormat="1" x14ac:dyDescent="0.25">
      <c r="E921" s="187"/>
      <c r="F921" s="187"/>
      <c r="G921" s="188"/>
      <c r="H921" s="13" t="str">
        <f>IF(COUNTIF(A$2:$B920,A921)&gt;0,"ĐÃ NHẬP","")</f>
        <v/>
      </c>
    </row>
    <row r="922" spans="5:8" s="127" customFormat="1" x14ac:dyDescent="0.25">
      <c r="E922" s="187"/>
      <c r="F922" s="187"/>
      <c r="G922" s="188"/>
      <c r="H922" s="13" t="str">
        <f>IF(COUNTIF(A$2:$B921,A922)&gt;0,"ĐÃ NHẬP","")</f>
        <v/>
      </c>
    </row>
    <row r="923" spans="5:8" s="127" customFormat="1" x14ac:dyDescent="0.25">
      <c r="E923" s="187"/>
      <c r="F923" s="187"/>
      <c r="G923" s="188"/>
      <c r="H923" s="13" t="str">
        <f>IF(COUNTIF(A$2:$B922,A923)&gt;0,"ĐÃ NHẬP","")</f>
        <v/>
      </c>
    </row>
    <row r="924" spans="5:8" s="127" customFormat="1" x14ac:dyDescent="0.25">
      <c r="E924" s="187"/>
      <c r="F924" s="187"/>
      <c r="G924" s="188"/>
      <c r="H924" s="13" t="str">
        <f>IF(COUNTIF(A$2:$B923,A924)&gt;0,"ĐÃ NHẬP","")</f>
        <v/>
      </c>
    </row>
    <row r="925" spans="5:8" s="127" customFormat="1" x14ac:dyDescent="0.25">
      <c r="E925" s="187"/>
      <c r="F925" s="187"/>
      <c r="G925" s="188"/>
      <c r="H925" s="13" t="str">
        <f>IF(COUNTIF(A$2:$B924,A925)&gt;0,"ĐÃ NHẬP","")</f>
        <v/>
      </c>
    </row>
    <row r="926" spans="5:8" s="127" customFormat="1" x14ac:dyDescent="0.25">
      <c r="E926" s="187"/>
      <c r="F926" s="187"/>
      <c r="G926" s="188"/>
      <c r="H926" s="13" t="str">
        <f>IF(COUNTIF(A$2:$B925,A926)&gt;0,"ĐÃ NHẬP","")</f>
        <v/>
      </c>
    </row>
    <row r="927" spans="5:8" s="127" customFormat="1" x14ac:dyDescent="0.25">
      <c r="E927" s="187"/>
      <c r="F927" s="187"/>
      <c r="G927" s="188"/>
      <c r="H927" s="13" t="str">
        <f>IF(COUNTIF(A$2:$B926,A927)&gt;0,"ĐÃ NHẬP","")</f>
        <v/>
      </c>
    </row>
    <row r="928" spans="5:8" s="127" customFormat="1" x14ac:dyDescent="0.25">
      <c r="E928" s="187"/>
      <c r="F928" s="187"/>
      <c r="G928" s="188"/>
      <c r="H928" s="13" t="str">
        <f>IF(COUNTIF(A$2:$B927,A928)&gt;0,"ĐÃ NHẬP","")</f>
        <v/>
      </c>
    </row>
    <row r="929" spans="5:8" s="127" customFormat="1" x14ac:dyDescent="0.25">
      <c r="E929" s="187"/>
      <c r="F929" s="187"/>
      <c r="G929" s="188"/>
      <c r="H929" s="13" t="str">
        <f>IF(COUNTIF(A$2:$B928,A929)&gt;0,"ĐÃ NHẬP","")</f>
        <v/>
      </c>
    </row>
    <row r="930" spans="5:8" s="127" customFormat="1" x14ac:dyDescent="0.25">
      <c r="E930" s="187"/>
      <c r="F930" s="187"/>
      <c r="G930" s="188"/>
      <c r="H930" s="13" t="str">
        <f>IF(COUNTIF(A$2:$B929,A930)&gt;0,"ĐÃ NHẬP","")</f>
        <v/>
      </c>
    </row>
    <row r="931" spans="5:8" s="127" customFormat="1" x14ac:dyDescent="0.25">
      <c r="E931" s="187"/>
      <c r="F931" s="187"/>
      <c r="G931" s="188"/>
      <c r="H931" s="13" t="str">
        <f>IF(COUNTIF(A$2:$B930,A931)&gt;0,"ĐÃ NHẬP","")</f>
        <v/>
      </c>
    </row>
    <row r="932" spans="5:8" s="127" customFormat="1" x14ac:dyDescent="0.25">
      <c r="E932" s="187"/>
      <c r="F932" s="187"/>
      <c r="G932" s="188"/>
      <c r="H932" s="13" t="str">
        <f>IF(COUNTIF(A$2:$B931,A932)&gt;0,"ĐÃ NHẬP","")</f>
        <v/>
      </c>
    </row>
    <row r="933" spans="5:8" s="127" customFormat="1" x14ac:dyDescent="0.25">
      <c r="E933" s="187"/>
      <c r="F933" s="187"/>
      <c r="G933" s="188"/>
      <c r="H933" s="13" t="str">
        <f>IF(COUNTIF(A$2:$B932,A933)&gt;0,"ĐÃ NHẬP","")</f>
        <v/>
      </c>
    </row>
    <row r="934" spans="5:8" s="127" customFormat="1" x14ac:dyDescent="0.25">
      <c r="E934" s="187"/>
      <c r="F934" s="187"/>
      <c r="G934" s="188"/>
      <c r="H934" s="13" t="str">
        <f>IF(COUNTIF(A$2:$B933,A934)&gt;0,"ĐÃ NHẬP","")</f>
        <v/>
      </c>
    </row>
    <row r="935" spans="5:8" s="127" customFormat="1" x14ac:dyDescent="0.25">
      <c r="E935" s="187"/>
      <c r="F935" s="187"/>
      <c r="G935" s="188"/>
      <c r="H935" s="13" t="str">
        <f>IF(COUNTIF(A$2:$B934,A935)&gt;0,"ĐÃ NHẬP","")</f>
        <v/>
      </c>
    </row>
    <row r="936" spans="5:8" s="127" customFormat="1" x14ac:dyDescent="0.25">
      <c r="E936" s="187"/>
      <c r="F936" s="187"/>
      <c r="G936" s="188"/>
      <c r="H936" s="13" t="str">
        <f>IF(COUNTIF(A$2:$B935,A936)&gt;0,"ĐÃ NHẬP","")</f>
        <v/>
      </c>
    </row>
    <row r="937" spans="5:8" s="127" customFormat="1" x14ac:dyDescent="0.25">
      <c r="E937" s="187"/>
      <c r="F937" s="187"/>
      <c r="G937" s="188"/>
      <c r="H937" s="13" t="str">
        <f>IF(COUNTIF(A$2:$B936,A937)&gt;0,"ĐÃ NHẬP","")</f>
        <v/>
      </c>
    </row>
    <row r="938" spans="5:8" s="127" customFormat="1" x14ac:dyDescent="0.25">
      <c r="E938" s="187"/>
      <c r="F938" s="187"/>
      <c r="G938" s="188"/>
      <c r="H938" s="13" t="str">
        <f>IF(COUNTIF(A$2:$B937,A938)&gt;0,"ĐÃ NHẬP","")</f>
        <v/>
      </c>
    </row>
    <row r="939" spans="5:8" s="127" customFormat="1" x14ac:dyDescent="0.25">
      <c r="E939" s="187"/>
      <c r="F939" s="187"/>
      <c r="G939" s="188"/>
      <c r="H939" s="13" t="str">
        <f>IF(COUNTIF(A$2:$B938,A939)&gt;0,"ĐÃ NHẬP","")</f>
        <v/>
      </c>
    </row>
    <row r="940" spans="5:8" s="127" customFormat="1" x14ac:dyDescent="0.25">
      <c r="E940" s="187"/>
      <c r="F940" s="187"/>
      <c r="G940" s="188"/>
      <c r="H940" s="13" t="str">
        <f>IF(COUNTIF(A$2:$B939,A940)&gt;0,"ĐÃ NHẬP","")</f>
        <v/>
      </c>
    </row>
    <row r="941" spans="5:8" s="127" customFormat="1" x14ac:dyDescent="0.25">
      <c r="E941" s="187"/>
      <c r="F941" s="187"/>
      <c r="G941" s="188"/>
      <c r="H941" s="13" t="str">
        <f>IF(COUNTIF(A$2:$B940,A941)&gt;0,"ĐÃ NHẬP","")</f>
        <v/>
      </c>
    </row>
    <row r="942" spans="5:8" s="127" customFormat="1" x14ac:dyDescent="0.25">
      <c r="E942" s="187"/>
      <c r="F942" s="187"/>
      <c r="G942" s="188"/>
      <c r="H942" s="13" t="str">
        <f>IF(COUNTIF(A$2:$B941,A942)&gt;0,"ĐÃ NHẬP","")</f>
        <v/>
      </c>
    </row>
    <row r="943" spans="5:8" s="127" customFormat="1" x14ac:dyDescent="0.25">
      <c r="E943" s="187"/>
      <c r="F943" s="187"/>
      <c r="G943" s="188"/>
      <c r="H943" s="13" t="str">
        <f>IF(COUNTIF(A$2:$B942,A943)&gt;0,"ĐÃ NHẬP","")</f>
        <v/>
      </c>
    </row>
    <row r="944" spans="5:8" s="127" customFormat="1" x14ac:dyDescent="0.25">
      <c r="E944" s="187"/>
      <c r="F944" s="187"/>
      <c r="G944" s="188"/>
      <c r="H944" s="13" t="str">
        <f>IF(COUNTIF(A$2:$B943,A944)&gt;0,"ĐÃ NHẬP","")</f>
        <v/>
      </c>
    </row>
    <row r="945" spans="5:8" s="127" customFormat="1" x14ac:dyDescent="0.25">
      <c r="E945" s="187"/>
      <c r="F945" s="187"/>
      <c r="G945" s="188"/>
      <c r="H945" s="13" t="str">
        <f>IF(COUNTIF(A$2:$B944,A945)&gt;0,"ĐÃ NHẬP","")</f>
        <v/>
      </c>
    </row>
    <row r="946" spans="5:8" s="127" customFormat="1" x14ac:dyDescent="0.25">
      <c r="E946" s="187"/>
      <c r="F946" s="187"/>
      <c r="G946" s="188"/>
      <c r="H946" s="13" t="str">
        <f>IF(COUNTIF(A$2:$B945,A946)&gt;0,"ĐÃ NHẬP","")</f>
        <v/>
      </c>
    </row>
    <row r="947" spans="5:8" s="127" customFormat="1" x14ac:dyDescent="0.25">
      <c r="E947" s="187"/>
      <c r="F947" s="187"/>
      <c r="G947" s="188"/>
      <c r="H947" s="13" t="str">
        <f>IF(COUNTIF(A$2:$B946,A947)&gt;0,"ĐÃ NHẬP","")</f>
        <v/>
      </c>
    </row>
    <row r="948" spans="5:8" s="127" customFormat="1" x14ac:dyDescent="0.25">
      <c r="E948" s="187"/>
      <c r="F948" s="187"/>
      <c r="G948" s="188"/>
      <c r="H948" s="13" t="str">
        <f>IF(COUNTIF(A$2:$B947,A948)&gt;0,"ĐÃ NHẬP","")</f>
        <v/>
      </c>
    </row>
    <row r="949" spans="5:8" s="127" customFormat="1" x14ac:dyDescent="0.25">
      <c r="E949" s="187"/>
      <c r="F949" s="187"/>
      <c r="G949" s="188"/>
      <c r="H949" s="13" t="str">
        <f>IF(COUNTIF(A$2:$B948,A949)&gt;0,"ĐÃ NHẬP","")</f>
        <v/>
      </c>
    </row>
    <row r="950" spans="5:8" s="127" customFormat="1" x14ac:dyDescent="0.25">
      <c r="E950" s="187"/>
      <c r="F950" s="187"/>
      <c r="G950" s="188"/>
      <c r="H950" s="13" t="str">
        <f>IF(COUNTIF(A$2:$B949,A950)&gt;0,"ĐÃ NHẬP","")</f>
        <v/>
      </c>
    </row>
    <row r="951" spans="5:8" s="127" customFormat="1" x14ac:dyDescent="0.25">
      <c r="E951" s="187"/>
      <c r="F951" s="187"/>
      <c r="G951" s="188"/>
      <c r="H951" s="13" t="str">
        <f>IF(COUNTIF(A$2:$B950,A951)&gt;0,"ĐÃ NHẬP","")</f>
        <v/>
      </c>
    </row>
    <row r="952" spans="5:8" s="127" customFormat="1" x14ac:dyDescent="0.25">
      <c r="E952" s="187"/>
      <c r="F952" s="187"/>
      <c r="G952" s="188"/>
      <c r="H952" s="13" t="str">
        <f>IF(COUNTIF(A$2:$B951,A952)&gt;0,"ĐÃ NHẬP","")</f>
        <v/>
      </c>
    </row>
    <row r="953" spans="5:8" s="127" customFormat="1" x14ac:dyDescent="0.25">
      <c r="E953" s="187"/>
      <c r="F953" s="187"/>
      <c r="G953" s="188"/>
      <c r="H953" s="13" t="str">
        <f>IF(COUNTIF(A$2:$B952,A953)&gt;0,"ĐÃ NHẬP","")</f>
        <v/>
      </c>
    </row>
    <row r="954" spans="5:8" s="127" customFormat="1" x14ac:dyDescent="0.25">
      <c r="E954" s="187"/>
      <c r="F954" s="187"/>
      <c r="G954" s="188"/>
      <c r="H954" s="13" t="str">
        <f>IF(COUNTIF(A$2:$B953,A954)&gt;0,"ĐÃ NHẬP","")</f>
        <v/>
      </c>
    </row>
    <row r="955" spans="5:8" s="127" customFormat="1" x14ac:dyDescent="0.25">
      <c r="E955" s="187"/>
      <c r="F955" s="187"/>
      <c r="G955" s="188"/>
      <c r="H955" s="13" t="str">
        <f>IF(COUNTIF(A$2:$B954,A955)&gt;0,"ĐÃ NHẬP","")</f>
        <v/>
      </c>
    </row>
    <row r="956" spans="5:8" s="127" customFormat="1" x14ac:dyDescent="0.25">
      <c r="E956" s="187"/>
      <c r="F956" s="187"/>
      <c r="G956" s="188"/>
      <c r="H956" s="13" t="str">
        <f>IF(COUNTIF(A$2:$B955,A956)&gt;0,"ĐÃ NHẬP","")</f>
        <v/>
      </c>
    </row>
    <row r="957" spans="5:8" s="127" customFormat="1" x14ac:dyDescent="0.25">
      <c r="E957" s="187"/>
      <c r="F957" s="187"/>
      <c r="G957" s="188"/>
      <c r="H957" s="13" t="str">
        <f>IF(COUNTIF(A$2:$B956,A957)&gt;0,"ĐÃ NHẬP","")</f>
        <v/>
      </c>
    </row>
    <row r="958" spans="5:8" s="127" customFormat="1" x14ac:dyDescent="0.25">
      <c r="E958" s="187"/>
      <c r="F958" s="187"/>
      <c r="G958" s="188"/>
      <c r="H958" s="13" t="str">
        <f>IF(COUNTIF(A$2:$B957,A958)&gt;0,"ĐÃ NHẬP","")</f>
        <v/>
      </c>
    </row>
    <row r="959" spans="5:8" s="127" customFormat="1" x14ac:dyDescent="0.25">
      <c r="E959" s="187"/>
      <c r="F959" s="187"/>
      <c r="G959" s="188"/>
      <c r="H959" s="13" t="str">
        <f>IF(COUNTIF(A$2:$B958,A959)&gt;0,"ĐÃ NHẬP","")</f>
        <v/>
      </c>
    </row>
    <row r="960" spans="5:8" s="127" customFormat="1" x14ac:dyDescent="0.25">
      <c r="E960" s="187"/>
      <c r="F960" s="187"/>
      <c r="G960" s="188"/>
      <c r="H960" s="13" t="str">
        <f>IF(COUNTIF(A$2:$B959,A960)&gt;0,"ĐÃ NHẬP","")</f>
        <v/>
      </c>
    </row>
    <row r="961" spans="5:8" s="127" customFormat="1" x14ac:dyDescent="0.25">
      <c r="E961" s="187"/>
      <c r="F961" s="187"/>
      <c r="G961" s="188"/>
      <c r="H961" s="13" t="str">
        <f>IF(COUNTIF(A$2:$B960,A961)&gt;0,"ĐÃ NHẬP","")</f>
        <v/>
      </c>
    </row>
    <row r="962" spans="5:8" s="127" customFormat="1" x14ac:dyDescent="0.25">
      <c r="E962" s="187"/>
      <c r="F962" s="187"/>
      <c r="G962" s="188"/>
      <c r="H962" s="13" t="str">
        <f>IF(COUNTIF(A$2:$B961,A962)&gt;0,"ĐÃ NHẬP","")</f>
        <v/>
      </c>
    </row>
    <row r="963" spans="5:8" s="127" customFormat="1" x14ac:dyDescent="0.25">
      <c r="E963" s="187"/>
      <c r="F963" s="187"/>
      <c r="G963" s="188"/>
      <c r="H963" s="13" t="str">
        <f>IF(COUNTIF(A$2:$B962,A963)&gt;0,"ĐÃ NHẬP","")</f>
        <v/>
      </c>
    </row>
    <row r="964" spans="5:8" s="127" customFormat="1" x14ac:dyDescent="0.25">
      <c r="E964" s="187"/>
      <c r="F964" s="187"/>
      <c r="G964" s="188"/>
      <c r="H964" s="13" t="str">
        <f>IF(COUNTIF(A$2:$B963,A964)&gt;0,"ĐÃ NHẬP","")</f>
        <v/>
      </c>
    </row>
    <row r="965" spans="5:8" s="127" customFormat="1" x14ac:dyDescent="0.25">
      <c r="E965" s="187"/>
      <c r="F965" s="187"/>
      <c r="G965" s="188"/>
      <c r="H965" s="13" t="str">
        <f>IF(COUNTIF(A$2:$B964,A965)&gt;0,"ĐÃ NHẬP","")</f>
        <v/>
      </c>
    </row>
    <row r="966" spans="5:8" s="127" customFormat="1" x14ac:dyDescent="0.25">
      <c r="E966" s="187"/>
      <c r="F966" s="187"/>
      <c r="G966" s="188"/>
      <c r="H966" s="13" t="str">
        <f>IF(COUNTIF(A$2:$B965,A966)&gt;0,"ĐÃ NHẬP","")</f>
        <v/>
      </c>
    </row>
    <row r="967" spans="5:8" s="127" customFormat="1" x14ac:dyDescent="0.25">
      <c r="E967" s="187"/>
      <c r="F967" s="187"/>
      <c r="G967" s="188"/>
      <c r="H967" s="13" t="str">
        <f>IF(COUNTIF(A$2:$B966,A967)&gt;0,"ĐÃ NHẬP","")</f>
        <v/>
      </c>
    </row>
    <row r="968" spans="5:8" s="127" customFormat="1" x14ac:dyDescent="0.25">
      <c r="E968" s="187"/>
      <c r="F968" s="187"/>
      <c r="G968" s="188"/>
      <c r="H968" s="13" t="str">
        <f>IF(COUNTIF(A$2:$B967,A968)&gt;0,"ĐÃ NHẬP","")</f>
        <v/>
      </c>
    </row>
    <row r="969" spans="5:8" s="127" customFormat="1" x14ac:dyDescent="0.25">
      <c r="E969" s="187"/>
      <c r="F969" s="187"/>
      <c r="G969" s="188"/>
      <c r="H969" s="13" t="str">
        <f>IF(COUNTIF(A$2:$B968,A969)&gt;0,"ĐÃ NHẬP","")</f>
        <v/>
      </c>
    </row>
    <row r="970" spans="5:8" s="127" customFormat="1" x14ac:dyDescent="0.25">
      <c r="E970" s="187"/>
      <c r="F970" s="187"/>
      <c r="G970" s="188"/>
      <c r="H970" s="13" t="str">
        <f>IF(COUNTIF(A$2:$B969,A970)&gt;0,"ĐÃ NHẬP","")</f>
        <v/>
      </c>
    </row>
    <row r="971" spans="5:8" s="127" customFormat="1" x14ac:dyDescent="0.25">
      <c r="E971" s="187"/>
      <c r="F971" s="187"/>
      <c r="G971" s="188"/>
      <c r="H971" s="13" t="str">
        <f>IF(COUNTIF(A$2:$B970,A971)&gt;0,"ĐÃ NHẬP","")</f>
        <v/>
      </c>
    </row>
    <row r="972" spans="5:8" s="127" customFormat="1" x14ac:dyDescent="0.25">
      <c r="E972" s="187"/>
      <c r="F972" s="187"/>
      <c r="G972" s="188"/>
      <c r="H972" s="13" t="str">
        <f>IF(COUNTIF(A$2:$B971,A972)&gt;0,"ĐÃ NHẬP","")</f>
        <v/>
      </c>
    </row>
    <row r="973" spans="5:8" s="127" customFormat="1" x14ac:dyDescent="0.25">
      <c r="E973" s="187"/>
      <c r="F973" s="187"/>
      <c r="G973" s="188"/>
      <c r="H973" s="13" t="str">
        <f>IF(COUNTIF(A$2:$B972,A973)&gt;0,"ĐÃ NHẬP","")</f>
        <v/>
      </c>
    </row>
    <row r="974" spans="5:8" s="127" customFormat="1" x14ac:dyDescent="0.25">
      <c r="E974" s="187"/>
      <c r="F974" s="187"/>
      <c r="G974" s="188"/>
      <c r="H974" s="13" t="str">
        <f>IF(COUNTIF(A$2:$B973,A974)&gt;0,"ĐÃ NHẬP","")</f>
        <v/>
      </c>
    </row>
    <row r="975" spans="5:8" s="127" customFormat="1" x14ac:dyDescent="0.25">
      <c r="E975" s="187"/>
      <c r="F975" s="187"/>
      <c r="G975" s="188"/>
      <c r="H975" s="13" t="str">
        <f>IF(COUNTIF(A$2:$B974,A975)&gt;0,"ĐÃ NHẬP","")</f>
        <v/>
      </c>
    </row>
    <row r="976" spans="5:8" s="127" customFormat="1" x14ac:dyDescent="0.25">
      <c r="E976" s="187"/>
      <c r="F976" s="187"/>
      <c r="G976" s="188"/>
      <c r="H976" s="13" t="str">
        <f>IF(COUNTIF(A$2:$B975,A976)&gt;0,"ĐÃ NHẬP","")</f>
        <v/>
      </c>
    </row>
    <row r="977" spans="5:8" s="127" customFormat="1" x14ac:dyDescent="0.25">
      <c r="E977" s="187"/>
      <c r="F977" s="187"/>
      <c r="G977" s="188"/>
      <c r="H977" s="13" t="str">
        <f>IF(COUNTIF(A$2:$B976,A977)&gt;0,"ĐÃ NHẬP","")</f>
        <v/>
      </c>
    </row>
    <row r="978" spans="5:8" s="127" customFormat="1" x14ac:dyDescent="0.25">
      <c r="E978" s="187"/>
      <c r="F978" s="187"/>
      <c r="G978" s="188"/>
      <c r="H978" s="13" t="str">
        <f>IF(COUNTIF(A$2:$B977,A978)&gt;0,"ĐÃ NHẬP","")</f>
        <v/>
      </c>
    </row>
    <row r="979" spans="5:8" s="127" customFormat="1" x14ac:dyDescent="0.25">
      <c r="E979" s="187"/>
      <c r="F979" s="187"/>
      <c r="G979" s="188"/>
      <c r="H979" s="13" t="str">
        <f>IF(COUNTIF(A$2:$B978,A979)&gt;0,"ĐÃ NHẬP","")</f>
        <v/>
      </c>
    </row>
    <row r="980" spans="5:8" s="127" customFormat="1" x14ac:dyDescent="0.25">
      <c r="E980" s="187"/>
      <c r="F980" s="187"/>
      <c r="G980" s="188"/>
      <c r="H980" s="13" t="str">
        <f>IF(COUNTIF(A$2:$B979,A980)&gt;0,"ĐÃ NHẬP","")</f>
        <v/>
      </c>
    </row>
    <row r="981" spans="5:8" s="127" customFormat="1" x14ac:dyDescent="0.25">
      <c r="E981" s="187"/>
      <c r="F981" s="187"/>
      <c r="G981" s="188"/>
      <c r="H981" s="13" t="str">
        <f>IF(COUNTIF(A$2:$B980,A981)&gt;0,"ĐÃ NHẬP","")</f>
        <v/>
      </c>
    </row>
    <row r="982" spans="5:8" s="127" customFormat="1" x14ac:dyDescent="0.25">
      <c r="E982" s="187"/>
      <c r="F982" s="187"/>
      <c r="G982" s="188"/>
      <c r="H982" s="13" t="str">
        <f>IF(COUNTIF(A$2:$B981,A982)&gt;0,"ĐÃ NHẬP","")</f>
        <v/>
      </c>
    </row>
    <row r="983" spans="5:8" s="127" customFormat="1" x14ac:dyDescent="0.25">
      <c r="E983" s="187"/>
      <c r="F983" s="187"/>
      <c r="G983" s="188"/>
      <c r="H983" s="13" t="str">
        <f>IF(COUNTIF(A$2:$B982,A983)&gt;0,"ĐÃ NHẬP","")</f>
        <v/>
      </c>
    </row>
    <row r="984" spans="5:8" s="127" customFormat="1" x14ac:dyDescent="0.25">
      <c r="E984" s="187"/>
      <c r="F984" s="187"/>
      <c r="G984" s="188"/>
      <c r="H984" s="13" t="str">
        <f>IF(COUNTIF(A$2:$B983,A984)&gt;0,"ĐÃ NHẬP","")</f>
        <v/>
      </c>
    </row>
    <row r="985" spans="5:8" s="127" customFormat="1" x14ac:dyDescent="0.25">
      <c r="E985" s="187"/>
      <c r="F985" s="187"/>
      <c r="G985" s="188"/>
      <c r="H985" s="13" t="str">
        <f>IF(COUNTIF(A$2:$B984,A985)&gt;0,"ĐÃ NHẬP","")</f>
        <v/>
      </c>
    </row>
    <row r="986" spans="5:8" s="127" customFormat="1" x14ac:dyDescent="0.25">
      <c r="E986" s="187"/>
      <c r="F986" s="187"/>
      <c r="G986" s="188"/>
      <c r="H986" s="13" t="str">
        <f>IF(COUNTIF(A$2:$B985,A986)&gt;0,"ĐÃ NHẬP","")</f>
        <v/>
      </c>
    </row>
    <row r="987" spans="5:8" s="127" customFormat="1" x14ac:dyDescent="0.25">
      <c r="E987" s="187"/>
      <c r="F987" s="187"/>
      <c r="G987" s="188"/>
      <c r="H987" s="13" t="str">
        <f>IF(COUNTIF(A$2:$B986,A987)&gt;0,"ĐÃ NHẬP","")</f>
        <v/>
      </c>
    </row>
    <row r="988" spans="5:8" s="127" customFormat="1" x14ac:dyDescent="0.25">
      <c r="E988" s="187"/>
      <c r="F988" s="187"/>
      <c r="G988" s="188"/>
      <c r="H988" s="13" t="str">
        <f>IF(COUNTIF(A$2:$B987,A988)&gt;0,"ĐÃ NHẬP","")</f>
        <v/>
      </c>
    </row>
    <row r="989" spans="5:8" s="127" customFormat="1" x14ac:dyDescent="0.25">
      <c r="E989" s="187"/>
      <c r="F989" s="187"/>
      <c r="G989" s="188"/>
      <c r="H989" s="13" t="str">
        <f>IF(COUNTIF(A$2:$B988,A989)&gt;0,"ĐÃ NHẬP","")</f>
        <v/>
      </c>
    </row>
    <row r="990" spans="5:8" s="127" customFormat="1" x14ac:dyDescent="0.25">
      <c r="E990" s="187"/>
      <c r="F990" s="187"/>
      <c r="G990" s="188"/>
      <c r="H990" s="13" t="str">
        <f>IF(COUNTIF(A$2:$B989,A990)&gt;0,"ĐÃ NHẬP","")</f>
        <v/>
      </c>
    </row>
    <row r="991" spans="5:8" s="127" customFormat="1" x14ac:dyDescent="0.25">
      <c r="E991" s="187"/>
      <c r="F991" s="187"/>
      <c r="G991" s="188"/>
      <c r="H991" s="13" t="str">
        <f>IF(COUNTIF(A$2:$B990,A991)&gt;0,"ĐÃ NHẬP","")</f>
        <v/>
      </c>
    </row>
    <row r="992" spans="5:8" s="127" customFormat="1" x14ac:dyDescent="0.25">
      <c r="E992" s="187"/>
      <c r="F992" s="187"/>
      <c r="G992" s="188"/>
      <c r="H992" s="13" t="str">
        <f>IF(COUNTIF(A$2:$B991,A992)&gt;0,"ĐÃ NHẬP","")</f>
        <v/>
      </c>
    </row>
    <row r="993" spans="5:8" s="127" customFormat="1" x14ac:dyDescent="0.25">
      <c r="E993" s="187"/>
      <c r="F993" s="187"/>
      <c r="G993" s="188"/>
      <c r="H993" s="13" t="str">
        <f>IF(COUNTIF(A$2:$B992,A993)&gt;0,"ĐÃ NHẬP","")</f>
        <v/>
      </c>
    </row>
    <row r="994" spans="5:8" s="127" customFormat="1" x14ac:dyDescent="0.25">
      <c r="E994" s="187"/>
      <c r="F994" s="187"/>
      <c r="G994" s="188"/>
      <c r="H994" s="13" t="str">
        <f>IF(COUNTIF(A$2:$B993,A994)&gt;0,"ĐÃ NHẬP","")</f>
        <v/>
      </c>
    </row>
    <row r="995" spans="5:8" s="127" customFormat="1" x14ac:dyDescent="0.25">
      <c r="E995" s="187"/>
      <c r="F995" s="187"/>
      <c r="G995" s="188"/>
      <c r="H995" s="13" t="str">
        <f>IF(COUNTIF(A$2:$B994,A995)&gt;0,"ĐÃ NHẬP","")</f>
        <v/>
      </c>
    </row>
    <row r="996" spans="5:8" s="127" customFormat="1" x14ac:dyDescent="0.25">
      <c r="E996" s="187"/>
      <c r="F996" s="187"/>
      <c r="G996" s="188"/>
      <c r="H996" s="13" t="str">
        <f>IF(COUNTIF(A$2:$B995,A996)&gt;0,"ĐÃ NHẬP","")</f>
        <v/>
      </c>
    </row>
    <row r="997" spans="5:8" s="127" customFormat="1" x14ac:dyDescent="0.25">
      <c r="E997" s="187"/>
      <c r="F997" s="187"/>
      <c r="G997" s="188"/>
      <c r="H997" s="13" t="str">
        <f>IF(COUNTIF(A$2:$B996,A997)&gt;0,"ĐÃ NHẬP","")</f>
        <v/>
      </c>
    </row>
    <row r="998" spans="5:8" s="127" customFormat="1" x14ac:dyDescent="0.25">
      <c r="E998" s="187"/>
      <c r="F998" s="187"/>
      <c r="G998" s="188"/>
      <c r="H998" s="13" t="str">
        <f>IF(COUNTIF(A$2:$B997,A998)&gt;0,"ĐÃ NHẬP","")</f>
        <v/>
      </c>
    </row>
    <row r="999" spans="5:8" s="127" customFormat="1" x14ac:dyDescent="0.25">
      <c r="E999" s="187"/>
      <c r="F999" s="187"/>
      <c r="G999" s="188"/>
      <c r="H999" s="13" t="str">
        <f>IF(COUNTIF(A$2:$B998,A999)&gt;0,"ĐÃ NHẬP","")</f>
        <v/>
      </c>
    </row>
    <row r="1000" spans="5:8" s="127" customFormat="1" x14ac:dyDescent="0.25">
      <c r="E1000" s="187"/>
      <c r="F1000" s="187"/>
      <c r="G1000" s="188"/>
      <c r="H1000" s="13" t="str">
        <f>IF(COUNTIF(A$2:$B999,A1000)&gt;0,"ĐÃ NHẬP","")</f>
        <v/>
      </c>
    </row>
    <row r="1001" spans="5:8" s="127" customFormat="1" x14ac:dyDescent="0.25">
      <c r="E1001" s="187"/>
      <c r="F1001" s="187"/>
      <c r="G1001" s="188"/>
      <c r="H1001" s="13" t="str">
        <f>IF(COUNTIF(A$2:$B1000,A1001)&gt;0,"ĐÃ NHẬP","")</f>
        <v/>
      </c>
    </row>
    <row r="1002" spans="5:8" s="127" customFormat="1" x14ac:dyDescent="0.25">
      <c r="E1002" s="187"/>
      <c r="F1002" s="187"/>
      <c r="G1002" s="188"/>
      <c r="H1002" s="13" t="str">
        <f>IF(COUNTIF(A$2:$B1001,A1002)&gt;0,"ĐÃ NHẬP","")</f>
        <v/>
      </c>
    </row>
    <row r="1003" spans="5:8" s="127" customFormat="1" x14ac:dyDescent="0.25">
      <c r="E1003" s="187"/>
      <c r="F1003" s="187"/>
      <c r="G1003" s="188"/>
      <c r="H1003" s="13" t="str">
        <f>IF(COUNTIF(A$2:$B1002,A1003)&gt;0,"ĐÃ NHẬP","")</f>
        <v/>
      </c>
    </row>
    <row r="1004" spans="5:8" s="127" customFormat="1" x14ac:dyDescent="0.25">
      <c r="E1004" s="187"/>
      <c r="F1004" s="187"/>
      <c r="G1004" s="188"/>
      <c r="H1004" s="13" t="str">
        <f>IF(COUNTIF(A$2:$B1003,A1004)&gt;0,"ĐÃ NHẬP","")</f>
        <v/>
      </c>
    </row>
    <row r="1005" spans="5:8" s="127" customFormat="1" x14ac:dyDescent="0.25">
      <c r="E1005" s="187"/>
      <c r="F1005" s="187"/>
      <c r="G1005" s="188"/>
      <c r="H1005" s="13"/>
    </row>
    <row r="1006" spans="5:8" s="127" customFormat="1" x14ac:dyDescent="0.25">
      <c r="E1006" s="187"/>
      <c r="F1006" s="187"/>
      <c r="G1006" s="188"/>
      <c r="H1006" s="13"/>
    </row>
    <row r="1007" spans="5:8" s="127" customFormat="1" x14ac:dyDescent="0.25">
      <c r="E1007" s="187"/>
      <c r="F1007" s="187"/>
      <c r="G1007" s="188"/>
      <c r="H1007" s="13"/>
    </row>
    <row r="1008" spans="5:8" s="127" customFormat="1" x14ac:dyDescent="0.25">
      <c r="E1008" s="187"/>
      <c r="F1008" s="187"/>
      <c r="G1008" s="188"/>
      <c r="H1008" s="13"/>
    </row>
    <row r="1009" spans="5:8" s="127" customFormat="1" x14ac:dyDescent="0.25">
      <c r="E1009" s="187"/>
      <c r="F1009" s="187"/>
      <c r="G1009" s="188"/>
      <c r="H1009" s="13"/>
    </row>
    <row r="1010" spans="5:8" s="127" customFormat="1" x14ac:dyDescent="0.25">
      <c r="E1010" s="187"/>
      <c r="F1010" s="187"/>
      <c r="G1010" s="188"/>
      <c r="H1010" s="13"/>
    </row>
    <row r="1011" spans="5:8" s="127" customFormat="1" x14ac:dyDescent="0.25">
      <c r="E1011" s="187"/>
      <c r="F1011" s="187"/>
      <c r="G1011" s="188"/>
      <c r="H1011" s="13"/>
    </row>
    <row r="1012" spans="5:8" s="127" customFormat="1" x14ac:dyDescent="0.25">
      <c r="E1012" s="187"/>
      <c r="F1012" s="187"/>
      <c r="G1012" s="188"/>
      <c r="H1012" s="13"/>
    </row>
    <row r="1013" spans="5:8" s="127" customFormat="1" x14ac:dyDescent="0.25">
      <c r="E1013" s="187"/>
      <c r="F1013" s="187"/>
      <c r="G1013" s="188"/>
      <c r="H1013" s="13"/>
    </row>
    <row r="1014" spans="5:8" s="127" customFormat="1" x14ac:dyDescent="0.25">
      <c r="E1014" s="187"/>
      <c r="F1014" s="187"/>
      <c r="G1014" s="188"/>
      <c r="H1014" s="13"/>
    </row>
    <row r="1015" spans="5:8" s="127" customFormat="1" x14ac:dyDescent="0.25">
      <c r="E1015" s="187"/>
      <c r="F1015" s="187"/>
      <c r="G1015" s="188"/>
      <c r="H1015" s="13"/>
    </row>
    <row r="1016" spans="5:8" s="127" customFormat="1" x14ac:dyDescent="0.25">
      <c r="E1016" s="187"/>
      <c r="F1016" s="187"/>
      <c r="G1016" s="188"/>
      <c r="H1016" s="13"/>
    </row>
    <row r="1017" spans="5:8" s="127" customFormat="1" x14ac:dyDescent="0.25">
      <c r="E1017" s="187"/>
      <c r="F1017" s="187"/>
      <c r="G1017" s="188"/>
      <c r="H1017" s="13"/>
    </row>
    <row r="1018" spans="5:8" s="127" customFormat="1" x14ac:dyDescent="0.25">
      <c r="E1018" s="187"/>
      <c r="F1018" s="187"/>
      <c r="G1018" s="188"/>
      <c r="H1018" s="13"/>
    </row>
    <row r="1019" spans="5:8" s="127" customFormat="1" x14ac:dyDescent="0.25">
      <c r="E1019" s="187"/>
      <c r="F1019" s="187"/>
      <c r="G1019" s="188"/>
      <c r="H1019" s="13"/>
    </row>
    <row r="1020" spans="5:8" s="127" customFormat="1" x14ac:dyDescent="0.25">
      <c r="E1020" s="187"/>
      <c r="F1020" s="187"/>
      <c r="G1020" s="188"/>
      <c r="H1020" s="13"/>
    </row>
    <row r="1021" spans="5:8" s="127" customFormat="1" x14ac:dyDescent="0.25">
      <c r="E1021" s="187"/>
      <c r="F1021" s="187"/>
      <c r="G1021" s="188"/>
      <c r="H1021" s="13"/>
    </row>
    <row r="1022" spans="5:8" s="127" customFormat="1" x14ac:dyDescent="0.25">
      <c r="E1022" s="187"/>
      <c r="F1022" s="187"/>
      <c r="G1022" s="188"/>
      <c r="H1022" s="13"/>
    </row>
    <row r="1023" spans="5:8" s="127" customFormat="1" x14ac:dyDescent="0.25">
      <c r="E1023" s="187"/>
      <c r="F1023" s="187"/>
      <c r="G1023" s="188"/>
      <c r="H1023" s="13"/>
    </row>
    <row r="1024" spans="5:8" s="127" customFormat="1" x14ac:dyDescent="0.25">
      <c r="E1024" s="187"/>
      <c r="F1024" s="187"/>
      <c r="G1024" s="188"/>
      <c r="H1024" s="13"/>
    </row>
    <row r="1025" spans="5:8" s="127" customFormat="1" x14ac:dyDescent="0.25">
      <c r="E1025" s="187"/>
      <c r="F1025" s="187"/>
      <c r="G1025" s="188"/>
      <c r="H1025" s="13"/>
    </row>
    <row r="1026" spans="5:8" s="127" customFormat="1" x14ac:dyDescent="0.25">
      <c r="E1026" s="187"/>
      <c r="F1026" s="187"/>
      <c r="G1026" s="188"/>
      <c r="H1026" s="13"/>
    </row>
    <row r="1027" spans="5:8" s="127" customFormat="1" x14ac:dyDescent="0.25">
      <c r="E1027" s="187"/>
      <c r="F1027" s="187"/>
      <c r="G1027" s="188"/>
      <c r="H1027" s="13"/>
    </row>
    <row r="1028" spans="5:8" s="127" customFormat="1" x14ac:dyDescent="0.25">
      <c r="E1028" s="187"/>
      <c r="F1028" s="187"/>
      <c r="G1028" s="188"/>
      <c r="H1028" s="13"/>
    </row>
    <row r="1029" spans="5:8" s="127" customFormat="1" x14ac:dyDescent="0.25">
      <c r="E1029" s="187"/>
      <c r="F1029" s="187"/>
      <c r="G1029" s="188"/>
      <c r="H1029" s="13"/>
    </row>
    <row r="1030" spans="5:8" s="127" customFormat="1" x14ac:dyDescent="0.25">
      <c r="E1030" s="187"/>
      <c r="F1030" s="187"/>
      <c r="G1030" s="188"/>
      <c r="H1030" s="13"/>
    </row>
    <row r="1031" spans="5:8" s="127" customFormat="1" x14ac:dyDescent="0.25">
      <c r="E1031" s="187"/>
      <c r="F1031" s="187"/>
      <c r="G1031" s="188"/>
      <c r="H1031" s="13"/>
    </row>
    <row r="1032" spans="5:8" s="127" customFormat="1" x14ac:dyDescent="0.25">
      <c r="E1032" s="187"/>
      <c r="F1032" s="187"/>
      <c r="G1032" s="188"/>
      <c r="H1032" s="13"/>
    </row>
    <row r="1033" spans="5:8" s="127" customFormat="1" x14ac:dyDescent="0.25">
      <c r="E1033" s="187"/>
      <c r="F1033" s="187"/>
      <c r="G1033" s="188"/>
      <c r="H1033" s="13"/>
    </row>
    <row r="1034" spans="5:8" s="127" customFormat="1" x14ac:dyDescent="0.25">
      <c r="E1034" s="187"/>
      <c r="F1034" s="187"/>
      <c r="G1034" s="188"/>
      <c r="H1034" s="13"/>
    </row>
    <row r="1035" spans="5:8" s="127" customFormat="1" x14ac:dyDescent="0.25">
      <c r="E1035" s="187"/>
      <c r="F1035" s="187"/>
      <c r="G1035" s="188"/>
      <c r="H1035" s="13"/>
    </row>
    <row r="1036" spans="5:8" s="127" customFormat="1" x14ac:dyDescent="0.25">
      <c r="E1036" s="187"/>
      <c r="F1036" s="187"/>
      <c r="G1036" s="188"/>
      <c r="H1036" s="13"/>
    </row>
    <row r="1037" spans="5:8" s="127" customFormat="1" x14ac:dyDescent="0.25">
      <c r="E1037" s="187"/>
      <c r="F1037" s="187"/>
      <c r="G1037" s="188"/>
      <c r="H1037" s="13"/>
    </row>
    <row r="1038" spans="5:8" s="127" customFormat="1" x14ac:dyDescent="0.25">
      <c r="E1038" s="187"/>
      <c r="F1038" s="187"/>
      <c r="G1038" s="188"/>
      <c r="H1038" s="13"/>
    </row>
    <row r="1039" spans="5:8" s="127" customFormat="1" x14ac:dyDescent="0.25">
      <c r="E1039" s="187"/>
      <c r="F1039" s="187"/>
      <c r="G1039" s="188"/>
      <c r="H1039" s="13"/>
    </row>
    <row r="1040" spans="5:8" s="127" customFormat="1" x14ac:dyDescent="0.25">
      <c r="E1040" s="187"/>
      <c r="F1040" s="187"/>
      <c r="G1040" s="188"/>
      <c r="H1040" s="13"/>
    </row>
    <row r="1041" spans="5:8" s="127" customFormat="1" x14ac:dyDescent="0.25">
      <c r="E1041" s="187"/>
      <c r="F1041" s="187"/>
      <c r="G1041" s="188"/>
      <c r="H1041" s="13"/>
    </row>
    <row r="1042" spans="5:8" s="127" customFormat="1" x14ac:dyDescent="0.25">
      <c r="E1042" s="187"/>
      <c r="F1042" s="187"/>
      <c r="G1042" s="188"/>
      <c r="H1042" s="13"/>
    </row>
    <row r="1043" spans="5:8" s="127" customFormat="1" x14ac:dyDescent="0.25">
      <c r="E1043" s="187"/>
      <c r="F1043" s="187"/>
      <c r="G1043" s="188"/>
      <c r="H1043" s="13"/>
    </row>
    <row r="1044" spans="5:8" s="127" customFormat="1" x14ac:dyDescent="0.25">
      <c r="E1044" s="187"/>
      <c r="F1044" s="187"/>
      <c r="G1044" s="188"/>
      <c r="H1044" s="13"/>
    </row>
    <row r="1045" spans="5:8" s="127" customFormat="1" x14ac:dyDescent="0.25">
      <c r="E1045" s="187"/>
      <c r="F1045" s="187"/>
      <c r="G1045" s="188"/>
      <c r="H1045" s="13"/>
    </row>
    <row r="1046" spans="5:8" s="127" customFormat="1" x14ac:dyDescent="0.25">
      <c r="E1046" s="187"/>
      <c r="F1046" s="187"/>
      <c r="G1046" s="188"/>
      <c r="H1046" s="13"/>
    </row>
    <row r="1047" spans="5:8" s="127" customFormat="1" x14ac:dyDescent="0.25">
      <c r="E1047" s="187"/>
      <c r="F1047" s="187"/>
      <c r="G1047" s="188"/>
      <c r="H1047" s="13"/>
    </row>
    <row r="1048" spans="5:8" s="127" customFormat="1" x14ac:dyDescent="0.25">
      <c r="E1048" s="187"/>
      <c r="F1048" s="187"/>
      <c r="G1048" s="188"/>
      <c r="H1048" s="13"/>
    </row>
    <row r="1049" spans="5:8" s="127" customFormat="1" x14ac:dyDescent="0.25">
      <c r="E1049" s="187"/>
      <c r="F1049" s="187"/>
      <c r="G1049" s="188"/>
      <c r="H1049" s="13"/>
    </row>
    <row r="1050" spans="5:8" s="127" customFormat="1" x14ac:dyDescent="0.25">
      <c r="E1050" s="187"/>
      <c r="F1050" s="187"/>
      <c r="G1050" s="188"/>
      <c r="H1050" s="13"/>
    </row>
    <row r="1051" spans="5:8" s="127" customFormat="1" x14ac:dyDescent="0.25">
      <c r="E1051" s="187"/>
      <c r="F1051" s="187"/>
      <c r="G1051" s="188"/>
      <c r="H1051" s="13"/>
    </row>
    <row r="1052" spans="5:8" s="127" customFormat="1" x14ac:dyDescent="0.25">
      <c r="E1052" s="187"/>
      <c r="F1052" s="187"/>
      <c r="G1052" s="188"/>
      <c r="H1052" s="13"/>
    </row>
    <row r="1053" spans="5:8" s="127" customFormat="1" x14ac:dyDescent="0.25">
      <c r="E1053" s="187"/>
      <c r="F1053" s="187"/>
      <c r="G1053" s="188"/>
      <c r="H1053" s="13"/>
    </row>
    <row r="1054" spans="5:8" s="127" customFormat="1" x14ac:dyDescent="0.25">
      <c r="E1054" s="187"/>
      <c r="F1054" s="187"/>
      <c r="G1054" s="188"/>
      <c r="H1054" s="13"/>
    </row>
    <row r="1055" spans="5:8" s="127" customFormat="1" x14ac:dyDescent="0.25">
      <c r="E1055" s="187"/>
      <c r="F1055" s="187"/>
      <c r="G1055" s="188"/>
      <c r="H1055" s="13"/>
    </row>
    <row r="1056" spans="5:8" s="127" customFormat="1" x14ac:dyDescent="0.25">
      <c r="E1056" s="187"/>
      <c r="F1056" s="187"/>
      <c r="G1056" s="188"/>
      <c r="H1056" s="13"/>
    </row>
    <row r="1057" spans="5:8" s="127" customFormat="1" x14ac:dyDescent="0.25">
      <c r="E1057" s="187"/>
      <c r="F1057" s="187"/>
      <c r="G1057" s="188"/>
      <c r="H1057" s="13"/>
    </row>
    <row r="1058" spans="5:8" s="127" customFormat="1" x14ac:dyDescent="0.25">
      <c r="E1058" s="187"/>
      <c r="F1058" s="187"/>
      <c r="G1058" s="188"/>
      <c r="H1058" s="13"/>
    </row>
    <row r="1059" spans="5:8" s="127" customFormat="1" x14ac:dyDescent="0.25">
      <c r="E1059" s="187"/>
      <c r="F1059" s="187"/>
      <c r="G1059" s="188"/>
      <c r="H1059" s="13"/>
    </row>
    <row r="1060" spans="5:8" s="127" customFormat="1" x14ac:dyDescent="0.25">
      <c r="E1060" s="187"/>
      <c r="F1060" s="187"/>
      <c r="G1060" s="188"/>
      <c r="H1060" s="13"/>
    </row>
    <row r="1061" spans="5:8" s="127" customFormat="1" x14ac:dyDescent="0.25">
      <c r="E1061" s="187"/>
      <c r="F1061" s="187"/>
      <c r="G1061" s="188"/>
      <c r="H1061" s="13"/>
    </row>
    <row r="1062" spans="5:8" s="127" customFormat="1" x14ac:dyDescent="0.25">
      <c r="E1062" s="187"/>
      <c r="F1062" s="187"/>
      <c r="G1062" s="188"/>
      <c r="H1062" s="13"/>
    </row>
    <row r="1063" spans="5:8" s="127" customFormat="1" x14ac:dyDescent="0.25">
      <c r="E1063" s="187"/>
      <c r="F1063" s="187"/>
      <c r="G1063" s="188"/>
      <c r="H1063" s="13"/>
    </row>
    <row r="1064" spans="5:8" s="127" customFormat="1" x14ac:dyDescent="0.25">
      <c r="E1064" s="187"/>
      <c r="F1064" s="187"/>
      <c r="G1064" s="188"/>
      <c r="H1064" s="13"/>
    </row>
    <row r="1065" spans="5:8" s="127" customFormat="1" x14ac:dyDescent="0.25">
      <c r="E1065" s="187"/>
      <c r="F1065" s="187"/>
      <c r="G1065" s="188"/>
      <c r="H1065" s="13"/>
    </row>
    <row r="1066" spans="5:8" s="127" customFormat="1" x14ac:dyDescent="0.25">
      <c r="E1066" s="187"/>
      <c r="F1066" s="187"/>
      <c r="G1066" s="188"/>
      <c r="H1066" s="13"/>
    </row>
    <row r="1067" spans="5:8" s="127" customFormat="1" x14ac:dyDescent="0.25">
      <c r="E1067" s="187"/>
      <c r="F1067" s="187"/>
      <c r="G1067" s="188"/>
      <c r="H1067" s="13"/>
    </row>
    <row r="1068" spans="5:8" s="127" customFormat="1" x14ac:dyDescent="0.25">
      <c r="E1068" s="187"/>
      <c r="F1068" s="187"/>
      <c r="G1068" s="188"/>
      <c r="H1068" s="13"/>
    </row>
    <row r="1069" spans="5:8" s="127" customFormat="1" x14ac:dyDescent="0.25">
      <c r="E1069" s="187"/>
      <c r="F1069" s="187"/>
      <c r="G1069" s="188"/>
      <c r="H1069" s="13"/>
    </row>
    <row r="1070" spans="5:8" s="127" customFormat="1" x14ac:dyDescent="0.25">
      <c r="E1070" s="187"/>
      <c r="F1070" s="187"/>
      <c r="G1070" s="188"/>
      <c r="H1070" s="13"/>
    </row>
    <row r="1071" spans="5:8" s="127" customFormat="1" x14ac:dyDescent="0.25">
      <c r="E1071" s="187"/>
      <c r="F1071" s="187"/>
      <c r="G1071" s="188"/>
      <c r="H1071" s="13"/>
    </row>
    <row r="1072" spans="5:8" s="127" customFormat="1" x14ac:dyDescent="0.25">
      <c r="E1072" s="187"/>
      <c r="F1072" s="187"/>
      <c r="G1072" s="188"/>
      <c r="H1072" s="13"/>
    </row>
    <row r="1073" spans="5:8" s="127" customFormat="1" x14ac:dyDescent="0.25">
      <c r="E1073" s="187"/>
      <c r="F1073" s="187"/>
      <c r="G1073" s="188"/>
      <c r="H1073" s="13"/>
    </row>
    <row r="1074" spans="5:8" s="127" customFormat="1" x14ac:dyDescent="0.25">
      <c r="E1074" s="187"/>
      <c r="F1074" s="187"/>
      <c r="G1074" s="188"/>
      <c r="H1074" s="13"/>
    </row>
    <row r="1075" spans="5:8" s="127" customFormat="1" x14ac:dyDescent="0.25">
      <c r="E1075" s="187"/>
      <c r="F1075" s="187"/>
      <c r="G1075" s="188"/>
      <c r="H1075" s="13"/>
    </row>
    <row r="1076" spans="5:8" s="127" customFormat="1" x14ac:dyDescent="0.25">
      <c r="E1076" s="187"/>
      <c r="F1076" s="187"/>
      <c r="G1076" s="188"/>
      <c r="H1076" s="13"/>
    </row>
    <row r="1077" spans="5:8" s="127" customFormat="1" x14ac:dyDescent="0.25">
      <c r="E1077" s="187"/>
      <c r="F1077" s="187"/>
      <c r="G1077" s="188"/>
      <c r="H1077" s="13"/>
    </row>
    <row r="1078" spans="5:8" s="127" customFormat="1" x14ac:dyDescent="0.25">
      <c r="E1078" s="187"/>
      <c r="F1078" s="187"/>
      <c r="G1078" s="188"/>
      <c r="H1078" s="13"/>
    </row>
    <row r="1079" spans="5:8" s="127" customFormat="1" x14ac:dyDescent="0.25">
      <c r="E1079" s="187"/>
      <c r="F1079" s="187"/>
      <c r="G1079" s="188"/>
      <c r="H1079" s="13"/>
    </row>
    <row r="1080" spans="5:8" s="127" customFormat="1" x14ac:dyDescent="0.25">
      <c r="E1080" s="187"/>
      <c r="F1080" s="187"/>
      <c r="G1080" s="188"/>
      <c r="H1080" s="13"/>
    </row>
    <row r="1081" spans="5:8" s="127" customFormat="1" x14ac:dyDescent="0.25">
      <c r="E1081" s="187"/>
      <c r="F1081" s="187"/>
      <c r="G1081" s="188"/>
      <c r="H1081" s="13"/>
    </row>
    <row r="1082" spans="5:8" s="127" customFormat="1" x14ac:dyDescent="0.25">
      <c r="E1082" s="187"/>
      <c r="F1082" s="187"/>
      <c r="G1082" s="188"/>
      <c r="H1082" s="13"/>
    </row>
    <row r="1083" spans="5:8" s="127" customFormat="1" x14ac:dyDescent="0.25">
      <c r="E1083" s="187"/>
      <c r="F1083" s="187"/>
      <c r="G1083" s="188"/>
      <c r="H1083" s="13"/>
    </row>
    <row r="1084" spans="5:8" s="127" customFormat="1" x14ac:dyDescent="0.25">
      <c r="E1084" s="187"/>
      <c r="F1084" s="187"/>
      <c r="G1084" s="188"/>
      <c r="H1084" s="13"/>
    </row>
    <row r="1085" spans="5:8" s="127" customFormat="1" x14ac:dyDescent="0.25">
      <c r="E1085" s="187"/>
      <c r="F1085" s="187"/>
      <c r="G1085" s="188"/>
      <c r="H1085" s="13"/>
    </row>
    <row r="1086" spans="5:8" s="127" customFormat="1" x14ac:dyDescent="0.25">
      <c r="E1086" s="187"/>
      <c r="F1086" s="187"/>
      <c r="G1086" s="188"/>
      <c r="H1086" s="13"/>
    </row>
    <row r="1087" spans="5:8" s="127" customFormat="1" x14ac:dyDescent="0.25">
      <c r="E1087" s="187"/>
      <c r="F1087" s="187"/>
      <c r="G1087" s="188"/>
      <c r="H1087" s="13"/>
    </row>
    <row r="1088" spans="5:8" s="127" customFormat="1" x14ac:dyDescent="0.25">
      <c r="E1088" s="187"/>
      <c r="F1088" s="187"/>
      <c r="G1088" s="188"/>
      <c r="H1088" s="13"/>
    </row>
    <row r="1089" spans="5:8" s="127" customFormat="1" x14ac:dyDescent="0.25">
      <c r="E1089" s="187"/>
      <c r="F1089" s="187"/>
      <c r="G1089" s="188"/>
      <c r="H1089" s="13"/>
    </row>
    <row r="1090" spans="5:8" s="127" customFormat="1" x14ac:dyDescent="0.25">
      <c r="E1090" s="187"/>
      <c r="F1090" s="187"/>
      <c r="G1090" s="188"/>
      <c r="H1090" s="13"/>
    </row>
    <row r="1091" spans="5:8" s="127" customFormat="1" x14ac:dyDescent="0.25">
      <c r="E1091" s="187"/>
      <c r="F1091" s="187"/>
      <c r="G1091" s="188"/>
      <c r="H1091" s="13"/>
    </row>
    <row r="1092" spans="5:8" s="127" customFormat="1" x14ac:dyDescent="0.25">
      <c r="E1092" s="187"/>
      <c r="F1092" s="187"/>
      <c r="G1092" s="188"/>
      <c r="H1092" s="13"/>
    </row>
    <row r="1093" spans="5:8" s="127" customFormat="1" x14ac:dyDescent="0.25">
      <c r="E1093" s="187"/>
      <c r="F1093" s="187"/>
      <c r="G1093" s="188"/>
      <c r="H1093" s="13"/>
    </row>
    <row r="1094" spans="5:8" s="127" customFormat="1" x14ac:dyDescent="0.25">
      <c r="E1094" s="187"/>
      <c r="F1094" s="187"/>
      <c r="G1094" s="188"/>
      <c r="H1094" s="13"/>
    </row>
    <row r="1095" spans="5:8" s="127" customFormat="1" x14ac:dyDescent="0.25">
      <c r="E1095" s="187"/>
      <c r="F1095" s="187"/>
      <c r="G1095" s="188"/>
      <c r="H1095" s="13"/>
    </row>
    <row r="1096" spans="5:8" s="127" customFormat="1" x14ac:dyDescent="0.25">
      <c r="E1096" s="187"/>
      <c r="F1096" s="187"/>
      <c r="G1096" s="188"/>
      <c r="H1096" s="13"/>
    </row>
    <row r="1097" spans="5:8" s="127" customFormat="1" x14ac:dyDescent="0.25">
      <c r="E1097" s="187"/>
      <c r="F1097" s="187"/>
      <c r="G1097" s="188"/>
      <c r="H1097" s="13"/>
    </row>
    <row r="1098" spans="5:8" s="127" customFormat="1" x14ac:dyDescent="0.25">
      <c r="E1098" s="187"/>
      <c r="F1098" s="187"/>
      <c r="G1098" s="188"/>
      <c r="H1098" s="13"/>
    </row>
    <row r="1099" spans="5:8" s="127" customFormat="1" x14ac:dyDescent="0.25">
      <c r="E1099" s="187"/>
      <c r="F1099" s="187"/>
      <c r="G1099" s="188"/>
      <c r="H1099" s="13"/>
    </row>
    <row r="1100" spans="5:8" s="127" customFormat="1" x14ac:dyDescent="0.25">
      <c r="E1100" s="187"/>
      <c r="F1100" s="187"/>
      <c r="G1100" s="188"/>
      <c r="H1100" s="13"/>
    </row>
    <row r="1101" spans="5:8" s="127" customFormat="1" x14ac:dyDescent="0.25">
      <c r="E1101" s="187"/>
      <c r="F1101" s="187"/>
      <c r="G1101" s="188"/>
      <c r="H1101" s="13"/>
    </row>
    <row r="1102" spans="5:8" s="127" customFormat="1" x14ac:dyDescent="0.25">
      <c r="E1102" s="187"/>
      <c r="F1102" s="187"/>
      <c r="G1102" s="188"/>
      <c r="H1102" s="13"/>
    </row>
    <row r="1103" spans="5:8" s="127" customFormat="1" x14ac:dyDescent="0.25">
      <c r="E1103" s="187"/>
      <c r="F1103" s="187"/>
      <c r="G1103" s="188"/>
      <c r="H1103" s="13"/>
    </row>
    <row r="1104" spans="5:8" s="127" customFormat="1" x14ac:dyDescent="0.25">
      <c r="E1104" s="187"/>
      <c r="F1104" s="187"/>
      <c r="G1104" s="188"/>
      <c r="H1104" s="13"/>
    </row>
    <row r="1105" spans="5:8" s="127" customFormat="1" x14ac:dyDescent="0.25">
      <c r="E1105" s="187"/>
      <c r="F1105" s="187"/>
      <c r="G1105" s="188"/>
      <c r="H1105" s="13"/>
    </row>
    <row r="1106" spans="5:8" s="127" customFormat="1" x14ac:dyDescent="0.25">
      <c r="E1106" s="187"/>
      <c r="F1106" s="187"/>
      <c r="G1106" s="188"/>
      <c r="H1106" s="13"/>
    </row>
    <row r="1107" spans="5:8" s="127" customFormat="1" x14ac:dyDescent="0.25">
      <c r="E1107" s="187"/>
      <c r="F1107" s="187"/>
      <c r="G1107" s="188"/>
      <c r="H1107" s="13"/>
    </row>
    <row r="1108" spans="5:8" s="127" customFormat="1" x14ac:dyDescent="0.25">
      <c r="E1108" s="187"/>
      <c r="F1108" s="187"/>
      <c r="G1108" s="188"/>
      <c r="H1108" s="13"/>
    </row>
    <row r="1109" spans="5:8" s="127" customFormat="1" x14ac:dyDescent="0.25">
      <c r="E1109" s="187"/>
      <c r="F1109" s="187"/>
      <c r="G1109" s="188"/>
      <c r="H1109" s="13"/>
    </row>
    <row r="1110" spans="5:8" s="127" customFormat="1" x14ac:dyDescent="0.25">
      <c r="E1110" s="187"/>
      <c r="F1110" s="187"/>
      <c r="G1110" s="188"/>
      <c r="H1110" s="13"/>
    </row>
    <row r="1111" spans="5:8" s="127" customFormat="1" x14ac:dyDescent="0.25">
      <c r="E1111" s="187"/>
      <c r="F1111" s="187"/>
      <c r="G1111" s="188"/>
      <c r="H1111" s="13"/>
    </row>
    <row r="1112" spans="5:8" s="127" customFormat="1" x14ac:dyDescent="0.25">
      <c r="E1112" s="187"/>
      <c r="F1112" s="187"/>
      <c r="G1112" s="188"/>
      <c r="H1112" s="13"/>
    </row>
    <row r="1113" spans="5:8" s="127" customFormat="1" x14ac:dyDescent="0.25">
      <c r="E1113" s="187"/>
      <c r="F1113" s="187"/>
      <c r="G1113" s="188"/>
      <c r="H1113" s="13"/>
    </row>
    <row r="1114" spans="5:8" s="127" customFormat="1" x14ac:dyDescent="0.25">
      <c r="E1114" s="187"/>
      <c r="F1114" s="187"/>
      <c r="G1114" s="188"/>
      <c r="H1114" s="13"/>
    </row>
    <row r="1115" spans="5:8" s="127" customFormat="1" x14ac:dyDescent="0.25">
      <c r="E1115" s="187"/>
      <c r="F1115" s="187"/>
      <c r="G1115" s="188"/>
      <c r="H1115" s="13"/>
    </row>
    <row r="1116" spans="5:8" s="127" customFormat="1" x14ac:dyDescent="0.25">
      <c r="E1116" s="187"/>
      <c r="F1116" s="187"/>
      <c r="G1116" s="188"/>
      <c r="H1116" s="13"/>
    </row>
    <row r="1117" spans="5:8" s="127" customFormat="1" x14ac:dyDescent="0.25">
      <c r="E1117" s="187"/>
      <c r="F1117" s="187"/>
      <c r="G1117" s="188"/>
      <c r="H1117" s="13"/>
    </row>
    <row r="1118" spans="5:8" s="127" customFormat="1" x14ac:dyDescent="0.25">
      <c r="E1118" s="187"/>
      <c r="F1118" s="187"/>
      <c r="G1118" s="188"/>
      <c r="H1118" s="13"/>
    </row>
    <row r="1119" spans="5:8" s="127" customFormat="1" x14ac:dyDescent="0.25">
      <c r="E1119" s="187"/>
      <c r="F1119" s="187"/>
      <c r="G1119" s="188"/>
      <c r="H1119" s="13"/>
    </row>
    <row r="1120" spans="5:8" s="127" customFormat="1" x14ac:dyDescent="0.25">
      <c r="E1120" s="187"/>
      <c r="F1120" s="187"/>
      <c r="G1120" s="188"/>
      <c r="H1120" s="13"/>
    </row>
    <row r="1121" spans="5:8" s="127" customFormat="1" x14ac:dyDescent="0.25">
      <c r="E1121" s="187"/>
      <c r="F1121" s="187"/>
      <c r="G1121" s="188"/>
      <c r="H1121" s="13"/>
    </row>
    <row r="1122" spans="5:8" s="127" customFormat="1" x14ac:dyDescent="0.25">
      <c r="E1122" s="187"/>
      <c r="F1122" s="187"/>
      <c r="G1122" s="188"/>
      <c r="H1122" s="13"/>
    </row>
    <row r="1123" spans="5:8" s="127" customFormat="1" x14ac:dyDescent="0.25">
      <c r="E1123" s="187"/>
      <c r="F1123" s="187"/>
      <c r="G1123" s="188"/>
      <c r="H1123" s="13"/>
    </row>
    <row r="1124" spans="5:8" s="127" customFormat="1" x14ac:dyDescent="0.25">
      <c r="E1124" s="187"/>
      <c r="F1124" s="187"/>
      <c r="G1124" s="188"/>
      <c r="H1124" s="13"/>
    </row>
    <row r="1125" spans="5:8" s="127" customFormat="1" x14ac:dyDescent="0.25">
      <c r="E1125" s="187"/>
      <c r="F1125" s="187"/>
      <c r="G1125" s="188"/>
      <c r="H1125" s="13"/>
    </row>
    <row r="1126" spans="5:8" s="127" customFormat="1" x14ac:dyDescent="0.25">
      <c r="E1126" s="187"/>
      <c r="F1126" s="187"/>
      <c r="G1126" s="188"/>
      <c r="H1126" s="13"/>
    </row>
    <row r="1127" spans="5:8" s="127" customFormat="1" x14ac:dyDescent="0.25">
      <c r="E1127" s="187"/>
      <c r="F1127" s="187"/>
      <c r="G1127" s="188"/>
      <c r="H1127" s="13"/>
    </row>
    <row r="1128" spans="5:8" s="127" customFormat="1" x14ac:dyDescent="0.25">
      <c r="E1128" s="187"/>
      <c r="F1128" s="187"/>
      <c r="G1128" s="188"/>
      <c r="H1128" s="13"/>
    </row>
    <row r="1129" spans="5:8" s="127" customFormat="1" x14ac:dyDescent="0.25">
      <c r="E1129" s="187"/>
      <c r="F1129" s="187"/>
      <c r="G1129" s="188"/>
      <c r="H1129" s="13"/>
    </row>
    <row r="1130" spans="5:8" s="127" customFormat="1" x14ac:dyDescent="0.25">
      <c r="E1130" s="187"/>
      <c r="F1130" s="187"/>
      <c r="G1130" s="188"/>
      <c r="H1130" s="13"/>
    </row>
    <row r="1131" spans="5:8" s="127" customFormat="1" x14ac:dyDescent="0.25">
      <c r="E1131" s="187"/>
      <c r="F1131" s="187"/>
      <c r="G1131" s="188"/>
      <c r="H1131" s="13"/>
    </row>
    <row r="1132" spans="5:8" s="127" customFormat="1" x14ac:dyDescent="0.25">
      <c r="E1132" s="187"/>
      <c r="F1132" s="187"/>
      <c r="G1132" s="188"/>
      <c r="H1132" s="13"/>
    </row>
    <row r="1133" spans="5:8" s="127" customFormat="1" x14ac:dyDescent="0.25">
      <c r="E1133" s="187"/>
      <c r="F1133" s="187"/>
      <c r="G1133" s="188"/>
      <c r="H1133" s="13"/>
    </row>
    <row r="1134" spans="5:8" s="127" customFormat="1" x14ac:dyDescent="0.25">
      <c r="E1134" s="187"/>
      <c r="F1134" s="187"/>
      <c r="G1134" s="188"/>
      <c r="H1134" s="13"/>
    </row>
    <row r="1135" spans="5:8" s="127" customFormat="1" x14ac:dyDescent="0.25">
      <c r="E1135" s="187"/>
      <c r="F1135" s="187"/>
      <c r="G1135" s="188"/>
      <c r="H1135" s="13"/>
    </row>
    <row r="1136" spans="5:8" s="127" customFormat="1" x14ac:dyDescent="0.25">
      <c r="E1136" s="187"/>
      <c r="F1136" s="187"/>
      <c r="G1136" s="188"/>
      <c r="H1136" s="13"/>
    </row>
    <row r="1137" spans="5:8" s="127" customFormat="1" x14ac:dyDescent="0.25">
      <c r="E1137" s="187"/>
      <c r="F1137" s="187"/>
      <c r="G1137" s="188"/>
      <c r="H1137" s="13"/>
    </row>
    <row r="1138" spans="5:8" s="127" customFormat="1" x14ac:dyDescent="0.25">
      <c r="E1138" s="187"/>
      <c r="F1138" s="187"/>
      <c r="G1138" s="188"/>
      <c r="H1138" s="13"/>
    </row>
    <row r="1139" spans="5:8" s="127" customFormat="1" x14ac:dyDescent="0.25">
      <c r="E1139" s="187"/>
      <c r="F1139" s="187"/>
      <c r="G1139" s="188"/>
      <c r="H1139" s="13"/>
    </row>
    <row r="1140" spans="5:8" s="127" customFormat="1" x14ac:dyDescent="0.25">
      <c r="E1140" s="187"/>
      <c r="F1140" s="187"/>
      <c r="G1140" s="188"/>
      <c r="H1140" s="13"/>
    </row>
    <row r="1141" spans="5:8" s="127" customFormat="1" x14ac:dyDescent="0.25">
      <c r="E1141" s="187"/>
      <c r="F1141" s="187"/>
      <c r="G1141" s="188"/>
      <c r="H1141" s="13"/>
    </row>
    <row r="1142" spans="5:8" s="127" customFormat="1" x14ac:dyDescent="0.25">
      <c r="E1142" s="187"/>
      <c r="F1142" s="187"/>
      <c r="G1142" s="188"/>
      <c r="H1142" s="13"/>
    </row>
    <row r="1143" spans="5:8" s="127" customFormat="1" x14ac:dyDescent="0.25">
      <c r="E1143" s="187"/>
      <c r="F1143" s="187"/>
      <c r="G1143" s="188"/>
      <c r="H1143" s="13"/>
    </row>
    <row r="1144" spans="5:8" s="127" customFormat="1" x14ac:dyDescent="0.25">
      <c r="E1144" s="187"/>
      <c r="F1144" s="187"/>
      <c r="G1144" s="188"/>
      <c r="H1144" s="13"/>
    </row>
    <row r="1145" spans="5:8" s="127" customFormat="1" x14ac:dyDescent="0.25">
      <c r="E1145" s="187"/>
      <c r="F1145" s="187"/>
      <c r="G1145" s="188"/>
      <c r="H1145" s="13"/>
    </row>
    <row r="1146" spans="5:8" s="127" customFormat="1" x14ac:dyDescent="0.25">
      <c r="E1146" s="187"/>
      <c r="F1146" s="187"/>
      <c r="G1146" s="188"/>
      <c r="H1146" s="13"/>
    </row>
    <row r="1147" spans="5:8" s="127" customFormat="1" x14ac:dyDescent="0.25">
      <c r="E1147" s="187"/>
      <c r="F1147" s="187"/>
      <c r="G1147" s="188"/>
      <c r="H1147" s="13"/>
    </row>
    <row r="1148" spans="5:8" s="127" customFormat="1" x14ac:dyDescent="0.25">
      <c r="E1148" s="187"/>
      <c r="F1148" s="187"/>
      <c r="G1148" s="188"/>
      <c r="H1148" s="13"/>
    </row>
    <row r="1149" spans="5:8" s="127" customFormat="1" x14ac:dyDescent="0.25">
      <c r="E1149" s="187"/>
      <c r="F1149" s="187"/>
      <c r="G1149" s="188"/>
      <c r="H1149" s="13"/>
    </row>
    <row r="1150" spans="5:8" s="193" customFormat="1" x14ac:dyDescent="0.25">
      <c r="E1150" s="190"/>
      <c r="F1150" s="190"/>
      <c r="G1150" s="191"/>
      <c r="H1150" s="192"/>
    </row>
  </sheetData>
  <mergeCells count="1">
    <mergeCell ref="A1:F1"/>
  </mergeCells>
  <pageMargins left="0.25" right="0.25" top="0.25" bottom="0.25" header="0.3" footer="0.3"/>
  <pageSetup scale="92" orientation="landscape"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AD92"/>
  <sheetViews>
    <sheetView zoomScale="70" zoomScaleNormal="70" workbookViewId="0">
      <selection activeCell="O8" sqref="O8"/>
    </sheetView>
  </sheetViews>
  <sheetFormatPr defaultRowHeight="15.75" x14ac:dyDescent="0.25"/>
  <cols>
    <col min="1" max="1" width="5.7109375" style="1" customWidth="1"/>
    <col min="2" max="2" width="37.5703125" style="1" customWidth="1"/>
    <col min="3" max="3" width="37.140625" style="1" customWidth="1"/>
    <col min="4" max="4" width="22.7109375" style="1" customWidth="1"/>
    <col min="5" max="5" width="11.28515625" style="94" customWidth="1"/>
    <col min="6" max="6" width="15.7109375" style="94" customWidth="1"/>
    <col min="7" max="7" width="13.140625" style="5" bestFit="1" customWidth="1"/>
    <col min="8" max="30" width="9.140625" style="23"/>
    <col min="31" max="16384" width="9.140625" style="1"/>
  </cols>
  <sheetData>
    <row r="1" spans="1:30" s="7" customFormat="1" x14ac:dyDescent="0.25">
      <c r="E1" s="89"/>
      <c r="F1" s="89"/>
      <c r="G1" s="8"/>
      <c r="H1" s="127"/>
      <c r="I1" s="127"/>
      <c r="J1" s="127"/>
      <c r="K1" s="127"/>
      <c r="L1" s="127"/>
      <c r="M1" s="127"/>
      <c r="N1" s="127"/>
      <c r="O1" s="127"/>
      <c r="P1" s="127"/>
      <c r="Q1" s="127"/>
      <c r="R1" s="127"/>
      <c r="S1" s="127"/>
      <c r="T1" s="127"/>
      <c r="U1" s="127"/>
      <c r="V1" s="127"/>
      <c r="W1" s="127"/>
      <c r="X1" s="127"/>
      <c r="Y1" s="127"/>
      <c r="Z1" s="127"/>
      <c r="AA1" s="127"/>
      <c r="AB1" s="127"/>
      <c r="AC1" s="127"/>
      <c r="AD1" s="127"/>
    </row>
    <row r="2" spans="1:30" ht="20.25" x14ac:dyDescent="0.3">
      <c r="A2" s="154" t="s">
        <v>733</v>
      </c>
      <c r="B2" s="154"/>
      <c r="C2" s="154"/>
      <c r="D2" s="154"/>
      <c r="E2" s="154"/>
      <c r="F2" s="154"/>
      <c r="G2" s="154"/>
    </row>
    <row r="3" spans="1:30" s="7" customFormat="1" x14ac:dyDescent="0.25">
      <c r="A3" s="78"/>
      <c r="B3" s="78"/>
      <c r="C3" s="78"/>
      <c r="D3" s="78"/>
      <c r="E3" s="90"/>
      <c r="F3" s="90"/>
      <c r="G3" s="8"/>
      <c r="H3" s="127"/>
      <c r="I3" s="127"/>
      <c r="J3" s="127"/>
      <c r="K3" s="127"/>
      <c r="L3" s="127"/>
      <c r="M3" s="127"/>
      <c r="N3" s="127"/>
      <c r="O3" s="127"/>
      <c r="P3" s="127"/>
      <c r="Q3" s="127"/>
      <c r="R3" s="127"/>
      <c r="S3" s="127"/>
      <c r="T3" s="127"/>
      <c r="U3" s="127"/>
      <c r="V3" s="127"/>
      <c r="W3" s="127"/>
      <c r="X3" s="127"/>
      <c r="Y3" s="127"/>
      <c r="Z3" s="127"/>
      <c r="AA3" s="127"/>
      <c r="AB3" s="127"/>
      <c r="AC3" s="127"/>
      <c r="AD3" s="127"/>
    </row>
    <row r="4" spans="1:30" ht="15.75" customHeight="1" x14ac:dyDescent="0.25">
      <c r="A4" s="121" t="s">
        <v>0</v>
      </c>
      <c r="B4" s="121" t="s">
        <v>1</v>
      </c>
      <c r="C4" s="121" t="s">
        <v>2</v>
      </c>
      <c r="D4" s="121" t="s">
        <v>3</v>
      </c>
      <c r="E4" s="121" t="s">
        <v>4</v>
      </c>
      <c r="F4" s="121" t="s">
        <v>5</v>
      </c>
      <c r="G4" s="4" t="s">
        <v>298</v>
      </c>
    </row>
    <row r="5" spans="1:30" s="23" customFormat="1" ht="78.75" x14ac:dyDescent="0.25">
      <c r="A5" s="15">
        <v>1</v>
      </c>
      <c r="B5" s="14" t="s">
        <v>149</v>
      </c>
      <c r="C5" s="14" t="s">
        <v>195</v>
      </c>
      <c r="D5" s="14" t="s">
        <v>136</v>
      </c>
      <c r="E5" s="15">
        <v>2017</v>
      </c>
      <c r="F5" s="15" t="s">
        <v>155</v>
      </c>
      <c r="G5" s="120">
        <v>1.4910000000000001</v>
      </c>
    </row>
    <row r="6" spans="1:30" s="23" customFormat="1" ht="63" x14ac:dyDescent="0.25">
      <c r="A6" s="15">
        <v>2</v>
      </c>
      <c r="B6" s="58" t="s">
        <v>150</v>
      </c>
      <c r="C6" s="58" t="s">
        <v>196</v>
      </c>
      <c r="D6" s="58" t="s">
        <v>151</v>
      </c>
      <c r="E6" s="55">
        <v>2017</v>
      </c>
      <c r="F6" s="55" t="s">
        <v>152</v>
      </c>
      <c r="G6" s="149">
        <v>13.941000000000001</v>
      </c>
    </row>
    <row r="7" spans="1:30" s="23" customFormat="1" ht="31.5" x14ac:dyDescent="0.25">
      <c r="A7" s="15">
        <v>3</v>
      </c>
      <c r="B7" s="14" t="s">
        <v>153</v>
      </c>
      <c r="C7" s="72" t="s">
        <v>154</v>
      </c>
      <c r="D7" s="14" t="s">
        <v>157</v>
      </c>
      <c r="E7" s="15">
        <v>2017</v>
      </c>
      <c r="F7" s="15" t="s">
        <v>156</v>
      </c>
      <c r="G7" s="120">
        <v>1.1659999999999999</v>
      </c>
    </row>
    <row r="8" spans="1:30" s="23" customFormat="1" ht="47.25" x14ac:dyDescent="0.25">
      <c r="A8" s="15">
        <v>4</v>
      </c>
      <c r="B8" s="48" t="s">
        <v>329</v>
      </c>
      <c r="C8" s="11" t="s">
        <v>715</v>
      </c>
      <c r="D8" s="136" t="s">
        <v>603</v>
      </c>
      <c r="E8" s="12">
        <v>2017</v>
      </c>
      <c r="F8" s="12" t="s">
        <v>602</v>
      </c>
      <c r="G8" s="118">
        <v>3.2589999999999999</v>
      </c>
    </row>
    <row r="9" spans="1:30" s="23" customFormat="1" ht="31.5" x14ac:dyDescent="0.25">
      <c r="A9" s="15">
        <v>5</v>
      </c>
      <c r="B9" s="14" t="s">
        <v>240</v>
      </c>
      <c r="C9" s="72" t="s">
        <v>241</v>
      </c>
      <c r="D9" s="14" t="s">
        <v>30</v>
      </c>
      <c r="E9" s="15">
        <v>2017</v>
      </c>
      <c r="F9" s="15" t="s">
        <v>31</v>
      </c>
      <c r="G9" s="120">
        <v>1.569</v>
      </c>
    </row>
    <row r="10" spans="1:30" s="23" customFormat="1" ht="63" x14ac:dyDescent="0.25">
      <c r="A10" s="15">
        <v>6</v>
      </c>
      <c r="B10" s="58" t="s">
        <v>251</v>
      </c>
      <c r="C10" s="139" t="s">
        <v>727</v>
      </c>
      <c r="D10" s="58" t="s">
        <v>252</v>
      </c>
      <c r="E10" s="55">
        <v>2017</v>
      </c>
      <c r="F10" s="55" t="s">
        <v>253</v>
      </c>
      <c r="G10" s="149">
        <v>2.6930000000000001</v>
      </c>
    </row>
    <row r="11" spans="1:30" s="23" customFormat="1" ht="94.5" x14ac:dyDescent="0.25">
      <c r="A11" s="15">
        <v>7</v>
      </c>
      <c r="B11" s="14" t="s">
        <v>258</v>
      </c>
      <c r="C11" s="72" t="s">
        <v>259</v>
      </c>
      <c r="D11" s="14" t="s">
        <v>168</v>
      </c>
      <c r="E11" s="15">
        <v>2017</v>
      </c>
      <c r="F11" s="15" t="s">
        <v>260</v>
      </c>
      <c r="G11" s="120">
        <v>3.657</v>
      </c>
    </row>
    <row r="12" spans="1:30" s="23" customFormat="1" ht="94.5" x14ac:dyDescent="0.25">
      <c r="A12" s="15">
        <v>8</v>
      </c>
      <c r="B12" s="14" t="s">
        <v>277</v>
      </c>
      <c r="C12" s="14" t="s">
        <v>309</v>
      </c>
      <c r="D12" s="14" t="s">
        <v>278</v>
      </c>
      <c r="E12" s="15">
        <v>2017</v>
      </c>
      <c r="F12" s="15" t="s">
        <v>279</v>
      </c>
      <c r="G12" s="120">
        <v>1.44</v>
      </c>
    </row>
    <row r="13" spans="1:30" s="23" customFormat="1" ht="31.5" x14ac:dyDescent="0.25">
      <c r="A13" s="15">
        <v>9</v>
      </c>
      <c r="B13" s="14" t="s">
        <v>287</v>
      </c>
      <c r="C13" s="14" t="s">
        <v>284</v>
      </c>
      <c r="D13" s="14" t="s">
        <v>285</v>
      </c>
      <c r="E13" s="15">
        <v>2017</v>
      </c>
      <c r="F13" s="15" t="s">
        <v>286</v>
      </c>
      <c r="G13" s="120">
        <v>1.26</v>
      </c>
    </row>
    <row r="14" spans="1:30" s="23" customFormat="1" ht="31.5" x14ac:dyDescent="0.25">
      <c r="A14" s="15">
        <v>10</v>
      </c>
      <c r="B14" s="14" t="s">
        <v>299</v>
      </c>
      <c r="C14" s="14" t="s">
        <v>300</v>
      </c>
      <c r="D14" s="14" t="s">
        <v>301</v>
      </c>
      <c r="E14" s="15">
        <v>2017</v>
      </c>
      <c r="F14" s="15" t="s">
        <v>302</v>
      </c>
      <c r="G14" s="120">
        <v>2.536</v>
      </c>
    </row>
    <row r="15" spans="1:30" s="23" customFormat="1" ht="47.25" x14ac:dyDescent="0.25">
      <c r="A15" s="15">
        <v>11</v>
      </c>
      <c r="B15" s="14" t="s">
        <v>303</v>
      </c>
      <c r="C15" s="14" t="s">
        <v>304</v>
      </c>
      <c r="D15" s="14" t="s">
        <v>305</v>
      </c>
      <c r="E15" s="15">
        <v>2017</v>
      </c>
      <c r="F15" s="15" t="s">
        <v>306</v>
      </c>
      <c r="G15" s="120">
        <v>3.319</v>
      </c>
    </row>
    <row r="16" spans="1:30" s="23" customFormat="1" ht="63" x14ac:dyDescent="0.25">
      <c r="A16" s="15">
        <v>12</v>
      </c>
      <c r="B16" s="43" t="s">
        <v>606</v>
      </c>
      <c r="C16" s="122" t="s">
        <v>326</v>
      </c>
      <c r="D16" s="136" t="s">
        <v>327</v>
      </c>
      <c r="E16" s="12">
        <v>2017</v>
      </c>
      <c r="F16" s="12" t="s">
        <v>328</v>
      </c>
      <c r="G16" s="118">
        <v>1.48</v>
      </c>
    </row>
    <row r="17" spans="1:7" s="23" customFormat="1" ht="47.25" x14ac:dyDescent="0.25">
      <c r="A17" s="15">
        <v>13</v>
      </c>
      <c r="B17" s="14" t="s">
        <v>330</v>
      </c>
      <c r="C17" s="16" t="s">
        <v>694</v>
      </c>
      <c r="D17" s="136" t="s">
        <v>683</v>
      </c>
      <c r="E17" s="15">
        <v>2017</v>
      </c>
      <c r="F17" s="15" t="s">
        <v>331</v>
      </c>
      <c r="G17" s="118">
        <v>1.2969999999999999</v>
      </c>
    </row>
    <row r="18" spans="1:7" s="23" customFormat="1" ht="94.5" x14ac:dyDescent="0.25">
      <c r="A18" s="15">
        <v>14</v>
      </c>
      <c r="B18" s="14" t="s">
        <v>332</v>
      </c>
      <c r="C18" s="16" t="s">
        <v>708</v>
      </c>
      <c r="D18" s="16" t="s">
        <v>123</v>
      </c>
      <c r="E18" s="15">
        <v>2017</v>
      </c>
      <c r="F18" s="15" t="s">
        <v>333</v>
      </c>
      <c r="G18" s="118">
        <v>0.88400000000000001</v>
      </c>
    </row>
    <row r="19" spans="1:7" s="23" customFormat="1" ht="78.75" x14ac:dyDescent="0.25">
      <c r="A19" s="15">
        <v>15</v>
      </c>
      <c r="B19" s="14" t="s">
        <v>334</v>
      </c>
      <c r="C19" s="16" t="s">
        <v>725</v>
      </c>
      <c r="D19" s="16" t="s">
        <v>630</v>
      </c>
      <c r="E19" s="15">
        <v>2017</v>
      </c>
      <c r="F19" s="15" t="s">
        <v>335</v>
      </c>
      <c r="G19" s="118">
        <v>1.3859999999999999</v>
      </c>
    </row>
    <row r="20" spans="1:7" s="77" customFormat="1" ht="63" x14ac:dyDescent="0.25">
      <c r="A20" s="15">
        <v>16</v>
      </c>
      <c r="B20" s="14" t="s">
        <v>337</v>
      </c>
      <c r="C20" s="16" t="s">
        <v>709</v>
      </c>
      <c r="D20" s="16" t="s">
        <v>684</v>
      </c>
      <c r="E20" s="15">
        <v>2017</v>
      </c>
      <c r="F20" s="15" t="s">
        <v>338</v>
      </c>
      <c r="G20" s="118">
        <v>0.71299999999999997</v>
      </c>
    </row>
    <row r="21" spans="1:7" s="23" customFormat="1" ht="47.25" x14ac:dyDescent="0.25">
      <c r="A21" s="15">
        <v>17</v>
      </c>
      <c r="B21" s="60" t="s">
        <v>340</v>
      </c>
      <c r="C21" s="61" t="s">
        <v>710</v>
      </c>
      <c r="D21" s="61" t="s">
        <v>685</v>
      </c>
      <c r="E21" s="62">
        <v>2017</v>
      </c>
      <c r="F21" s="62" t="s">
        <v>341</v>
      </c>
      <c r="G21" s="118">
        <v>2.536</v>
      </c>
    </row>
    <row r="22" spans="1:7" s="23" customFormat="1" ht="110.25" x14ac:dyDescent="0.25">
      <c r="A22" s="15">
        <v>18</v>
      </c>
      <c r="B22" s="21" t="s">
        <v>342</v>
      </c>
      <c r="C22" s="26" t="s">
        <v>716</v>
      </c>
      <c r="D22" s="29" t="s">
        <v>343</v>
      </c>
      <c r="E22" s="22">
        <v>2017</v>
      </c>
      <c r="F22" s="22" t="s">
        <v>344</v>
      </c>
      <c r="G22" s="118" t="s">
        <v>601</v>
      </c>
    </row>
    <row r="23" spans="1:7" s="23" customFormat="1" ht="47.25" x14ac:dyDescent="0.25">
      <c r="A23" s="15">
        <v>19</v>
      </c>
      <c r="B23" s="21" t="s">
        <v>345</v>
      </c>
      <c r="C23" s="26" t="s">
        <v>695</v>
      </c>
      <c r="D23" s="29" t="s">
        <v>346</v>
      </c>
      <c r="E23" s="22">
        <v>2017</v>
      </c>
      <c r="F23" s="22" t="s">
        <v>347</v>
      </c>
      <c r="G23" s="118">
        <v>1.2410000000000001</v>
      </c>
    </row>
    <row r="24" spans="1:7" s="23" customFormat="1" ht="47.25" x14ac:dyDescent="0.25">
      <c r="A24" s="15">
        <v>20</v>
      </c>
      <c r="B24" s="21" t="s">
        <v>348</v>
      </c>
      <c r="C24" s="26" t="s">
        <v>711</v>
      </c>
      <c r="D24" s="28" t="s">
        <v>349</v>
      </c>
      <c r="E24" s="35">
        <v>2017</v>
      </c>
      <c r="F24" s="15" t="s">
        <v>350</v>
      </c>
      <c r="G24" s="118">
        <v>1.502</v>
      </c>
    </row>
    <row r="25" spans="1:7" s="23" customFormat="1" ht="47.25" x14ac:dyDescent="0.25">
      <c r="A25" s="15">
        <v>21</v>
      </c>
      <c r="B25" s="21" t="s">
        <v>351</v>
      </c>
      <c r="C25" s="81" t="s">
        <v>696</v>
      </c>
      <c r="D25" s="16" t="s">
        <v>730</v>
      </c>
      <c r="E25" s="22">
        <v>2017</v>
      </c>
      <c r="F25" s="36" t="s">
        <v>353</v>
      </c>
      <c r="G25" s="118">
        <v>1.8320000000000001</v>
      </c>
    </row>
    <row r="26" spans="1:7" s="23" customFormat="1" ht="78.75" x14ac:dyDescent="0.25">
      <c r="A26" s="15">
        <v>22</v>
      </c>
      <c r="B26" s="21" t="s">
        <v>354</v>
      </c>
      <c r="C26" s="81" t="s">
        <v>697</v>
      </c>
      <c r="D26" s="29" t="s">
        <v>355</v>
      </c>
      <c r="E26" s="35">
        <v>2017</v>
      </c>
      <c r="F26" s="22" t="s">
        <v>356</v>
      </c>
      <c r="G26" s="118">
        <v>1.7889999999999999</v>
      </c>
    </row>
    <row r="27" spans="1:7" s="23" customFormat="1" ht="63" x14ac:dyDescent="0.25">
      <c r="A27" s="15">
        <v>23</v>
      </c>
      <c r="B27" s="21" t="s">
        <v>357</v>
      </c>
      <c r="C27" s="21" t="s">
        <v>712</v>
      </c>
      <c r="D27" s="21" t="s">
        <v>439</v>
      </c>
      <c r="E27" s="91">
        <v>2017</v>
      </c>
      <c r="F27" s="92" t="s">
        <v>359</v>
      </c>
      <c r="G27" s="118">
        <v>1.107</v>
      </c>
    </row>
    <row r="28" spans="1:7" s="23" customFormat="1" ht="63" x14ac:dyDescent="0.25">
      <c r="A28" s="15">
        <v>24</v>
      </c>
      <c r="B28" s="21" t="s">
        <v>387</v>
      </c>
      <c r="C28" s="21" t="s">
        <v>726</v>
      </c>
      <c r="D28" s="21" t="s">
        <v>62</v>
      </c>
      <c r="E28" s="35">
        <v>2017</v>
      </c>
      <c r="F28" s="22" t="s">
        <v>339</v>
      </c>
      <c r="G28" s="118">
        <v>4.601</v>
      </c>
    </row>
    <row r="29" spans="1:7" s="23" customFormat="1" ht="63" x14ac:dyDescent="0.25">
      <c r="A29" s="15">
        <v>25</v>
      </c>
      <c r="B29" s="142" t="s">
        <v>1101</v>
      </c>
      <c r="C29" s="65" t="s">
        <v>698</v>
      </c>
      <c r="D29" s="150" t="s">
        <v>543</v>
      </c>
      <c r="E29" s="143">
        <v>2017</v>
      </c>
      <c r="F29" s="143" t="s">
        <v>623</v>
      </c>
      <c r="G29" s="151">
        <v>0.5</v>
      </c>
    </row>
    <row r="30" spans="1:7" s="23" customFormat="1" ht="63" x14ac:dyDescent="0.25">
      <c r="A30" s="15">
        <v>26</v>
      </c>
      <c r="B30" s="25" t="s">
        <v>494</v>
      </c>
      <c r="C30" s="31" t="s">
        <v>713</v>
      </c>
      <c r="D30" s="28" t="s">
        <v>495</v>
      </c>
      <c r="E30" s="36">
        <v>2017</v>
      </c>
      <c r="F30" s="36" t="s">
        <v>496</v>
      </c>
      <c r="G30" s="118">
        <v>0.95899999999999996</v>
      </c>
    </row>
    <row r="31" spans="1:7" s="23" customFormat="1" ht="63" x14ac:dyDescent="0.25">
      <c r="A31" s="15">
        <v>27</v>
      </c>
      <c r="B31" s="31" t="s">
        <v>632</v>
      </c>
      <c r="C31" s="31" t="s">
        <v>699</v>
      </c>
      <c r="D31" s="28" t="s">
        <v>633</v>
      </c>
      <c r="E31" s="36">
        <v>2017</v>
      </c>
      <c r="F31" s="36" t="s">
        <v>634</v>
      </c>
      <c r="G31" s="118">
        <v>3.57</v>
      </c>
    </row>
    <row r="32" spans="1:7" s="23" customFormat="1" ht="63" x14ac:dyDescent="0.25">
      <c r="A32" s="15">
        <v>28</v>
      </c>
      <c r="B32" s="31" t="s">
        <v>635</v>
      </c>
      <c r="C32" s="31" t="s">
        <v>714</v>
      </c>
      <c r="D32" s="28" t="s">
        <v>631</v>
      </c>
      <c r="E32" s="36">
        <v>2017</v>
      </c>
      <c r="F32" s="36" t="s">
        <v>636</v>
      </c>
      <c r="G32" s="118"/>
    </row>
    <row r="33" spans="1:30" s="100" customFormat="1" ht="31.5" x14ac:dyDescent="0.25">
      <c r="A33" s="15">
        <v>29</v>
      </c>
      <c r="B33" s="104" t="s">
        <v>637</v>
      </c>
      <c r="C33" s="106" t="s">
        <v>654</v>
      </c>
      <c r="D33" s="25" t="s">
        <v>686</v>
      </c>
      <c r="E33" s="105">
        <v>42736</v>
      </c>
      <c r="F33" s="105" t="s">
        <v>667</v>
      </c>
      <c r="G33" s="118">
        <v>6.875</v>
      </c>
      <c r="H33" s="98"/>
      <c r="I33" s="98"/>
      <c r="J33" s="98"/>
      <c r="K33" s="98"/>
      <c r="L33" s="98"/>
      <c r="M33" s="98"/>
      <c r="N33" s="98"/>
      <c r="O33" s="98"/>
      <c r="P33" s="98"/>
      <c r="Q33" s="98"/>
      <c r="R33" s="98"/>
      <c r="S33" s="98"/>
      <c r="T33" s="98"/>
      <c r="U33" s="98"/>
      <c r="V33" s="98"/>
      <c r="W33" s="98"/>
      <c r="X33" s="98"/>
      <c r="Y33" s="98"/>
      <c r="Z33" s="98"/>
      <c r="AA33" s="98"/>
      <c r="AB33" s="99"/>
      <c r="AC33" s="99"/>
    </row>
    <row r="34" spans="1:30" s="100" customFormat="1" ht="59.25" customHeight="1" x14ac:dyDescent="0.25">
      <c r="A34" s="15">
        <v>30</v>
      </c>
      <c r="B34" s="104" t="s">
        <v>662</v>
      </c>
      <c r="C34" s="104" t="s">
        <v>655</v>
      </c>
      <c r="D34" s="25" t="s">
        <v>723</v>
      </c>
      <c r="E34" s="107">
        <v>42856</v>
      </c>
      <c r="F34" s="105" t="s">
        <v>668</v>
      </c>
      <c r="G34" s="118">
        <v>6.3369999999999997</v>
      </c>
      <c r="H34" s="98"/>
      <c r="I34" s="98"/>
      <c r="J34" s="98"/>
      <c r="K34" s="98"/>
      <c r="L34" s="98"/>
      <c r="M34" s="98"/>
      <c r="N34" s="98"/>
      <c r="O34" s="98"/>
      <c r="P34" s="98"/>
      <c r="Q34" s="98"/>
      <c r="R34" s="98"/>
      <c r="S34" s="98"/>
      <c r="T34" s="98"/>
      <c r="U34" s="98"/>
      <c r="V34" s="98"/>
      <c r="W34" s="98"/>
      <c r="X34" s="98"/>
      <c r="Y34" s="98"/>
      <c r="Z34" s="98"/>
      <c r="AA34" s="98"/>
      <c r="AB34" s="99"/>
      <c r="AC34" s="99"/>
    </row>
    <row r="35" spans="1:30" s="100" customFormat="1" ht="47.25" x14ac:dyDescent="0.25">
      <c r="A35" s="15">
        <v>31</v>
      </c>
      <c r="B35" s="104" t="s">
        <v>663</v>
      </c>
      <c r="C35" s="106" t="s">
        <v>656</v>
      </c>
      <c r="D35" s="25" t="s">
        <v>638</v>
      </c>
      <c r="E35" s="126">
        <v>43040</v>
      </c>
      <c r="F35" s="105" t="s">
        <v>669</v>
      </c>
      <c r="G35" s="118">
        <v>1.9570000000000001</v>
      </c>
      <c r="H35" s="98"/>
      <c r="I35" s="98"/>
      <c r="J35" s="98"/>
      <c r="K35" s="98"/>
      <c r="L35" s="98"/>
      <c r="M35" s="98"/>
      <c r="N35" s="98"/>
      <c r="O35" s="98"/>
      <c r="P35" s="98"/>
      <c r="Q35" s="98"/>
      <c r="R35" s="98"/>
      <c r="S35" s="98"/>
      <c r="T35" s="98"/>
      <c r="U35" s="98"/>
      <c r="V35" s="98"/>
      <c r="W35" s="98"/>
      <c r="X35" s="98"/>
      <c r="Y35" s="98"/>
      <c r="Z35" s="98"/>
      <c r="AA35" s="98"/>
      <c r="AB35" s="99"/>
      <c r="AC35" s="99"/>
    </row>
    <row r="36" spans="1:30" s="100" customFormat="1" ht="47.25" x14ac:dyDescent="0.25">
      <c r="A36" s="15">
        <v>32</v>
      </c>
      <c r="B36" s="104" t="s">
        <v>639</v>
      </c>
      <c r="C36" s="104" t="s">
        <v>657</v>
      </c>
      <c r="D36" s="25" t="s">
        <v>687</v>
      </c>
      <c r="E36" s="105">
        <v>42979</v>
      </c>
      <c r="F36" s="18" t="s">
        <v>52</v>
      </c>
      <c r="G36" s="118">
        <v>1</v>
      </c>
      <c r="H36" s="98"/>
      <c r="I36" s="98"/>
      <c r="J36" s="98"/>
      <c r="K36" s="98"/>
      <c r="L36" s="98"/>
      <c r="M36" s="98"/>
      <c r="N36" s="98"/>
      <c r="O36" s="98"/>
      <c r="P36" s="98"/>
      <c r="Q36" s="98"/>
      <c r="R36" s="98"/>
      <c r="S36" s="98"/>
      <c r="T36" s="98"/>
      <c r="U36" s="98"/>
      <c r="V36" s="98"/>
      <c r="W36" s="98"/>
      <c r="X36" s="98"/>
      <c r="Y36" s="98"/>
      <c r="Z36" s="98"/>
      <c r="AA36" s="98"/>
      <c r="AB36" s="99"/>
      <c r="AC36" s="99"/>
    </row>
    <row r="37" spans="1:30" s="109" customFormat="1" ht="49.5" customHeight="1" x14ac:dyDescent="0.25">
      <c r="A37" s="15">
        <v>33</v>
      </c>
      <c r="B37" s="108" t="s">
        <v>640</v>
      </c>
      <c r="C37" s="108" t="s">
        <v>658</v>
      </c>
      <c r="D37" s="3" t="s">
        <v>688</v>
      </c>
      <c r="E37" s="2">
        <v>2017</v>
      </c>
      <c r="F37" s="2" t="s">
        <v>670</v>
      </c>
      <c r="G37" s="118">
        <v>1.2789999999999999</v>
      </c>
      <c r="H37" s="98"/>
      <c r="I37" s="98"/>
      <c r="J37" s="98"/>
      <c r="K37" s="98"/>
      <c r="L37" s="98"/>
      <c r="M37" s="98"/>
      <c r="N37" s="98"/>
      <c r="O37" s="98"/>
      <c r="P37" s="98"/>
      <c r="Q37" s="98"/>
      <c r="R37" s="98"/>
      <c r="S37" s="98"/>
      <c r="T37" s="98"/>
      <c r="U37" s="98"/>
      <c r="V37" s="98"/>
      <c r="W37" s="98"/>
      <c r="X37" s="98"/>
      <c r="Y37" s="98"/>
      <c r="Z37" s="98"/>
      <c r="AA37" s="98"/>
      <c r="AB37" s="99"/>
      <c r="AC37" s="99"/>
      <c r="AD37" s="100"/>
    </row>
    <row r="38" spans="1:30" s="109" customFormat="1" ht="94.5" x14ac:dyDescent="0.25">
      <c r="A38" s="15">
        <v>34</v>
      </c>
      <c r="B38" s="108" t="s">
        <v>659</v>
      </c>
      <c r="C38" s="108" t="s">
        <v>660</v>
      </c>
      <c r="D38" s="3" t="s">
        <v>641</v>
      </c>
      <c r="E38" s="2">
        <v>2017</v>
      </c>
      <c r="F38" s="2" t="s">
        <v>671</v>
      </c>
      <c r="G38" s="118">
        <v>1.982</v>
      </c>
      <c r="H38" s="98"/>
      <c r="I38" s="98"/>
      <c r="J38" s="98"/>
      <c r="K38" s="98"/>
      <c r="L38" s="98"/>
      <c r="M38" s="98"/>
      <c r="N38" s="98"/>
      <c r="O38" s="98"/>
      <c r="P38" s="98"/>
      <c r="Q38" s="98"/>
      <c r="R38" s="98"/>
      <c r="S38" s="98"/>
      <c r="T38" s="98"/>
      <c r="U38" s="98"/>
      <c r="V38" s="98"/>
      <c r="W38" s="98"/>
      <c r="X38" s="98"/>
      <c r="Y38" s="98"/>
      <c r="Z38" s="98"/>
      <c r="AA38" s="98"/>
      <c r="AB38" s="99"/>
      <c r="AC38" s="99"/>
      <c r="AD38" s="100"/>
    </row>
    <row r="39" spans="1:30" s="100" customFormat="1" ht="47.25" x14ac:dyDescent="0.25">
      <c r="A39" s="15">
        <v>35</v>
      </c>
      <c r="B39" s="110" t="s">
        <v>664</v>
      </c>
      <c r="C39" s="123" t="s">
        <v>642</v>
      </c>
      <c r="D39" s="14" t="s">
        <v>643</v>
      </c>
      <c r="E39" s="111">
        <v>42795</v>
      </c>
      <c r="F39" s="112" t="s">
        <v>672</v>
      </c>
      <c r="G39" s="118"/>
      <c r="H39" s="98"/>
      <c r="I39" s="98"/>
      <c r="J39" s="98"/>
      <c r="K39" s="98"/>
      <c r="L39" s="98"/>
      <c r="M39" s="98"/>
      <c r="N39" s="98"/>
      <c r="O39" s="98"/>
      <c r="P39" s="98"/>
      <c r="Q39" s="98"/>
      <c r="R39" s="98"/>
      <c r="S39" s="98"/>
      <c r="T39" s="98"/>
      <c r="U39" s="98"/>
      <c r="V39" s="98"/>
      <c r="W39" s="98"/>
      <c r="X39" s="98"/>
      <c r="Y39" s="98"/>
      <c r="Z39" s="98"/>
      <c r="AA39" s="98"/>
      <c r="AB39" s="99"/>
      <c r="AC39" s="99"/>
    </row>
    <row r="40" spans="1:30" s="100" customFormat="1" ht="78.75" x14ac:dyDescent="0.25">
      <c r="A40" s="15">
        <v>36</v>
      </c>
      <c r="B40" s="113" t="s">
        <v>644</v>
      </c>
      <c r="C40" s="113" t="s">
        <v>665</v>
      </c>
      <c r="D40" s="19" t="s">
        <v>645</v>
      </c>
      <c r="E40" s="92">
        <v>2017</v>
      </c>
      <c r="F40" s="92" t="s">
        <v>673</v>
      </c>
      <c r="G40" s="118">
        <v>1.379</v>
      </c>
      <c r="H40" s="98"/>
      <c r="I40" s="98"/>
      <c r="J40" s="98"/>
      <c r="K40" s="98"/>
      <c r="L40" s="98"/>
      <c r="M40" s="98"/>
      <c r="N40" s="98"/>
      <c r="O40" s="98"/>
      <c r="P40" s="98"/>
      <c r="Q40" s="98"/>
      <c r="R40" s="98"/>
      <c r="S40" s="98"/>
      <c r="T40" s="98"/>
      <c r="U40" s="98"/>
      <c r="V40" s="98"/>
      <c r="W40" s="98"/>
      <c r="X40" s="98"/>
      <c r="Y40" s="98"/>
      <c r="Z40" s="98"/>
      <c r="AA40" s="98"/>
      <c r="AB40" s="99"/>
      <c r="AC40" s="99"/>
    </row>
    <row r="41" spans="1:30" s="100" customFormat="1" ht="63" x14ac:dyDescent="0.25">
      <c r="A41" s="15">
        <v>37</v>
      </c>
      <c r="B41" s="133" t="s">
        <v>674</v>
      </c>
      <c r="C41" s="134" t="s">
        <v>661</v>
      </c>
      <c r="D41" s="137" t="s">
        <v>689</v>
      </c>
      <c r="E41" s="135">
        <v>43160</v>
      </c>
      <c r="F41" s="115" t="s">
        <v>675</v>
      </c>
      <c r="G41" s="118">
        <v>3.089</v>
      </c>
      <c r="H41" s="98"/>
      <c r="I41" s="98"/>
      <c r="J41" s="98"/>
      <c r="K41" s="98"/>
      <c r="L41" s="98"/>
      <c r="M41" s="98"/>
      <c r="N41" s="98"/>
      <c r="O41" s="98"/>
      <c r="P41" s="98"/>
      <c r="Q41" s="98"/>
      <c r="R41" s="98"/>
      <c r="S41" s="98"/>
      <c r="T41" s="98"/>
      <c r="U41" s="98"/>
      <c r="V41" s="98"/>
      <c r="W41" s="98"/>
      <c r="X41" s="98"/>
      <c r="Y41" s="98"/>
      <c r="Z41" s="98"/>
      <c r="AA41" s="98"/>
      <c r="AB41" s="99"/>
      <c r="AC41" s="99"/>
    </row>
    <row r="42" spans="1:30" s="100" customFormat="1" ht="78.75" x14ac:dyDescent="0.25">
      <c r="A42" s="15">
        <v>38</v>
      </c>
      <c r="B42" s="104" t="s">
        <v>677</v>
      </c>
      <c r="C42" s="106" t="s">
        <v>728</v>
      </c>
      <c r="D42" s="25" t="s">
        <v>648</v>
      </c>
      <c r="E42" s="36">
        <v>2017</v>
      </c>
      <c r="F42" s="36" t="s">
        <v>678</v>
      </c>
      <c r="G42" s="118">
        <v>9.4459999999999997</v>
      </c>
      <c r="H42" s="98"/>
      <c r="I42" s="98"/>
      <c r="J42" s="98"/>
      <c r="K42" s="98"/>
      <c r="L42" s="98"/>
      <c r="M42" s="98"/>
      <c r="N42" s="98"/>
      <c r="O42" s="98"/>
      <c r="P42" s="98"/>
      <c r="Q42" s="98"/>
      <c r="R42" s="98"/>
      <c r="S42" s="98"/>
      <c r="T42" s="98"/>
      <c r="U42" s="98"/>
      <c r="V42" s="98"/>
      <c r="W42" s="98"/>
      <c r="X42" s="98"/>
      <c r="Y42" s="98"/>
      <c r="Z42" s="98"/>
      <c r="AA42" s="98"/>
      <c r="AB42" s="99"/>
      <c r="AC42" s="99"/>
    </row>
    <row r="43" spans="1:30" s="100" customFormat="1" ht="31.5" x14ac:dyDescent="0.25">
      <c r="A43" s="15">
        <v>39</v>
      </c>
      <c r="B43" s="104" t="s">
        <v>653</v>
      </c>
      <c r="C43" s="104" t="s">
        <v>690</v>
      </c>
      <c r="D43" s="25" t="s">
        <v>427</v>
      </c>
      <c r="E43" s="117">
        <v>2017</v>
      </c>
      <c r="F43" s="36" t="s">
        <v>57</v>
      </c>
      <c r="G43" s="118">
        <v>3.169</v>
      </c>
      <c r="H43" s="98"/>
      <c r="I43" s="98"/>
      <c r="J43" s="98"/>
      <c r="K43" s="98"/>
      <c r="L43" s="98"/>
      <c r="M43" s="98"/>
      <c r="N43" s="98"/>
      <c r="O43" s="98"/>
      <c r="P43" s="98"/>
      <c r="Q43" s="98"/>
      <c r="R43" s="98"/>
      <c r="S43" s="98"/>
      <c r="T43" s="98"/>
      <c r="U43" s="98"/>
      <c r="V43" s="98"/>
      <c r="W43" s="98"/>
      <c r="X43" s="98"/>
      <c r="Y43" s="98"/>
      <c r="Z43" s="98"/>
      <c r="AA43" s="98"/>
      <c r="AB43" s="99"/>
      <c r="AC43" s="99"/>
    </row>
    <row r="44" spans="1:30" s="130" customFormat="1" ht="141.75" x14ac:dyDescent="0.25">
      <c r="A44" s="15">
        <v>40</v>
      </c>
      <c r="B44" s="131" t="s">
        <v>682</v>
      </c>
      <c r="C44" s="131" t="s">
        <v>717</v>
      </c>
      <c r="D44" s="21" t="s">
        <v>681</v>
      </c>
      <c r="E44" s="132">
        <v>42795</v>
      </c>
      <c r="F44" s="22" t="s">
        <v>680</v>
      </c>
      <c r="G44" s="118"/>
      <c r="H44" s="128"/>
      <c r="I44" s="128"/>
      <c r="J44" s="128"/>
      <c r="K44" s="128"/>
      <c r="L44" s="128"/>
      <c r="M44" s="128"/>
      <c r="N44" s="128"/>
      <c r="O44" s="128"/>
      <c r="P44" s="128"/>
      <c r="Q44" s="128"/>
      <c r="R44" s="128"/>
      <c r="S44" s="128"/>
      <c r="T44" s="128"/>
      <c r="U44" s="128"/>
      <c r="V44" s="128"/>
      <c r="W44" s="128"/>
      <c r="X44" s="128"/>
      <c r="Y44" s="128"/>
      <c r="Z44" s="128"/>
      <c r="AA44" s="128"/>
      <c r="AB44" s="129"/>
      <c r="AC44" s="129"/>
    </row>
    <row r="45" spans="1:30" s="103" customFormat="1" ht="78.75" x14ac:dyDescent="0.25">
      <c r="A45" s="15">
        <v>41</v>
      </c>
      <c r="B45" s="101" t="s">
        <v>324</v>
      </c>
      <c r="C45" s="123" t="s">
        <v>729</v>
      </c>
      <c r="D45" s="14" t="s">
        <v>732</v>
      </c>
      <c r="E45" s="15">
        <v>2017</v>
      </c>
      <c r="F45" s="102" t="s">
        <v>666</v>
      </c>
      <c r="G45" s="118"/>
      <c r="H45" s="98"/>
      <c r="I45" s="98"/>
      <c r="J45" s="98"/>
      <c r="K45" s="98"/>
      <c r="L45" s="98"/>
      <c r="M45" s="98"/>
      <c r="N45" s="98"/>
      <c r="O45" s="98"/>
      <c r="P45" s="98"/>
      <c r="Q45" s="98"/>
      <c r="R45" s="98"/>
      <c r="S45" s="98"/>
      <c r="T45" s="98"/>
      <c r="U45" s="98"/>
      <c r="V45" s="98"/>
      <c r="W45" s="98"/>
      <c r="X45" s="98"/>
      <c r="Y45" s="98"/>
      <c r="Z45" s="98"/>
      <c r="AA45" s="98"/>
      <c r="AB45" s="99"/>
      <c r="AC45" s="99"/>
    </row>
    <row r="46" spans="1:30" s="100" customFormat="1" ht="78.75" x14ac:dyDescent="0.25">
      <c r="A46" s="15">
        <v>42</v>
      </c>
      <c r="B46" s="114" t="s">
        <v>646</v>
      </c>
      <c r="C46" s="114" t="s">
        <v>718</v>
      </c>
      <c r="D46" s="137" t="s">
        <v>731</v>
      </c>
      <c r="E46" s="115">
        <v>43009</v>
      </c>
      <c r="F46" s="115" t="s">
        <v>666</v>
      </c>
      <c r="G46" s="118"/>
      <c r="H46" s="98"/>
      <c r="I46" s="98"/>
      <c r="J46" s="98"/>
      <c r="K46" s="98"/>
      <c r="L46" s="98"/>
      <c r="M46" s="98"/>
      <c r="N46" s="98"/>
      <c r="O46" s="98"/>
      <c r="P46" s="98"/>
      <c r="Q46" s="98"/>
      <c r="R46" s="98"/>
      <c r="S46" s="98"/>
      <c r="T46" s="98"/>
      <c r="U46" s="98"/>
      <c r="V46" s="98"/>
      <c r="W46" s="98"/>
      <c r="X46" s="98"/>
      <c r="Y46" s="98"/>
      <c r="Z46" s="98"/>
      <c r="AA46" s="98"/>
      <c r="AB46" s="99"/>
      <c r="AC46" s="99"/>
    </row>
    <row r="47" spans="1:30" s="100" customFormat="1" ht="73.5" customHeight="1" x14ac:dyDescent="0.25">
      <c r="A47" s="15">
        <v>43</v>
      </c>
      <c r="B47" s="114" t="s">
        <v>647</v>
      </c>
      <c r="C47" s="114" t="s">
        <v>691</v>
      </c>
      <c r="D47" s="137" t="s">
        <v>327</v>
      </c>
      <c r="E47" s="116">
        <v>42736</v>
      </c>
      <c r="F47" s="116" t="s">
        <v>676</v>
      </c>
      <c r="G47" s="118"/>
      <c r="H47" s="98"/>
      <c r="I47" s="98"/>
      <c r="J47" s="98"/>
      <c r="K47" s="98"/>
      <c r="L47" s="98"/>
      <c r="M47" s="98"/>
      <c r="N47" s="98"/>
      <c r="O47" s="98"/>
      <c r="P47" s="98"/>
      <c r="Q47" s="98"/>
      <c r="R47" s="98"/>
      <c r="S47" s="98"/>
      <c r="T47" s="98"/>
      <c r="U47" s="98"/>
      <c r="V47" s="98"/>
      <c r="W47" s="98"/>
      <c r="X47" s="98"/>
      <c r="Y47" s="98"/>
      <c r="Z47" s="98"/>
      <c r="AA47" s="98"/>
      <c r="AB47" s="99"/>
      <c r="AC47" s="99"/>
    </row>
    <row r="48" spans="1:30" s="100" customFormat="1" ht="73.5" customHeight="1" x14ac:dyDescent="0.25">
      <c r="A48" s="15">
        <v>44</v>
      </c>
      <c r="B48" s="119" t="s">
        <v>719</v>
      </c>
      <c r="C48" s="119" t="s">
        <v>720</v>
      </c>
      <c r="D48" s="138" t="s">
        <v>721</v>
      </c>
      <c r="E48" s="125" t="s">
        <v>722</v>
      </c>
      <c r="F48" s="124"/>
      <c r="G48" s="118"/>
      <c r="H48" s="98"/>
      <c r="I48" s="98"/>
      <c r="J48" s="98"/>
      <c r="K48" s="98"/>
      <c r="L48" s="98"/>
      <c r="M48" s="98"/>
      <c r="N48" s="98"/>
      <c r="O48" s="98"/>
      <c r="P48" s="98"/>
      <c r="Q48" s="98"/>
      <c r="R48" s="98"/>
      <c r="S48" s="98"/>
      <c r="T48" s="98"/>
      <c r="U48" s="98"/>
      <c r="V48" s="98"/>
      <c r="W48" s="98"/>
      <c r="X48" s="98"/>
      <c r="Y48" s="98"/>
      <c r="Z48" s="98"/>
      <c r="AA48" s="98"/>
      <c r="AB48" s="99"/>
      <c r="AC48" s="99"/>
    </row>
    <row r="49" spans="1:29" s="100" customFormat="1" ht="67.5" customHeight="1" x14ac:dyDescent="0.25">
      <c r="A49" s="15">
        <v>45</v>
      </c>
      <c r="B49" s="101" t="s">
        <v>649</v>
      </c>
      <c r="C49" s="101" t="s">
        <v>692</v>
      </c>
      <c r="D49" s="14" t="s">
        <v>650</v>
      </c>
      <c r="E49" s="117" t="s">
        <v>651</v>
      </c>
      <c r="F49" s="15" t="s">
        <v>679</v>
      </c>
      <c r="G49" s="118"/>
      <c r="H49" s="98"/>
      <c r="I49" s="98"/>
      <c r="J49" s="98"/>
      <c r="K49" s="98"/>
      <c r="L49" s="98"/>
      <c r="M49" s="98"/>
      <c r="N49" s="98"/>
      <c r="O49" s="98"/>
      <c r="P49" s="98"/>
      <c r="Q49" s="98"/>
      <c r="R49" s="98"/>
      <c r="S49" s="98"/>
      <c r="T49" s="98"/>
      <c r="U49" s="98"/>
      <c r="V49" s="98"/>
      <c r="W49" s="98"/>
      <c r="X49" s="98"/>
      <c r="Y49" s="98"/>
      <c r="Z49" s="98"/>
      <c r="AA49" s="98"/>
      <c r="AB49" s="99"/>
      <c r="AC49" s="99"/>
    </row>
    <row r="50" spans="1:29" s="100" customFormat="1" ht="63" x14ac:dyDescent="0.25">
      <c r="A50" s="15">
        <v>46</v>
      </c>
      <c r="B50" s="101" t="s">
        <v>652</v>
      </c>
      <c r="C50" s="101" t="s">
        <v>693</v>
      </c>
      <c r="D50" s="14" t="s">
        <v>650</v>
      </c>
      <c r="E50" s="117" t="s">
        <v>722</v>
      </c>
      <c r="F50" s="15" t="s">
        <v>679</v>
      </c>
      <c r="G50" s="118"/>
      <c r="H50" s="98"/>
      <c r="I50" s="98"/>
      <c r="J50" s="98"/>
      <c r="K50" s="98"/>
      <c r="L50" s="98"/>
      <c r="M50" s="98"/>
      <c r="N50" s="98"/>
      <c r="O50" s="98"/>
      <c r="P50" s="98"/>
      <c r="Q50" s="98"/>
      <c r="R50" s="98"/>
      <c r="S50" s="98"/>
      <c r="T50" s="98"/>
      <c r="U50" s="98"/>
      <c r="V50" s="98"/>
      <c r="W50" s="98"/>
      <c r="X50" s="98"/>
      <c r="Y50" s="98"/>
      <c r="Z50" s="98"/>
      <c r="AA50" s="98"/>
      <c r="AB50" s="99"/>
      <c r="AC50" s="99"/>
    </row>
    <row r="51" spans="1:29" s="23" customFormat="1" x14ac:dyDescent="0.25">
      <c r="A51" s="17"/>
      <c r="B51" s="96"/>
      <c r="C51" s="68"/>
      <c r="D51" s="68"/>
      <c r="E51" s="93"/>
      <c r="F51" s="93"/>
      <c r="G51" s="97"/>
    </row>
    <row r="52" spans="1:29" s="23" customFormat="1" x14ac:dyDescent="0.25">
      <c r="A52" s="17"/>
      <c r="B52" s="96"/>
      <c r="C52" s="68"/>
      <c r="D52" s="68"/>
      <c r="E52" s="93"/>
      <c r="F52" s="93"/>
      <c r="G52" s="97"/>
    </row>
    <row r="53" spans="1:29" s="23" customFormat="1" x14ac:dyDescent="0.25">
      <c r="A53" s="17"/>
      <c r="B53" s="96"/>
      <c r="C53" s="68"/>
      <c r="D53" s="68"/>
      <c r="E53" s="93"/>
      <c r="F53" s="93"/>
      <c r="G53" s="97"/>
    </row>
    <row r="54" spans="1:29" s="23" customFormat="1" x14ac:dyDescent="0.25">
      <c r="A54" s="17"/>
      <c r="B54" s="96"/>
      <c r="C54" s="68"/>
      <c r="D54" s="68"/>
      <c r="E54" s="93"/>
      <c r="F54" s="93"/>
      <c r="G54" s="97"/>
    </row>
    <row r="55" spans="1:29" s="23" customFormat="1" x14ac:dyDescent="0.25">
      <c r="A55" s="17"/>
      <c r="B55" s="96"/>
      <c r="C55" s="68"/>
      <c r="D55" s="68"/>
      <c r="E55" s="93"/>
      <c r="F55" s="93"/>
      <c r="G55" s="97"/>
    </row>
    <row r="56" spans="1:29" s="23" customFormat="1" x14ac:dyDescent="0.25">
      <c r="A56" s="17"/>
      <c r="B56" s="96"/>
      <c r="C56" s="68"/>
      <c r="D56" s="68"/>
      <c r="E56" s="93"/>
      <c r="F56" s="93"/>
      <c r="G56" s="97"/>
    </row>
    <row r="57" spans="1:29" s="23" customFormat="1" x14ac:dyDescent="0.25">
      <c r="A57" s="17"/>
      <c r="B57" s="96"/>
      <c r="C57" s="68"/>
      <c r="D57" s="68"/>
      <c r="E57" s="93"/>
      <c r="F57" s="93"/>
      <c r="G57" s="97"/>
    </row>
    <row r="58" spans="1:29" s="23" customFormat="1" x14ac:dyDescent="0.25">
      <c r="A58" s="17"/>
      <c r="B58" s="96"/>
      <c r="C58" s="68"/>
      <c r="D58" s="68"/>
      <c r="E58" s="93"/>
      <c r="F58" s="93"/>
      <c r="G58" s="97"/>
    </row>
    <row r="59" spans="1:29" s="23" customFormat="1" x14ac:dyDescent="0.25">
      <c r="A59" s="17"/>
      <c r="B59" s="96"/>
      <c r="C59" s="68"/>
      <c r="D59" s="68"/>
      <c r="E59" s="93"/>
      <c r="F59" s="93"/>
      <c r="G59" s="97"/>
    </row>
    <row r="60" spans="1:29" s="23" customFormat="1" x14ac:dyDescent="0.25">
      <c r="A60" s="17"/>
      <c r="B60" s="96"/>
      <c r="C60" s="68"/>
      <c r="D60" s="68"/>
      <c r="E60" s="93"/>
      <c r="F60" s="93"/>
      <c r="G60" s="97"/>
    </row>
    <row r="61" spans="1:29" s="23" customFormat="1" x14ac:dyDescent="0.25">
      <c r="A61" s="17"/>
      <c r="B61" s="96"/>
      <c r="C61" s="68"/>
      <c r="D61" s="68"/>
      <c r="E61" s="93"/>
      <c r="F61" s="93"/>
      <c r="G61" s="97"/>
    </row>
    <row r="62" spans="1:29" s="23" customFormat="1" x14ac:dyDescent="0.25">
      <c r="A62" s="17"/>
      <c r="B62" s="96"/>
      <c r="C62" s="68"/>
      <c r="D62" s="68"/>
      <c r="E62" s="93"/>
      <c r="F62" s="93"/>
      <c r="G62" s="97"/>
    </row>
    <row r="63" spans="1:29" s="23" customFormat="1" x14ac:dyDescent="0.25">
      <c r="A63" s="17"/>
      <c r="B63" s="96"/>
      <c r="C63" s="68"/>
      <c r="D63" s="68"/>
      <c r="E63" s="93"/>
      <c r="F63" s="93"/>
      <c r="G63" s="97"/>
    </row>
    <row r="64" spans="1:29" s="23" customFormat="1" x14ac:dyDescent="0.25">
      <c r="A64" s="17"/>
      <c r="B64" s="96"/>
      <c r="C64" s="68"/>
      <c r="D64" s="68"/>
      <c r="E64" s="93"/>
      <c r="F64" s="93"/>
      <c r="G64" s="97"/>
    </row>
    <row r="65" spans="1:7" s="23" customFormat="1" x14ac:dyDescent="0.25">
      <c r="A65" s="17"/>
      <c r="B65" s="96"/>
      <c r="C65" s="68"/>
      <c r="D65" s="68"/>
      <c r="E65" s="93"/>
      <c r="F65" s="93"/>
      <c r="G65" s="97"/>
    </row>
    <row r="66" spans="1:7" s="23" customFormat="1" x14ac:dyDescent="0.25">
      <c r="A66" s="17"/>
      <c r="B66" s="96"/>
      <c r="C66" s="68"/>
      <c r="D66" s="68"/>
      <c r="E66" s="93"/>
      <c r="F66" s="93"/>
      <c r="G66" s="97"/>
    </row>
    <row r="67" spans="1:7" s="23" customFormat="1" x14ac:dyDescent="0.25">
      <c r="A67" s="17"/>
      <c r="B67" s="96"/>
      <c r="C67" s="68"/>
      <c r="D67" s="68"/>
      <c r="E67" s="93"/>
      <c r="F67" s="93"/>
      <c r="G67" s="97"/>
    </row>
    <row r="68" spans="1:7" s="23" customFormat="1" x14ac:dyDescent="0.25">
      <c r="A68" s="17"/>
      <c r="B68" s="96"/>
      <c r="C68" s="68"/>
      <c r="D68" s="68"/>
      <c r="E68" s="93"/>
      <c r="F68" s="93"/>
      <c r="G68" s="97"/>
    </row>
    <row r="69" spans="1:7" s="23" customFormat="1" x14ac:dyDescent="0.25">
      <c r="A69" s="17"/>
      <c r="B69" s="96"/>
      <c r="C69" s="68"/>
      <c r="D69" s="68"/>
      <c r="E69" s="93"/>
      <c r="F69" s="93"/>
      <c r="G69" s="97"/>
    </row>
    <row r="70" spans="1:7" s="23" customFormat="1" x14ac:dyDescent="0.25">
      <c r="A70" s="17"/>
      <c r="B70" s="96"/>
      <c r="C70" s="68"/>
      <c r="D70" s="68"/>
      <c r="E70" s="93"/>
      <c r="F70" s="93"/>
      <c r="G70" s="97"/>
    </row>
    <row r="71" spans="1:7" s="23" customFormat="1" x14ac:dyDescent="0.25">
      <c r="A71" s="17"/>
      <c r="B71" s="96"/>
      <c r="C71" s="68"/>
      <c r="D71" s="68"/>
      <c r="E71" s="93"/>
      <c r="F71" s="93"/>
      <c r="G71" s="97"/>
    </row>
    <row r="72" spans="1:7" s="23" customFormat="1" x14ac:dyDescent="0.25">
      <c r="A72" s="17"/>
      <c r="B72" s="96"/>
      <c r="C72" s="68"/>
      <c r="D72" s="68"/>
      <c r="E72" s="93"/>
      <c r="F72" s="93"/>
      <c r="G72" s="97"/>
    </row>
    <row r="73" spans="1:7" s="23" customFormat="1" x14ac:dyDescent="0.25">
      <c r="A73" s="17"/>
      <c r="B73" s="96"/>
      <c r="C73" s="68"/>
      <c r="D73" s="68"/>
      <c r="E73" s="93"/>
      <c r="F73" s="93"/>
      <c r="G73" s="97"/>
    </row>
    <row r="74" spans="1:7" s="23" customFormat="1" x14ac:dyDescent="0.25">
      <c r="A74" s="17"/>
      <c r="B74" s="96"/>
      <c r="C74" s="68"/>
      <c r="D74" s="68"/>
      <c r="E74" s="93"/>
      <c r="F74" s="93"/>
      <c r="G74" s="97"/>
    </row>
    <row r="75" spans="1:7" s="23" customFormat="1" x14ac:dyDescent="0.25">
      <c r="A75" s="17"/>
      <c r="B75" s="96"/>
      <c r="C75" s="68"/>
      <c r="D75" s="68"/>
      <c r="E75" s="93"/>
      <c r="F75" s="93"/>
      <c r="G75" s="97"/>
    </row>
    <row r="76" spans="1:7" s="23" customFormat="1" x14ac:dyDescent="0.25">
      <c r="A76" s="17"/>
      <c r="B76" s="96"/>
      <c r="C76" s="68"/>
      <c r="D76" s="68"/>
      <c r="E76" s="93"/>
      <c r="F76" s="93"/>
      <c r="G76" s="97"/>
    </row>
    <row r="77" spans="1:7" s="23" customFormat="1" x14ac:dyDescent="0.25">
      <c r="A77" s="17"/>
      <c r="B77" s="96"/>
      <c r="C77" s="68"/>
      <c r="D77" s="68"/>
      <c r="E77" s="93"/>
      <c r="F77" s="93"/>
      <c r="G77" s="97"/>
    </row>
    <row r="78" spans="1:7" s="23" customFormat="1" x14ac:dyDescent="0.25">
      <c r="A78" s="17"/>
      <c r="B78" s="96"/>
      <c r="C78" s="68"/>
      <c r="D78" s="68"/>
      <c r="E78" s="93"/>
      <c r="F78" s="93"/>
      <c r="G78" s="97"/>
    </row>
    <row r="79" spans="1:7" s="23" customFormat="1" x14ac:dyDescent="0.25">
      <c r="A79" s="17"/>
      <c r="B79" s="96"/>
      <c r="C79" s="68"/>
      <c r="D79" s="68"/>
      <c r="E79" s="93"/>
      <c r="F79" s="93"/>
      <c r="G79" s="97"/>
    </row>
    <row r="80" spans="1:7" s="23" customFormat="1" x14ac:dyDescent="0.25">
      <c r="A80" s="17"/>
      <c r="B80" s="96"/>
      <c r="C80" s="68"/>
      <c r="D80" s="68"/>
      <c r="E80" s="93"/>
      <c r="F80" s="93"/>
      <c r="G80" s="97"/>
    </row>
    <row r="81" spans="1:7" s="23" customFormat="1" x14ac:dyDescent="0.25">
      <c r="A81" s="17"/>
      <c r="B81" s="96"/>
      <c r="C81" s="68"/>
      <c r="D81" s="68"/>
      <c r="E81" s="93"/>
      <c r="F81" s="93"/>
      <c r="G81" s="97"/>
    </row>
    <row r="82" spans="1:7" s="23" customFormat="1" x14ac:dyDescent="0.25">
      <c r="A82" s="17"/>
      <c r="B82" s="96"/>
      <c r="C82" s="68"/>
      <c r="D82" s="68"/>
      <c r="E82" s="93"/>
      <c r="F82" s="93"/>
      <c r="G82" s="97"/>
    </row>
    <row r="83" spans="1:7" s="23" customFormat="1" x14ac:dyDescent="0.25">
      <c r="A83" s="17"/>
      <c r="B83" s="96"/>
      <c r="C83" s="68"/>
      <c r="D83" s="68"/>
      <c r="E83" s="93"/>
      <c r="F83" s="93"/>
      <c r="G83" s="97"/>
    </row>
    <row r="84" spans="1:7" s="23" customFormat="1" x14ac:dyDescent="0.25">
      <c r="A84" s="17"/>
      <c r="B84" s="96"/>
      <c r="C84" s="68"/>
      <c r="D84" s="68"/>
      <c r="E84" s="93"/>
      <c r="F84" s="93"/>
      <c r="G84" s="97"/>
    </row>
    <row r="85" spans="1:7" s="23" customFormat="1" x14ac:dyDescent="0.25">
      <c r="A85" s="17"/>
      <c r="B85" s="96"/>
      <c r="C85" s="68"/>
      <c r="D85" s="68"/>
      <c r="E85" s="93"/>
      <c r="F85" s="93"/>
      <c r="G85" s="97"/>
    </row>
    <row r="86" spans="1:7" s="23" customFormat="1" x14ac:dyDescent="0.25">
      <c r="A86" s="17"/>
      <c r="B86" s="96"/>
      <c r="C86" s="68"/>
      <c r="D86" s="68"/>
      <c r="E86" s="93"/>
      <c r="F86" s="93"/>
      <c r="G86" s="97"/>
    </row>
    <row r="87" spans="1:7" s="23" customFormat="1" x14ac:dyDescent="0.25">
      <c r="A87" s="17"/>
      <c r="B87" s="96"/>
      <c r="C87" s="68"/>
      <c r="D87" s="68"/>
      <c r="E87" s="93"/>
      <c r="F87" s="93"/>
      <c r="G87" s="97"/>
    </row>
    <row r="88" spans="1:7" s="23" customFormat="1" x14ac:dyDescent="0.25">
      <c r="A88" s="17"/>
      <c r="B88" s="96"/>
      <c r="C88" s="68"/>
      <c r="D88" s="68"/>
      <c r="E88" s="93"/>
      <c r="F88" s="93"/>
      <c r="G88" s="97"/>
    </row>
    <row r="89" spans="1:7" s="23" customFormat="1" x14ac:dyDescent="0.25">
      <c r="A89" s="17"/>
      <c r="B89" s="96"/>
      <c r="C89" s="68"/>
      <c r="D89" s="68"/>
      <c r="E89" s="93"/>
      <c r="F89" s="93"/>
      <c r="G89" s="97"/>
    </row>
    <row r="90" spans="1:7" s="69" customFormat="1" x14ac:dyDescent="0.25">
      <c r="A90" s="155" t="s">
        <v>620</v>
      </c>
      <c r="B90" s="155"/>
      <c r="C90" s="68"/>
      <c r="D90" s="68"/>
      <c r="E90" s="93"/>
      <c r="F90" s="93"/>
      <c r="G90" s="68"/>
    </row>
    <row r="91" spans="1:7" s="70" customFormat="1" x14ac:dyDescent="0.25">
      <c r="A91" s="68"/>
      <c r="B91" s="68"/>
      <c r="C91" s="68"/>
      <c r="D91" s="68"/>
      <c r="E91" s="93"/>
      <c r="F91" s="93"/>
      <c r="G91" s="85"/>
    </row>
    <row r="92" spans="1:7" s="70" customFormat="1" x14ac:dyDescent="0.25">
      <c r="A92" s="156" t="s">
        <v>618</v>
      </c>
      <c r="B92" s="156"/>
      <c r="C92" s="156"/>
      <c r="D92" s="156" t="s">
        <v>619</v>
      </c>
      <c r="E92" s="156"/>
      <c r="F92" s="156"/>
      <c r="G92" s="86" t="str">
        <f>IF(COUNTIF($B$7:B90,A92)&gt;0,"ĐÃ NHẬP","")</f>
        <v/>
      </c>
    </row>
  </sheetData>
  <mergeCells count="4">
    <mergeCell ref="A90:B90"/>
    <mergeCell ref="A92:C92"/>
    <mergeCell ref="D92:F92"/>
    <mergeCell ref="A2:G2"/>
  </mergeCells>
  <pageMargins left="0.25" right="0.25" top="0.25" bottom="0.25" header="0.3" footer="0.3"/>
  <pageSetup scale="49" fitToHeight="0" orientation="landscape"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J68"/>
  <sheetViews>
    <sheetView zoomScale="70" zoomScaleNormal="70" workbookViewId="0">
      <selection activeCell="H1" sqref="H1:K1048576"/>
    </sheetView>
  </sheetViews>
  <sheetFormatPr defaultRowHeight="15.75" x14ac:dyDescent="0.25"/>
  <cols>
    <col min="1" max="1" width="5.7109375" style="1" customWidth="1"/>
    <col min="2" max="2" width="47.85546875" style="1" customWidth="1"/>
    <col min="3" max="3" width="37.140625" style="1" customWidth="1"/>
    <col min="4" max="4" width="21.140625" style="1" customWidth="1"/>
    <col min="5" max="5" width="8.42578125" style="1" customWidth="1"/>
    <col min="6" max="6" width="13.7109375" style="1" customWidth="1"/>
    <col min="7" max="7" width="10.5703125" style="5" customWidth="1"/>
    <col min="8" max="16384" width="9.140625" style="1"/>
  </cols>
  <sheetData>
    <row r="1" spans="1:8" s="7" customFormat="1" x14ac:dyDescent="0.25">
      <c r="G1" s="8"/>
    </row>
    <row r="2" spans="1:8" ht="20.25" x14ac:dyDescent="0.3">
      <c r="A2" s="154" t="s">
        <v>621</v>
      </c>
      <c r="B2" s="154"/>
      <c r="C2" s="154"/>
      <c r="D2" s="154"/>
      <c r="E2" s="154"/>
      <c r="F2" s="154"/>
      <c r="G2" s="9"/>
    </row>
    <row r="3" spans="1:8" s="7" customFormat="1" x14ac:dyDescent="0.25">
      <c r="A3" s="78"/>
      <c r="B3" s="78"/>
      <c r="C3" s="78"/>
      <c r="D3" s="78"/>
      <c r="E3" s="78"/>
      <c r="F3" s="78"/>
      <c r="G3" s="8"/>
    </row>
    <row r="4" spans="1:8" ht="31.5" x14ac:dyDescent="0.25">
      <c r="A4" s="67" t="s">
        <v>0</v>
      </c>
      <c r="B4" s="67" t="s">
        <v>1</v>
      </c>
      <c r="C4" s="67" t="s">
        <v>2</v>
      </c>
      <c r="D4" s="67" t="s">
        <v>3</v>
      </c>
      <c r="E4" s="67" t="s">
        <v>4</v>
      </c>
      <c r="F4" s="67" t="s">
        <v>5</v>
      </c>
      <c r="G4" s="4" t="s">
        <v>298</v>
      </c>
    </row>
    <row r="5" spans="1:8" s="23" customFormat="1" ht="47.25" x14ac:dyDescent="0.25">
      <c r="A5" s="15">
        <v>1</v>
      </c>
      <c r="B5" s="14" t="s">
        <v>103</v>
      </c>
      <c r="C5" s="15" t="s">
        <v>197</v>
      </c>
      <c r="D5" s="15" t="s">
        <v>104</v>
      </c>
      <c r="E5" s="15">
        <v>2016</v>
      </c>
      <c r="F5" s="15" t="s">
        <v>105</v>
      </c>
      <c r="G5" s="73">
        <v>3.032</v>
      </c>
    </row>
    <row r="6" spans="1:8" s="23" customFormat="1" ht="47.25" x14ac:dyDescent="0.25">
      <c r="A6" s="15">
        <v>2</v>
      </c>
      <c r="B6" s="14" t="s">
        <v>198</v>
      </c>
      <c r="C6" s="15" t="s">
        <v>199</v>
      </c>
      <c r="D6" s="15" t="s">
        <v>106</v>
      </c>
      <c r="E6" s="15">
        <v>2016</v>
      </c>
      <c r="F6" s="15" t="s">
        <v>107</v>
      </c>
      <c r="G6" s="73">
        <v>2.359</v>
      </c>
    </row>
    <row r="7" spans="1:8" s="23" customFormat="1" ht="31.5" x14ac:dyDescent="0.25">
      <c r="A7" s="15">
        <v>3</v>
      </c>
      <c r="B7" s="14" t="s">
        <v>147</v>
      </c>
      <c r="C7" s="14" t="s">
        <v>200</v>
      </c>
      <c r="D7" s="14" t="s">
        <v>134</v>
      </c>
      <c r="E7" s="15">
        <v>2016</v>
      </c>
      <c r="F7" s="15" t="s">
        <v>135</v>
      </c>
      <c r="G7" s="73">
        <v>2.63</v>
      </c>
    </row>
    <row r="8" spans="1:8" s="23" customFormat="1" ht="63" x14ac:dyDescent="0.25">
      <c r="A8" s="15">
        <v>4</v>
      </c>
      <c r="B8" s="14" t="s">
        <v>145</v>
      </c>
      <c r="C8" s="14" t="s">
        <v>201</v>
      </c>
      <c r="D8" s="14" t="s">
        <v>136</v>
      </c>
      <c r="E8" s="15">
        <v>2016</v>
      </c>
      <c r="F8" s="15" t="s">
        <v>137</v>
      </c>
      <c r="G8" s="73">
        <v>1.579</v>
      </c>
    </row>
    <row r="9" spans="1:8" s="23" customFormat="1" ht="31.5" x14ac:dyDescent="0.25">
      <c r="A9" s="15">
        <v>5</v>
      </c>
      <c r="B9" s="14" t="s">
        <v>138</v>
      </c>
      <c r="C9" s="14" t="s">
        <v>202</v>
      </c>
      <c r="D9" s="14" t="s">
        <v>139</v>
      </c>
      <c r="E9" s="15">
        <v>2016</v>
      </c>
      <c r="F9" s="15" t="s">
        <v>140</v>
      </c>
      <c r="G9" s="73">
        <v>0.98199999999999998</v>
      </c>
    </row>
    <row r="10" spans="1:8" s="23" customFormat="1" ht="47.25" x14ac:dyDescent="0.25">
      <c r="A10" s="15">
        <v>6</v>
      </c>
      <c r="B10" s="14" t="s">
        <v>141</v>
      </c>
      <c r="C10" s="14" t="s">
        <v>203</v>
      </c>
      <c r="D10" s="14" t="s">
        <v>142</v>
      </c>
      <c r="E10" s="15">
        <v>2016</v>
      </c>
      <c r="F10" s="15" t="s">
        <v>143</v>
      </c>
      <c r="G10" s="73">
        <v>1.67</v>
      </c>
    </row>
    <row r="11" spans="1:8" s="23" customFormat="1" ht="78.75" x14ac:dyDescent="0.25">
      <c r="A11" s="15">
        <v>7</v>
      </c>
      <c r="B11" s="14" t="s">
        <v>148</v>
      </c>
      <c r="C11" s="14" t="s">
        <v>204</v>
      </c>
      <c r="D11" s="14" t="s">
        <v>146</v>
      </c>
      <c r="E11" s="15">
        <v>2016</v>
      </c>
      <c r="F11" s="15" t="s">
        <v>144</v>
      </c>
      <c r="G11" s="73">
        <v>0.92700000000000005</v>
      </c>
    </row>
    <row r="12" spans="1:8" s="23" customFormat="1" ht="78.75" x14ac:dyDescent="0.25">
      <c r="A12" s="15">
        <v>8</v>
      </c>
      <c r="B12" s="14" t="s">
        <v>164</v>
      </c>
      <c r="C12" s="14" t="s">
        <v>205</v>
      </c>
      <c r="D12" s="14" t="s">
        <v>165</v>
      </c>
      <c r="E12" s="15">
        <v>2016</v>
      </c>
      <c r="F12" s="15" t="s">
        <v>166</v>
      </c>
      <c r="G12" s="73">
        <v>2.2919999999999998</v>
      </c>
      <c r="H12" s="76"/>
    </row>
    <row r="13" spans="1:8" s="23" customFormat="1" ht="63" x14ac:dyDescent="0.25">
      <c r="A13" s="15">
        <v>9</v>
      </c>
      <c r="B13" s="14" t="s">
        <v>167</v>
      </c>
      <c r="C13" s="14" t="s">
        <v>206</v>
      </c>
      <c r="D13" s="14" t="s">
        <v>168</v>
      </c>
      <c r="E13" s="15">
        <v>2016</v>
      </c>
      <c r="F13" s="15" t="s">
        <v>169</v>
      </c>
      <c r="G13" s="73">
        <v>3.657</v>
      </c>
      <c r="H13" s="76"/>
    </row>
    <row r="14" spans="1:8" s="23" customFormat="1" ht="63" x14ac:dyDescent="0.25">
      <c r="A14" s="15">
        <v>10</v>
      </c>
      <c r="B14" s="14" t="s">
        <v>172</v>
      </c>
      <c r="C14" s="14" t="s">
        <v>207</v>
      </c>
      <c r="D14" s="14" t="s">
        <v>170</v>
      </c>
      <c r="E14" s="15">
        <v>2016</v>
      </c>
      <c r="F14" s="15" t="s">
        <v>171</v>
      </c>
      <c r="G14" s="73">
        <v>3.4830000000000001</v>
      </c>
      <c r="H14" s="76"/>
    </row>
    <row r="15" spans="1:8" s="23" customFormat="1" ht="63" x14ac:dyDescent="0.25">
      <c r="A15" s="15">
        <v>11</v>
      </c>
      <c r="B15" s="14" t="s">
        <v>173</v>
      </c>
      <c r="C15" s="14" t="s">
        <v>208</v>
      </c>
      <c r="D15" s="14" t="s">
        <v>174</v>
      </c>
      <c r="E15" s="15">
        <v>2016</v>
      </c>
      <c r="F15" s="15" t="s">
        <v>175</v>
      </c>
      <c r="G15" s="73">
        <v>0.96799999999999997</v>
      </c>
      <c r="H15" s="76"/>
    </row>
    <row r="16" spans="1:8" s="23" customFormat="1" ht="47.25" x14ac:dyDescent="0.25">
      <c r="A16" s="15">
        <v>12</v>
      </c>
      <c r="B16" s="14" t="s">
        <v>176</v>
      </c>
      <c r="C16" s="14" t="s">
        <v>209</v>
      </c>
      <c r="D16" s="14" t="s">
        <v>177</v>
      </c>
      <c r="E16" s="15">
        <v>2016</v>
      </c>
      <c r="F16" s="15" t="s">
        <v>89</v>
      </c>
      <c r="G16" s="73">
        <v>3.3559999999999999</v>
      </c>
      <c r="H16" s="76"/>
    </row>
    <row r="17" spans="1:8" s="23" customFormat="1" ht="47.25" x14ac:dyDescent="0.25">
      <c r="A17" s="15">
        <v>13</v>
      </c>
      <c r="B17" s="14" t="s">
        <v>310</v>
      </c>
      <c r="C17" s="14" t="s">
        <v>210</v>
      </c>
      <c r="D17" s="14" t="s">
        <v>178</v>
      </c>
      <c r="E17" s="15">
        <v>2016</v>
      </c>
      <c r="F17" s="15" t="s">
        <v>179</v>
      </c>
      <c r="G17" s="73">
        <v>1.732</v>
      </c>
      <c r="H17" s="76"/>
    </row>
    <row r="18" spans="1:8" s="23" customFormat="1" ht="63" x14ac:dyDescent="0.25">
      <c r="A18" s="15">
        <v>14</v>
      </c>
      <c r="B18" s="14" t="s">
        <v>180</v>
      </c>
      <c r="C18" s="14" t="s">
        <v>211</v>
      </c>
      <c r="D18" s="14" t="s">
        <v>181</v>
      </c>
      <c r="E18" s="15">
        <v>2016</v>
      </c>
      <c r="F18" s="15" t="s">
        <v>182</v>
      </c>
      <c r="G18" s="73">
        <v>1.581</v>
      </c>
      <c r="H18" s="76"/>
    </row>
    <row r="19" spans="1:8" s="57" customFormat="1" ht="63" x14ac:dyDescent="0.25">
      <c r="A19" s="55">
        <v>15</v>
      </c>
      <c r="B19" s="58" t="s">
        <v>183</v>
      </c>
      <c r="C19" s="58" t="s">
        <v>212</v>
      </c>
      <c r="D19" s="58" t="s">
        <v>184</v>
      </c>
      <c r="E19" s="55">
        <v>2016</v>
      </c>
      <c r="F19" s="55" t="s">
        <v>185</v>
      </c>
      <c r="G19" s="141">
        <v>1.569</v>
      </c>
      <c r="H19" s="148"/>
    </row>
    <row r="20" spans="1:8" s="57" customFormat="1" ht="63" x14ac:dyDescent="0.25">
      <c r="A20" s="55">
        <v>16</v>
      </c>
      <c r="B20" s="58" t="s">
        <v>236</v>
      </c>
      <c r="C20" s="58" t="s">
        <v>237</v>
      </c>
      <c r="D20" s="58" t="s">
        <v>238</v>
      </c>
      <c r="E20" s="55">
        <v>2016</v>
      </c>
      <c r="F20" s="55" t="s">
        <v>239</v>
      </c>
      <c r="G20" s="141">
        <v>4.1470000000000002</v>
      </c>
      <c r="H20" s="148"/>
    </row>
    <row r="21" spans="1:8" s="57" customFormat="1" ht="63" x14ac:dyDescent="0.25">
      <c r="A21" s="55">
        <v>17</v>
      </c>
      <c r="B21" s="58" t="s">
        <v>242</v>
      </c>
      <c r="C21" s="58" t="s">
        <v>243</v>
      </c>
      <c r="D21" s="58" t="s">
        <v>244</v>
      </c>
      <c r="E21" s="55">
        <v>2016</v>
      </c>
      <c r="F21" s="55" t="s">
        <v>245</v>
      </c>
      <c r="G21" s="141">
        <v>3.887</v>
      </c>
      <c r="H21" s="148"/>
    </row>
    <row r="22" spans="1:8" s="57" customFormat="1" ht="63" x14ac:dyDescent="0.25">
      <c r="A22" s="55">
        <v>18</v>
      </c>
      <c r="B22" s="58" t="s">
        <v>246</v>
      </c>
      <c r="C22" s="58" t="s">
        <v>247</v>
      </c>
      <c r="D22" s="58" t="s">
        <v>248</v>
      </c>
      <c r="E22" s="55">
        <v>2016</v>
      </c>
      <c r="F22" s="55" t="s">
        <v>249</v>
      </c>
      <c r="G22" s="141">
        <v>3.6669999999999998</v>
      </c>
      <c r="H22" s="148"/>
    </row>
    <row r="23" spans="1:8" s="57" customFormat="1" ht="63" x14ac:dyDescent="0.25">
      <c r="A23" s="55">
        <v>19</v>
      </c>
      <c r="B23" s="58" t="s">
        <v>254</v>
      </c>
      <c r="C23" s="58" t="s">
        <v>255</v>
      </c>
      <c r="D23" s="58" t="s">
        <v>256</v>
      </c>
      <c r="E23" s="55">
        <v>2016</v>
      </c>
      <c r="F23" s="55" t="s">
        <v>257</v>
      </c>
      <c r="G23" s="141">
        <v>1.708</v>
      </c>
      <c r="H23" s="148"/>
    </row>
    <row r="24" spans="1:8" s="23" customFormat="1" ht="63" x14ac:dyDescent="0.25">
      <c r="A24" s="15">
        <v>20</v>
      </c>
      <c r="B24" s="14" t="s">
        <v>261</v>
      </c>
      <c r="C24" s="14" t="s">
        <v>262</v>
      </c>
      <c r="D24" s="14" t="s">
        <v>263</v>
      </c>
      <c r="E24" s="15">
        <v>2016</v>
      </c>
      <c r="F24" s="15" t="s">
        <v>264</v>
      </c>
      <c r="G24" s="73">
        <v>3.2440000000000002</v>
      </c>
      <c r="H24" s="76"/>
    </row>
    <row r="25" spans="1:8" s="23" customFormat="1" ht="63" x14ac:dyDescent="0.25">
      <c r="A25" s="15">
        <v>21</v>
      </c>
      <c r="B25" s="14" t="s">
        <v>265</v>
      </c>
      <c r="C25" s="14" t="s">
        <v>266</v>
      </c>
      <c r="D25" s="14" t="s">
        <v>30</v>
      </c>
      <c r="E25" s="15">
        <v>2016</v>
      </c>
      <c r="F25" s="15" t="s">
        <v>267</v>
      </c>
      <c r="G25" s="73">
        <v>3.657</v>
      </c>
      <c r="H25" s="76"/>
    </row>
    <row r="26" spans="1:8" s="23" customFormat="1" ht="47.25" x14ac:dyDescent="0.25">
      <c r="A26" s="15">
        <v>22</v>
      </c>
      <c r="B26" s="14" t="s">
        <v>388</v>
      </c>
      <c r="C26" s="14" t="s">
        <v>268</v>
      </c>
      <c r="D26" s="14" t="s">
        <v>269</v>
      </c>
      <c r="E26" s="15">
        <v>2016</v>
      </c>
      <c r="F26" s="15" t="s">
        <v>273</v>
      </c>
      <c r="G26" s="73">
        <v>4.3570000000000002</v>
      </c>
      <c r="H26" s="76"/>
    </row>
    <row r="27" spans="1:8" s="23" customFormat="1" ht="47.25" x14ac:dyDescent="0.25">
      <c r="A27" s="15">
        <v>23</v>
      </c>
      <c r="B27" s="14" t="s">
        <v>271</v>
      </c>
      <c r="C27" s="14" t="s">
        <v>274</v>
      </c>
      <c r="D27" s="14" t="s">
        <v>272</v>
      </c>
      <c r="E27" s="15">
        <v>2016</v>
      </c>
      <c r="F27" s="15" t="s">
        <v>270</v>
      </c>
      <c r="G27" s="73">
        <v>1.8939999999999999</v>
      </c>
      <c r="H27" s="76"/>
    </row>
    <row r="28" spans="1:8" s="23" customFormat="1" ht="78.75" x14ac:dyDescent="0.25">
      <c r="A28" s="15">
        <v>24</v>
      </c>
      <c r="B28" s="14" t="s">
        <v>275</v>
      </c>
      <c r="C28" s="14" t="s">
        <v>276</v>
      </c>
      <c r="D28" s="14" t="s">
        <v>269</v>
      </c>
      <c r="E28" s="15">
        <v>2016</v>
      </c>
      <c r="F28" s="15" t="s">
        <v>273</v>
      </c>
      <c r="G28" s="73">
        <v>4.3570000000000002</v>
      </c>
      <c r="H28" s="76"/>
    </row>
    <row r="29" spans="1:8" s="23" customFormat="1" ht="63" x14ac:dyDescent="0.25">
      <c r="A29" s="15">
        <v>25</v>
      </c>
      <c r="B29" s="14" t="s">
        <v>624</v>
      </c>
      <c r="C29" s="14" t="s">
        <v>290</v>
      </c>
      <c r="D29" s="14" t="s">
        <v>288</v>
      </c>
      <c r="E29" s="15">
        <v>2016</v>
      </c>
      <c r="F29" s="15" t="s">
        <v>289</v>
      </c>
      <c r="G29" s="73">
        <v>1.7050000000000001</v>
      </c>
      <c r="H29" s="76"/>
    </row>
    <row r="30" spans="1:8" s="23" customFormat="1" ht="47.25" x14ac:dyDescent="0.25">
      <c r="A30" s="15">
        <v>26</v>
      </c>
      <c r="B30" s="14" t="s">
        <v>114</v>
      </c>
      <c r="C30" s="14" t="s">
        <v>217</v>
      </c>
      <c r="D30" s="15" t="s">
        <v>125</v>
      </c>
      <c r="E30" s="15">
        <v>2015</v>
      </c>
      <c r="F30" s="15" t="s">
        <v>126</v>
      </c>
      <c r="G30" s="73">
        <v>2.258</v>
      </c>
    </row>
    <row r="31" spans="1:8" s="23" customFormat="1" ht="47.25" x14ac:dyDescent="0.25">
      <c r="A31" s="15">
        <v>27</v>
      </c>
      <c r="B31" s="14" t="s">
        <v>292</v>
      </c>
      <c r="C31" s="14" t="s">
        <v>293</v>
      </c>
      <c r="D31" s="14" t="s">
        <v>294</v>
      </c>
      <c r="E31" s="15">
        <v>2016</v>
      </c>
      <c r="F31" s="15" t="s">
        <v>295</v>
      </c>
      <c r="G31" s="73">
        <v>1.383</v>
      </c>
      <c r="H31" s="76"/>
    </row>
    <row r="32" spans="1:8" s="23" customFormat="1" ht="63" x14ac:dyDescent="0.25">
      <c r="A32" s="15">
        <v>28</v>
      </c>
      <c r="B32" s="14" t="s">
        <v>311</v>
      </c>
      <c r="C32" s="14" t="s">
        <v>312</v>
      </c>
      <c r="D32" s="14" t="s">
        <v>313</v>
      </c>
      <c r="E32" s="15">
        <v>2016</v>
      </c>
      <c r="F32" s="15" t="s">
        <v>250</v>
      </c>
      <c r="G32" s="73">
        <v>2.335</v>
      </c>
      <c r="H32" s="76"/>
    </row>
    <row r="33" spans="1:8" s="23" customFormat="1" ht="47.25" x14ac:dyDescent="0.25">
      <c r="A33" s="15">
        <v>29</v>
      </c>
      <c r="B33" s="14" t="s">
        <v>314</v>
      </c>
      <c r="C33" s="14" t="s">
        <v>315</v>
      </c>
      <c r="D33" s="14" t="s">
        <v>316</v>
      </c>
      <c r="E33" s="15">
        <v>2016</v>
      </c>
      <c r="F33" s="15" t="s">
        <v>56</v>
      </c>
      <c r="G33" s="73">
        <v>2.6859999999999999</v>
      </c>
      <c r="H33" s="76"/>
    </row>
    <row r="34" spans="1:8" s="23" customFormat="1" ht="31.5" x14ac:dyDescent="0.25">
      <c r="A34" s="15">
        <v>30</v>
      </c>
      <c r="B34" s="14" t="s">
        <v>317</v>
      </c>
      <c r="C34" s="14" t="s">
        <v>318</v>
      </c>
      <c r="D34" s="14" t="s">
        <v>319</v>
      </c>
      <c r="E34" s="15">
        <v>2016</v>
      </c>
      <c r="F34" s="15" t="s">
        <v>320</v>
      </c>
      <c r="G34" s="73">
        <v>0.377</v>
      </c>
      <c r="H34" s="76"/>
    </row>
    <row r="35" spans="1:8" s="23" customFormat="1" ht="78.75" x14ac:dyDescent="0.25">
      <c r="A35" s="15">
        <v>31</v>
      </c>
      <c r="B35" s="95" t="s">
        <v>628</v>
      </c>
      <c r="C35" s="6" t="s">
        <v>321</v>
      </c>
      <c r="D35" s="6" t="s">
        <v>322</v>
      </c>
      <c r="E35" s="15">
        <v>2016</v>
      </c>
      <c r="F35" s="6" t="s">
        <v>323</v>
      </c>
      <c r="G35" s="73">
        <v>0.4</v>
      </c>
      <c r="H35" s="76"/>
    </row>
    <row r="36" spans="1:8" s="23" customFormat="1" ht="47.25" x14ac:dyDescent="0.25">
      <c r="A36" s="15">
        <v>32</v>
      </c>
      <c r="B36" s="43" t="s">
        <v>360</v>
      </c>
      <c r="C36" s="10" t="s">
        <v>361</v>
      </c>
      <c r="D36" s="10" t="s">
        <v>108</v>
      </c>
      <c r="E36" s="51">
        <v>2016</v>
      </c>
      <c r="F36" s="10"/>
      <c r="G36" s="50">
        <v>2.8450000000000002</v>
      </c>
    </row>
    <row r="37" spans="1:8" s="23" customFormat="1" ht="47.25" x14ac:dyDescent="0.25">
      <c r="A37" s="15">
        <v>33</v>
      </c>
      <c r="B37" s="43" t="s">
        <v>362</v>
      </c>
      <c r="C37" s="10" t="s">
        <v>363</v>
      </c>
      <c r="D37" s="10" t="s">
        <v>364</v>
      </c>
      <c r="E37" s="24">
        <v>2016</v>
      </c>
      <c r="F37" s="10" t="s">
        <v>365</v>
      </c>
      <c r="G37" s="50" t="s">
        <v>601</v>
      </c>
    </row>
    <row r="38" spans="1:8" s="23" customFormat="1" ht="63" x14ac:dyDescent="0.25">
      <c r="A38" s="15">
        <v>34</v>
      </c>
      <c r="B38" s="43" t="s">
        <v>366</v>
      </c>
      <c r="C38" s="10" t="s">
        <v>367</v>
      </c>
      <c r="D38" s="10" t="s">
        <v>368</v>
      </c>
      <c r="E38" s="24">
        <v>2016</v>
      </c>
      <c r="F38" s="10" t="s">
        <v>369</v>
      </c>
      <c r="G38" s="50">
        <v>0.63</v>
      </c>
    </row>
    <row r="39" spans="1:8" s="23" customFormat="1" ht="78.75" x14ac:dyDescent="0.25">
      <c r="A39" s="15">
        <v>35</v>
      </c>
      <c r="B39" s="43" t="s">
        <v>370</v>
      </c>
      <c r="C39" s="10" t="s">
        <v>371</v>
      </c>
      <c r="D39" s="10" t="s">
        <v>372</v>
      </c>
      <c r="E39" s="24">
        <v>2016</v>
      </c>
      <c r="F39" s="10" t="s">
        <v>373</v>
      </c>
      <c r="G39" s="50">
        <v>0.26</v>
      </c>
    </row>
    <row r="40" spans="1:8" s="23" customFormat="1" ht="63" x14ac:dyDescent="0.25">
      <c r="A40" s="15">
        <v>36</v>
      </c>
      <c r="B40" s="21" t="s">
        <v>374</v>
      </c>
      <c r="C40" s="21" t="s">
        <v>375</v>
      </c>
      <c r="D40" s="21" t="s">
        <v>181</v>
      </c>
      <c r="E40" s="37">
        <v>2016</v>
      </c>
      <c r="F40" s="21" t="s">
        <v>376</v>
      </c>
      <c r="G40" s="50">
        <v>1.52</v>
      </c>
    </row>
    <row r="41" spans="1:8" s="23" customFormat="1" ht="47.25" x14ac:dyDescent="0.25">
      <c r="A41" s="15">
        <v>37</v>
      </c>
      <c r="B41" s="21" t="s">
        <v>607</v>
      </c>
      <c r="C41" s="21" t="s">
        <v>377</v>
      </c>
      <c r="D41" s="21" t="s">
        <v>378</v>
      </c>
      <c r="E41" s="37">
        <v>2016</v>
      </c>
      <c r="F41" s="21" t="s">
        <v>379</v>
      </c>
      <c r="G41" s="50">
        <v>0.14000000000000001</v>
      </c>
    </row>
    <row r="42" spans="1:8" s="23" customFormat="1" ht="47.25" x14ac:dyDescent="0.25">
      <c r="A42" s="15">
        <v>38</v>
      </c>
      <c r="B42" s="21" t="s">
        <v>380</v>
      </c>
      <c r="C42" s="21" t="s">
        <v>377</v>
      </c>
      <c r="D42" s="21" t="s">
        <v>381</v>
      </c>
      <c r="E42" s="37">
        <v>2016</v>
      </c>
      <c r="F42" s="21" t="s">
        <v>382</v>
      </c>
      <c r="G42" s="50" t="s">
        <v>601</v>
      </c>
    </row>
    <row r="43" spans="1:8" s="23" customFormat="1" ht="47.25" x14ac:dyDescent="0.25">
      <c r="A43" s="15">
        <v>39</v>
      </c>
      <c r="B43" s="21" t="s">
        <v>383</v>
      </c>
      <c r="C43" s="38" t="s">
        <v>384</v>
      </c>
      <c r="D43" s="21" t="s">
        <v>385</v>
      </c>
      <c r="E43" s="37">
        <v>2016</v>
      </c>
      <c r="F43" s="21" t="s">
        <v>386</v>
      </c>
      <c r="G43" s="50">
        <v>0.56799999999999995</v>
      </c>
    </row>
    <row r="44" spans="1:8" s="23" customFormat="1" ht="31.5" x14ac:dyDescent="0.25">
      <c r="A44" s="15">
        <v>40</v>
      </c>
      <c r="B44" s="21" t="s">
        <v>389</v>
      </c>
      <c r="C44" s="21" t="s">
        <v>390</v>
      </c>
      <c r="D44" s="21" t="s">
        <v>272</v>
      </c>
      <c r="E44" s="37">
        <v>2016</v>
      </c>
      <c r="F44" s="25" t="s">
        <v>391</v>
      </c>
      <c r="G44" s="50">
        <v>1.8939999999999999</v>
      </c>
    </row>
    <row r="45" spans="1:8" s="23" customFormat="1" ht="47.25" x14ac:dyDescent="0.25">
      <c r="A45" s="15">
        <v>41</v>
      </c>
      <c r="B45" s="25" t="s">
        <v>392</v>
      </c>
      <c r="C45" s="25" t="s">
        <v>393</v>
      </c>
      <c r="D45" s="25" t="s">
        <v>394</v>
      </c>
      <c r="E45" s="25">
        <v>2016</v>
      </c>
      <c r="F45" s="25" t="s">
        <v>395</v>
      </c>
      <c r="G45" s="50">
        <v>1.603</v>
      </c>
    </row>
    <row r="46" spans="1:8" s="57" customFormat="1" ht="63" x14ac:dyDescent="0.25">
      <c r="A46" s="55">
        <v>42</v>
      </c>
      <c r="B46" s="63" t="s">
        <v>608</v>
      </c>
      <c r="C46" s="59" t="s">
        <v>396</v>
      </c>
      <c r="D46" s="59" t="s">
        <v>397</v>
      </c>
      <c r="E46" s="146">
        <v>2016</v>
      </c>
      <c r="F46" s="59" t="s">
        <v>398</v>
      </c>
      <c r="G46" s="56">
        <v>4.1470000000000002</v>
      </c>
    </row>
    <row r="47" spans="1:8" s="57" customFormat="1" ht="47.25" x14ac:dyDescent="0.25">
      <c r="A47" s="55">
        <v>43</v>
      </c>
      <c r="B47" s="63" t="s">
        <v>399</v>
      </c>
      <c r="C47" s="59" t="s">
        <v>400</v>
      </c>
      <c r="D47" s="59" t="s">
        <v>53</v>
      </c>
      <c r="E47" s="146">
        <v>2016</v>
      </c>
      <c r="F47" s="59" t="s">
        <v>401</v>
      </c>
      <c r="G47" s="56">
        <v>2.109</v>
      </c>
    </row>
    <row r="48" spans="1:8" s="23" customFormat="1" ht="63" x14ac:dyDescent="0.25">
      <c r="A48" s="15">
        <v>44</v>
      </c>
      <c r="B48" s="25" t="s">
        <v>406</v>
      </c>
      <c r="C48" s="16" t="s">
        <v>407</v>
      </c>
      <c r="D48" s="15" t="s">
        <v>408</v>
      </c>
      <c r="E48" s="30">
        <v>2016</v>
      </c>
      <c r="F48" s="15" t="s">
        <v>336</v>
      </c>
      <c r="G48" s="50">
        <v>1.579</v>
      </c>
    </row>
    <row r="49" spans="1:10" s="23" customFormat="1" ht="94.5" x14ac:dyDescent="0.25">
      <c r="A49" s="15">
        <v>45</v>
      </c>
      <c r="B49" s="25" t="s">
        <v>409</v>
      </c>
      <c r="C49" s="29" t="s">
        <v>410</v>
      </c>
      <c r="D49" s="15" t="s">
        <v>411</v>
      </c>
      <c r="E49" s="30">
        <v>2016</v>
      </c>
      <c r="F49" s="15" t="s">
        <v>412</v>
      </c>
      <c r="G49" s="50">
        <v>1.22</v>
      </c>
    </row>
    <row r="50" spans="1:10" s="23" customFormat="1" ht="94.5" x14ac:dyDescent="0.25">
      <c r="A50" s="15">
        <v>46</v>
      </c>
      <c r="B50" s="21" t="s">
        <v>413</v>
      </c>
      <c r="C50" s="29" t="s">
        <v>414</v>
      </c>
      <c r="D50" s="15" t="s">
        <v>415</v>
      </c>
      <c r="E50" s="30">
        <v>2016</v>
      </c>
      <c r="F50" s="15" t="s">
        <v>376</v>
      </c>
      <c r="G50" s="50">
        <v>1.52</v>
      </c>
    </row>
    <row r="51" spans="1:10" s="23" customFormat="1" ht="47.25" x14ac:dyDescent="0.25">
      <c r="A51" s="15">
        <v>47</v>
      </c>
      <c r="B51" s="21" t="s">
        <v>416</v>
      </c>
      <c r="C51" s="26" t="s">
        <v>417</v>
      </c>
      <c r="D51" s="26" t="s">
        <v>418</v>
      </c>
      <c r="E51" s="26">
        <v>2016</v>
      </c>
      <c r="F51" s="26" t="s">
        <v>419</v>
      </c>
      <c r="G51" s="50">
        <v>1.901</v>
      </c>
    </row>
    <row r="52" spans="1:10" s="23" customFormat="1" ht="110.25" x14ac:dyDescent="0.25">
      <c r="A52" s="15">
        <v>48</v>
      </c>
      <c r="B52" s="14" t="s">
        <v>420</v>
      </c>
      <c r="C52" s="81" t="s">
        <v>421</v>
      </c>
      <c r="D52" s="81" t="s">
        <v>422</v>
      </c>
      <c r="E52" s="81">
        <v>2016</v>
      </c>
      <c r="F52" s="31" t="s">
        <v>325</v>
      </c>
      <c r="G52" s="50">
        <v>0.15</v>
      </c>
    </row>
    <row r="53" spans="1:10" s="23" customFormat="1" ht="47.25" x14ac:dyDescent="0.25">
      <c r="A53" s="15">
        <v>49</v>
      </c>
      <c r="B53" s="21" t="s">
        <v>597</v>
      </c>
      <c r="C53" s="26" t="s">
        <v>423</v>
      </c>
      <c r="D53" s="28" t="s">
        <v>424</v>
      </c>
      <c r="E53" s="33">
        <v>2016</v>
      </c>
      <c r="F53" s="28" t="s">
        <v>425</v>
      </c>
      <c r="G53" s="50">
        <v>4942</v>
      </c>
    </row>
    <row r="54" spans="1:10" s="23" customFormat="1" ht="47.25" x14ac:dyDescent="0.25">
      <c r="A54" s="15">
        <v>50</v>
      </c>
      <c r="B54" s="21" t="s">
        <v>426</v>
      </c>
      <c r="C54" s="82" t="s">
        <v>625</v>
      </c>
      <c r="D54" s="26" t="s">
        <v>427</v>
      </c>
      <c r="E54" s="83">
        <v>2016</v>
      </c>
      <c r="F54" s="82" t="s">
        <v>428</v>
      </c>
      <c r="G54" s="50">
        <v>3.169</v>
      </c>
    </row>
    <row r="55" spans="1:10" s="23" customFormat="1" ht="47.25" x14ac:dyDescent="0.25">
      <c r="A55" s="15">
        <v>51</v>
      </c>
      <c r="B55" s="21" t="s">
        <v>429</v>
      </c>
      <c r="C55" s="26" t="s">
        <v>430</v>
      </c>
      <c r="D55" s="26" t="s">
        <v>39</v>
      </c>
      <c r="E55" s="83">
        <v>2016</v>
      </c>
      <c r="F55" s="84" t="s">
        <v>431</v>
      </c>
      <c r="G55" s="50">
        <v>2.1920000000000002</v>
      </c>
    </row>
    <row r="56" spans="1:10" s="23" customFormat="1" ht="47.25" x14ac:dyDescent="0.25">
      <c r="A56" s="15">
        <v>52</v>
      </c>
      <c r="B56" s="21" t="s">
        <v>432</v>
      </c>
      <c r="C56" s="26" t="s">
        <v>433</v>
      </c>
      <c r="D56" s="26" t="s">
        <v>434</v>
      </c>
      <c r="E56" s="83">
        <v>2016</v>
      </c>
      <c r="F56" s="26" t="s">
        <v>435</v>
      </c>
      <c r="G56" s="50">
        <v>0.18</v>
      </c>
    </row>
    <row r="57" spans="1:10" s="23" customFormat="1" ht="47.25" x14ac:dyDescent="0.25">
      <c r="A57" s="15">
        <v>53</v>
      </c>
      <c r="B57" s="21" t="s">
        <v>609</v>
      </c>
      <c r="C57" s="26" t="s">
        <v>433</v>
      </c>
      <c r="D57" s="26" t="s">
        <v>434</v>
      </c>
      <c r="E57" s="83">
        <v>2017</v>
      </c>
      <c r="F57" s="26" t="s">
        <v>610</v>
      </c>
      <c r="G57" s="50">
        <v>0.18</v>
      </c>
    </row>
    <row r="58" spans="1:10" s="23" customFormat="1" ht="78.75" x14ac:dyDescent="0.25">
      <c r="A58" s="15">
        <v>54</v>
      </c>
      <c r="B58" s="21" t="s">
        <v>611</v>
      </c>
      <c r="C58" s="82" t="s">
        <v>626</v>
      </c>
      <c r="D58" s="26" t="s">
        <v>436</v>
      </c>
      <c r="E58" s="83">
        <v>2016</v>
      </c>
      <c r="F58" s="26" t="s">
        <v>437</v>
      </c>
      <c r="G58" s="50">
        <v>0.16</v>
      </c>
    </row>
    <row r="59" spans="1:10" s="23" customFormat="1" ht="47.25" x14ac:dyDescent="0.25">
      <c r="A59" s="15">
        <v>55</v>
      </c>
      <c r="B59" s="21" t="s">
        <v>612</v>
      </c>
      <c r="C59" s="26" t="s">
        <v>438</v>
      </c>
      <c r="D59" s="26" t="s">
        <v>439</v>
      </c>
      <c r="E59" s="83">
        <v>2016</v>
      </c>
      <c r="F59" s="26" t="s">
        <v>440</v>
      </c>
      <c r="G59" s="50">
        <v>1.1599999999999999</v>
      </c>
    </row>
    <row r="60" spans="1:10" s="23" customFormat="1" ht="31.5" x14ac:dyDescent="0.25">
      <c r="A60" s="15">
        <v>56</v>
      </c>
      <c r="B60" s="21" t="s">
        <v>441</v>
      </c>
      <c r="C60" s="26" t="s">
        <v>442</v>
      </c>
      <c r="D60" s="26" t="s">
        <v>427</v>
      </c>
      <c r="E60" s="83">
        <v>2016</v>
      </c>
      <c r="F60" s="26" t="s">
        <v>428</v>
      </c>
      <c r="G60" s="50">
        <v>3.169</v>
      </c>
    </row>
    <row r="61" spans="1:10" s="23" customFormat="1" ht="47.25" x14ac:dyDescent="0.25">
      <c r="A61" s="15">
        <v>57</v>
      </c>
      <c r="B61" s="21" t="s">
        <v>443</v>
      </c>
      <c r="C61" s="26" t="s">
        <v>444</v>
      </c>
      <c r="D61" s="26" t="s">
        <v>445</v>
      </c>
      <c r="E61" s="83">
        <v>2016</v>
      </c>
      <c r="F61" s="26" t="s">
        <v>446</v>
      </c>
      <c r="G61" s="50">
        <v>0.77</v>
      </c>
      <c r="I61" s="23">
        <f>156+61</f>
        <v>217</v>
      </c>
      <c r="J61" s="23">
        <f>I61+26</f>
        <v>243</v>
      </c>
    </row>
    <row r="62" spans="1:10" s="23" customFormat="1" ht="31.5" x14ac:dyDescent="0.25">
      <c r="A62" s="15">
        <v>58</v>
      </c>
      <c r="B62" s="21" t="s">
        <v>447</v>
      </c>
      <c r="C62" s="26" t="s">
        <v>448</v>
      </c>
      <c r="D62" s="26" t="s">
        <v>445</v>
      </c>
      <c r="E62" s="83">
        <v>2016</v>
      </c>
      <c r="F62" s="26" t="s">
        <v>446</v>
      </c>
      <c r="G62" s="50">
        <v>0.77</v>
      </c>
    </row>
    <row r="63" spans="1:10" s="23" customFormat="1" ht="47.25" x14ac:dyDescent="0.25">
      <c r="A63" s="15">
        <v>59</v>
      </c>
      <c r="B63" s="21" t="s">
        <v>449</v>
      </c>
      <c r="C63" s="26" t="s">
        <v>450</v>
      </c>
      <c r="D63" s="26" t="s">
        <v>451</v>
      </c>
      <c r="E63" s="83">
        <v>2016</v>
      </c>
      <c r="F63" s="26" t="s">
        <v>452</v>
      </c>
      <c r="G63" s="50">
        <v>0.81200000000000006</v>
      </c>
    </row>
    <row r="64" spans="1:10" s="23" customFormat="1" ht="47.25" x14ac:dyDescent="0.25">
      <c r="A64" s="15">
        <v>60</v>
      </c>
      <c r="B64" s="21" t="s">
        <v>453</v>
      </c>
      <c r="C64" s="26" t="s">
        <v>454</v>
      </c>
      <c r="D64" s="26" t="s">
        <v>125</v>
      </c>
      <c r="E64" s="83">
        <v>2016</v>
      </c>
      <c r="F64" s="26" t="s">
        <v>455</v>
      </c>
      <c r="G64" s="50">
        <v>2.258</v>
      </c>
    </row>
    <row r="65" spans="1:7" s="69" customFormat="1" x14ac:dyDescent="0.25">
      <c r="A65" s="155" t="s">
        <v>627</v>
      </c>
      <c r="B65" s="155"/>
      <c r="C65" s="68"/>
      <c r="D65" s="68"/>
      <c r="E65" s="68"/>
      <c r="F65" s="68"/>
      <c r="G65" s="68"/>
    </row>
    <row r="66" spans="1:7" s="70" customFormat="1" x14ac:dyDescent="0.25">
      <c r="A66" s="68"/>
      <c r="B66" s="68"/>
      <c r="C66" s="68"/>
      <c r="D66" s="68"/>
      <c r="E66" s="68"/>
      <c r="F66" s="68"/>
      <c r="G66" s="85"/>
    </row>
    <row r="67" spans="1:7" s="70" customFormat="1" x14ac:dyDescent="0.25">
      <c r="A67" s="156" t="s">
        <v>618</v>
      </c>
      <c r="B67" s="156"/>
      <c r="C67" s="156"/>
      <c r="D67" s="156" t="s">
        <v>619</v>
      </c>
      <c r="E67" s="156"/>
      <c r="F67" s="156"/>
      <c r="G67" s="86" t="str">
        <f>IF(COUNTIF($B$7:B65,A67)&gt;0,"ĐÃ NHẬP","")</f>
        <v/>
      </c>
    </row>
    <row r="68" spans="1:7" x14ac:dyDescent="0.25">
      <c r="G68" s="80"/>
    </row>
  </sheetData>
  <mergeCells count="4">
    <mergeCell ref="A65:B65"/>
    <mergeCell ref="A67:C67"/>
    <mergeCell ref="D67:F67"/>
    <mergeCell ref="A2:F2"/>
  </mergeCells>
  <hyperlinks>
    <hyperlink ref="D44" r:id="rId1" display="http://dx.doi.org/10.1016/j.oceaneng.2016.09.021"/>
    <hyperlink ref="D48" r:id="rId2" display="http://dx.doi.org/10.1007/s11664-016-4410-z"/>
    <hyperlink ref="D50" r:id="rId3" display="http://dx.doi.org/10.1088/2043-6262/7/1/015015"/>
    <hyperlink ref="D49" r:id="rId4" display="http://dx.doi.org/10.1002/pssb.201552745"/>
  </hyperlinks>
  <pageMargins left="0.25" right="0.25" top="0.25" bottom="0.25" header="0.3" footer="0.3"/>
  <pageSetup scale="92" orientation="landscape" verticalDpi="1200"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G60"/>
  <sheetViews>
    <sheetView zoomScale="85" zoomScaleNormal="85" workbookViewId="0">
      <selection activeCell="H1" sqref="H1:K1048576"/>
    </sheetView>
  </sheetViews>
  <sheetFormatPr defaultRowHeight="15.75" x14ac:dyDescent="0.25"/>
  <cols>
    <col min="1" max="1" width="5.7109375" style="1" customWidth="1"/>
    <col min="2" max="2" width="48.5703125" style="1" customWidth="1"/>
    <col min="3" max="3" width="29.42578125" style="1" customWidth="1"/>
    <col min="4" max="4" width="25.5703125" style="1" customWidth="1"/>
    <col min="5" max="5" width="8.42578125" style="1" customWidth="1"/>
    <col min="6" max="6" width="13.7109375" style="1" customWidth="1"/>
    <col min="7" max="7" width="13.140625" style="5" bestFit="1" customWidth="1"/>
    <col min="8" max="16384" width="9.140625" style="1"/>
  </cols>
  <sheetData>
    <row r="1" spans="1:7" s="7" customFormat="1" x14ac:dyDescent="0.25">
      <c r="G1" s="8"/>
    </row>
    <row r="2" spans="1:7" ht="20.25" x14ac:dyDescent="0.3">
      <c r="A2" s="154" t="s">
        <v>621</v>
      </c>
      <c r="B2" s="154"/>
      <c r="C2" s="154"/>
      <c r="D2" s="154"/>
      <c r="E2" s="154"/>
      <c r="F2" s="154"/>
      <c r="G2" s="9"/>
    </row>
    <row r="3" spans="1:7" s="7" customFormat="1" x14ac:dyDescent="0.25">
      <c r="A3" s="78"/>
      <c r="B3" s="78"/>
      <c r="C3" s="78"/>
      <c r="D3" s="78"/>
      <c r="E3" s="78"/>
      <c r="F3" s="78"/>
      <c r="G3" s="8"/>
    </row>
    <row r="4" spans="1:7" ht="31.5" x14ac:dyDescent="0.25">
      <c r="A4" s="66" t="s">
        <v>0</v>
      </c>
      <c r="B4" s="66" t="s">
        <v>1</v>
      </c>
      <c r="C4" s="66" t="s">
        <v>2</v>
      </c>
      <c r="D4" s="66" t="s">
        <v>3</v>
      </c>
      <c r="E4" s="66" t="s">
        <v>4</v>
      </c>
      <c r="F4" s="66" t="s">
        <v>5</v>
      </c>
      <c r="G4" s="4" t="s">
        <v>298</v>
      </c>
    </row>
    <row r="5" spans="1:7" s="23" customFormat="1" ht="31.5" x14ac:dyDescent="0.25">
      <c r="A5" s="15">
        <v>1</v>
      </c>
      <c r="B5" s="14" t="s">
        <v>109</v>
      </c>
      <c r="C5" s="14" t="s">
        <v>213</v>
      </c>
      <c r="D5" s="14" t="s">
        <v>110</v>
      </c>
      <c r="E5" s="15">
        <v>2015</v>
      </c>
      <c r="F5" s="15" t="s">
        <v>120</v>
      </c>
      <c r="G5" s="73">
        <v>2.5379999999999998</v>
      </c>
    </row>
    <row r="6" spans="1:7" s="23" customFormat="1" ht="47.25" x14ac:dyDescent="0.25">
      <c r="A6" s="15">
        <v>2</v>
      </c>
      <c r="B6" s="14" t="s">
        <v>111</v>
      </c>
      <c r="C6" s="14" t="s">
        <v>214</v>
      </c>
      <c r="D6" s="14" t="s">
        <v>110</v>
      </c>
      <c r="E6" s="15">
        <v>2015</v>
      </c>
      <c r="F6" s="15" t="s">
        <v>120</v>
      </c>
      <c r="G6" s="73">
        <v>2.5379999999999998</v>
      </c>
    </row>
    <row r="7" spans="1:7" s="23" customFormat="1" ht="110.25" x14ac:dyDescent="0.25">
      <c r="A7" s="15">
        <v>3</v>
      </c>
      <c r="B7" s="14" t="s">
        <v>112</v>
      </c>
      <c r="C7" s="14" t="s">
        <v>215</v>
      </c>
      <c r="D7" s="14" t="s">
        <v>121</v>
      </c>
      <c r="E7" s="15">
        <v>2015</v>
      </c>
      <c r="F7" s="15" t="s">
        <v>122</v>
      </c>
      <c r="G7" s="73">
        <v>3.2050000000000001</v>
      </c>
    </row>
    <row r="8" spans="1:7" s="23" customFormat="1" ht="110.25" x14ac:dyDescent="0.25">
      <c r="A8" s="15">
        <v>4</v>
      </c>
      <c r="B8" s="14" t="s">
        <v>113</v>
      </c>
      <c r="C8" s="14" t="s">
        <v>216</v>
      </c>
      <c r="D8" s="14" t="s">
        <v>123</v>
      </c>
      <c r="E8" s="15">
        <v>2015</v>
      </c>
      <c r="F8" s="15" t="s">
        <v>124</v>
      </c>
      <c r="G8" s="73">
        <v>0.92700000000000005</v>
      </c>
    </row>
    <row r="9" spans="1:7" s="23" customFormat="1" ht="47.25" x14ac:dyDescent="0.25">
      <c r="A9" s="15">
        <v>5</v>
      </c>
      <c r="B9" s="14" t="s">
        <v>115</v>
      </c>
      <c r="C9" s="14" t="s">
        <v>217</v>
      </c>
      <c r="D9" s="14" t="s">
        <v>127</v>
      </c>
      <c r="E9" s="15">
        <v>2015</v>
      </c>
      <c r="F9" s="15" t="s">
        <v>128</v>
      </c>
      <c r="G9" s="73">
        <v>1.5449999999999999</v>
      </c>
    </row>
    <row r="10" spans="1:7" s="23" customFormat="1" ht="47.25" x14ac:dyDescent="0.25">
      <c r="A10" s="15">
        <v>6</v>
      </c>
      <c r="B10" s="14" t="s">
        <v>116</v>
      </c>
      <c r="C10" s="14" t="s">
        <v>217</v>
      </c>
      <c r="D10" s="14" t="s">
        <v>127</v>
      </c>
      <c r="E10" s="15">
        <v>2015</v>
      </c>
      <c r="F10" s="15" t="s">
        <v>128</v>
      </c>
      <c r="G10" s="73">
        <v>1.5449999999999999</v>
      </c>
    </row>
    <row r="11" spans="1:7" s="23" customFormat="1" ht="94.5" x14ac:dyDescent="0.25">
      <c r="A11" s="15">
        <v>7</v>
      </c>
      <c r="B11" s="14" t="s">
        <v>117</v>
      </c>
      <c r="C11" s="14" t="s">
        <v>218</v>
      </c>
      <c r="D11" s="14" t="s">
        <v>129</v>
      </c>
      <c r="E11" s="15">
        <v>2015</v>
      </c>
      <c r="F11" s="15" t="s">
        <v>130</v>
      </c>
      <c r="G11" s="73">
        <v>1.282</v>
      </c>
    </row>
    <row r="12" spans="1:7" s="23" customFormat="1" ht="110.25" x14ac:dyDescent="0.25">
      <c r="A12" s="15">
        <v>8</v>
      </c>
      <c r="B12" s="14" t="s">
        <v>131</v>
      </c>
      <c r="C12" s="14" t="s">
        <v>219</v>
      </c>
      <c r="D12" s="14" t="s">
        <v>132</v>
      </c>
      <c r="E12" s="15">
        <v>2015</v>
      </c>
      <c r="F12" s="15" t="s">
        <v>133</v>
      </c>
      <c r="G12" s="73">
        <v>4.7839999999999998</v>
      </c>
    </row>
    <row r="13" spans="1:7" s="23" customFormat="1" ht="47.25" x14ac:dyDescent="0.25">
      <c r="A13" s="15">
        <v>9</v>
      </c>
      <c r="B13" s="14" t="s">
        <v>118</v>
      </c>
      <c r="C13" s="72" t="s">
        <v>119</v>
      </c>
      <c r="D13" s="14" t="s">
        <v>39</v>
      </c>
      <c r="E13" s="15">
        <v>2015</v>
      </c>
      <c r="F13" s="15" t="s">
        <v>40</v>
      </c>
      <c r="G13" s="73">
        <v>2.1920000000000002</v>
      </c>
    </row>
    <row r="14" spans="1:7" s="23" customFormat="1" ht="78.75" x14ac:dyDescent="0.25">
      <c r="A14" s="15">
        <v>10</v>
      </c>
      <c r="B14" s="14" t="s">
        <v>66</v>
      </c>
      <c r="C14" s="14" t="s">
        <v>220</v>
      </c>
      <c r="D14" s="14" t="s">
        <v>67</v>
      </c>
      <c r="E14" s="15">
        <v>2015</v>
      </c>
      <c r="F14" s="15" t="s">
        <v>14</v>
      </c>
      <c r="G14" s="73">
        <v>6.9589999999999996</v>
      </c>
    </row>
    <row r="15" spans="1:7" s="57" customFormat="1" ht="110.25" x14ac:dyDescent="0.25">
      <c r="A15" s="55">
        <v>11</v>
      </c>
      <c r="B15" s="58" t="s">
        <v>68</v>
      </c>
      <c r="C15" s="58" t="s">
        <v>221</v>
      </c>
      <c r="D15" s="58" t="s">
        <v>69</v>
      </c>
      <c r="E15" s="55">
        <v>2015</v>
      </c>
      <c r="F15" s="55" t="s">
        <v>99</v>
      </c>
      <c r="G15" s="141">
        <v>2.9780000000000002</v>
      </c>
    </row>
    <row r="16" spans="1:7" s="57" customFormat="1" ht="63" x14ac:dyDescent="0.25">
      <c r="A16" s="55">
        <v>12</v>
      </c>
      <c r="B16" s="58" t="s">
        <v>70</v>
      </c>
      <c r="C16" s="58" t="s">
        <v>222</v>
      </c>
      <c r="D16" s="58" t="s">
        <v>71</v>
      </c>
      <c r="E16" s="55">
        <v>2015</v>
      </c>
      <c r="F16" s="55" t="s">
        <v>14</v>
      </c>
      <c r="G16" s="141">
        <v>6.9589999999999996</v>
      </c>
    </row>
    <row r="17" spans="1:7" s="23" customFormat="1" ht="47.25" x14ac:dyDescent="0.25">
      <c r="A17" s="15">
        <v>13</v>
      </c>
      <c r="B17" s="14" t="s">
        <v>72</v>
      </c>
      <c r="C17" s="72" t="s">
        <v>223</v>
      </c>
      <c r="D17" s="14" t="s">
        <v>62</v>
      </c>
      <c r="E17" s="15">
        <v>2015</v>
      </c>
      <c r="F17" s="15" t="s">
        <v>100</v>
      </c>
      <c r="G17" s="73">
        <v>4.601</v>
      </c>
    </row>
    <row r="18" spans="1:7" s="23" customFormat="1" ht="63" x14ac:dyDescent="0.25">
      <c r="A18" s="15">
        <v>14</v>
      </c>
      <c r="B18" s="14" t="s">
        <v>307</v>
      </c>
      <c r="C18" s="72" t="s">
        <v>224</v>
      </c>
      <c r="D18" s="14" t="s">
        <v>73</v>
      </c>
      <c r="E18" s="15">
        <v>2015</v>
      </c>
      <c r="F18" s="15" t="s">
        <v>74</v>
      </c>
      <c r="G18" s="73">
        <v>2.4729999999999999</v>
      </c>
    </row>
    <row r="19" spans="1:7" s="23" customFormat="1" ht="110.25" x14ac:dyDescent="0.25">
      <c r="A19" s="15">
        <v>15</v>
      </c>
      <c r="B19" s="14" t="s">
        <v>75</v>
      </c>
      <c r="C19" s="14" t="s">
        <v>225</v>
      </c>
      <c r="D19" s="14" t="s">
        <v>76</v>
      </c>
      <c r="E19" s="15">
        <v>2015</v>
      </c>
      <c r="F19" s="15" t="s">
        <v>101</v>
      </c>
      <c r="G19" s="73">
        <v>1.601</v>
      </c>
    </row>
    <row r="20" spans="1:7" s="23" customFormat="1" ht="47.25" x14ac:dyDescent="0.25">
      <c r="A20" s="15">
        <v>16</v>
      </c>
      <c r="B20" s="14" t="s">
        <v>79</v>
      </c>
      <c r="C20" s="14" t="s">
        <v>227</v>
      </c>
      <c r="D20" s="14" t="s">
        <v>80</v>
      </c>
      <c r="E20" s="15">
        <v>2015</v>
      </c>
      <c r="F20" s="15" t="s">
        <v>58</v>
      </c>
      <c r="G20" s="73">
        <v>2.5720000000000001</v>
      </c>
    </row>
    <row r="21" spans="1:7" s="23" customFormat="1" ht="110.25" x14ac:dyDescent="0.25">
      <c r="A21" s="15">
        <v>17</v>
      </c>
      <c r="B21" s="14" t="s">
        <v>81</v>
      </c>
      <c r="C21" s="14" t="s">
        <v>228</v>
      </c>
      <c r="D21" s="14" t="s">
        <v>82</v>
      </c>
      <c r="E21" s="15">
        <v>2015</v>
      </c>
      <c r="F21" s="15" t="s">
        <v>83</v>
      </c>
      <c r="G21" s="73">
        <v>2.2919999999999998</v>
      </c>
    </row>
    <row r="22" spans="1:7" s="23" customFormat="1" ht="94.5" x14ac:dyDescent="0.25">
      <c r="A22" s="15">
        <v>18</v>
      </c>
      <c r="B22" s="14" t="s">
        <v>84</v>
      </c>
      <c r="C22" s="14" t="s">
        <v>229</v>
      </c>
      <c r="D22" s="14" t="s">
        <v>85</v>
      </c>
      <c r="E22" s="15">
        <v>2015</v>
      </c>
      <c r="F22" s="15" t="s">
        <v>86</v>
      </c>
      <c r="G22" s="73">
        <v>1.5680000000000001</v>
      </c>
    </row>
    <row r="23" spans="1:7" s="23" customFormat="1" ht="47.25" x14ac:dyDescent="0.25">
      <c r="A23" s="15">
        <v>19</v>
      </c>
      <c r="B23" s="14" t="s">
        <v>87</v>
      </c>
      <c r="C23" s="14" t="s">
        <v>230</v>
      </c>
      <c r="D23" s="14" t="s">
        <v>88</v>
      </c>
      <c r="E23" s="15">
        <v>2015</v>
      </c>
      <c r="F23" s="15" t="s">
        <v>89</v>
      </c>
      <c r="G23" s="73">
        <v>3.3559999999999999</v>
      </c>
    </row>
    <row r="24" spans="1:7" s="23" customFormat="1" ht="31.5" x14ac:dyDescent="0.25">
      <c r="A24" s="15">
        <v>20</v>
      </c>
      <c r="B24" s="14" t="s">
        <v>91</v>
      </c>
      <c r="C24" s="14" t="s">
        <v>231</v>
      </c>
      <c r="D24" s="14" t="s">
        <v>92</v>
      </c>
      <c r="E24" s="15">
        <v>2015</v>
      </c>
      <c r="F24" s="15" t="s">
        <v>93</v>
      </c>
      <c r="G24" s="73">
        <v>1.5580000000000001</v>
      </c>
    </row>
    <row r="25" spans="1:7" s="23" customFormat="1" ht="31.5" x14ac:dyDescent="0.25">
      <c r="A25" s="15">
        <v>21</v>
      </c>
      <c r="B25" s="14" t="s">
        <v>94</v>
      </c>
      <c r="C25" s="14" t="s">
        <v>232</v>
      </c>
      <c r="D25" s="14" t="s">
        <v>96</v>
      </c>
      <c r="E25" s="15">
        <v>2015</v>
      </c>
      <c r="F25" s="15" t="s">
        <v>95</v>
      </c>
      <c r="G25" s="73">
        <v>1.738</v>
      </c>
    </row>
    <row r="26" spans="1:7" s="23" customFormat="1" ht="63" x14ac:dyDescent="0.25">
      <c r="A26" s="15">
        <v>22</v>
      </c>
      <c r="B26" s="14" t="s">
        <v>97</v>
      </c>
      <c r="C26" s="14" t="s">
        <v>233</v>
      </c>
      <c r="D26" s="14" t="s">
        <v>98</v>
      </c>
      <c r="E26" s="15">
        <v>2015</v>
      </c>
      <c r="F26" s="15" t="s">
        <v>102</v>
      </c>
      <c r="G26" s="73">
        <v>2.76</v>
      </c>
    </row>
    <row r="27" spans="1:7" s="23" customFormat="1" ht="110.25" x14ac:dyDescent="0.25">
      <c r="A27" s="15">
        <v>23</v>
      </c>
      <c r="B27" s="14" t="s">
        <v>158</v>
      </c>
      <c r="C27" s="14" t="s">
        <v>234</v>
      </c>
      <c r="D27" s="14" t="s">
        <v>159</v>
      </c>
      <c r="E27" s="15">
        <v>2015</v>
      </c>
      <c r="F27" s="15" t="s">
        <v>160</v>
      </c>
      <c r="G27" s="73" t="s">
        <v>308</v>
      </c>
    </row>
    <row r="28" spans="1:7" s="23" customFormat="1" ht="31.5" x14ac:dyDescent="0.25">
      <c r="A28" s="15">
        <v>24</v>
      </c>
      <c r="B28" s="14" t="s">
        <v>186</v>
      </c>
      <c r="C28" s="72" t="s">
        <v>154</v>
      </c>
      <c r="D28" s="14" t="s">
        <v>187</v>
      </c>
      <c r="E28" s="15">
        <v>2015</v>
      </c>
      <c r="F28" s="15" t="s">
        <v>188</v>
      </c>
      <c r="G28" s="73">
        <v>1.0089999999999999</v>
      </c>
    </row>
    <row r="29" spans="1:7" s="23" customFormat="1" ht="47.25" x14ac:dyDescent="0.25">
      <c r="A29" s="15">
        <v>25</v>
      </c>
      <c r="B29" s="14" t="s">
        <v>282</v>
      </c>
      <c r="C29" s="14" t="s">
        <v>280</v>
      </c>
      <c r="D29" s="14" t="s">
        <v>39</v>
      </c>
      <c r="E29" s="15">
        <v>2015</v>
      </c>
      <c r="F29" s="15" t="s">
        <v>40</v>
      </c>
      <c r="G29" s="73">
        <v>2.1920000000000002</v>
      </c>
    </row>
    <row r="30" spans="1:7" s="23" customFormat="1" ht="47.25" x14ac:dyDescent="0.25">
      <c r="A30" s="15">
        <v>26</v>
      </c>
      <c r="B30" s="14" t="s">
        <v>281</v>
      </c>
      <c r="C30" s="14" t="s">
        <v>280</v>
      </c>
      <c r="D30" s="14" t="s">
        <v>39</v>
      </c>
      <c r="E30" s="15">
        <v>2015</v>
      </c>
      <c r="F30" s="15" t="s">
        <v>40</v>
      </c>
      <c r="G30" s="73">
        <v>2.1920000000000002</v>
      </c>
    </row>
    <row r="31" spans="1:7" s="23" customFormat="1" ht="47.25" x14ac:dyDescent="0.25">
      <c r="A31" s="15">
        <v>27</v>
      </c>
      <c r="B31" s="14" t="s">
        <v>283</v>
      </c>
      <c r="C31" s="14" t="s">
        <v>280</v>
      </c>
      <c r="D31" s="14" t="s">
        <v>39</v>
      </c>
      <c r="E31" s="15">
        <v>2015</v>
      </c>
      <c r="F31" s="15" t="s">
        <v>40</v>
      </c>
      <c r="G31" s="73">
        <v>2.1920000000000002</v>
      </c>
    </row>
    <row r="32" spans="1:7" s="23" customFormat="1" ht="47.25" x14ac:dyDescent="0.25">
      <c r="A32" s="15">
        <v>28</v>
      </c>
      <c r="B32" s="14" t="s">
        <v>297</v>
      </c>
      <c r="C32" s="14" t="s">
        <v>296</v>
      </c>
      <c r="D32" s="14" t="s">
        <v>294</v>
      </c>
      <c r="E32" s="15">
        <v>2015</v>
      </c>
      <c r="F32" s="15" t="s">
        <v>295</v>
      </c>
      <c r="G32" s="73">
        <v>1.383</v>
      </c>
    </row>
    <row r="33" spans="1:7" s="23" customFormat="1" ht="63" x14ac:dyDescent="0.25">
      <c r="A33" s="15">
        <v>29</v>
      </c>
      <c r="B33" s="32" t="s">
        <v>456</v>
      </c>
      <c r="C33" s="26" t="s">
        <v>457</v>
      </c>
      <c r="D33" s="21" t="s">
        <v>458</v>
      </c>
      <c r="E33" s="41">
        <v>2015</v>
      </c>
      <c r="F33" s="31" t="s">
        <v>459</v>
      </c>
      <c r="G33" s="50" t="s">
        <v>601</v>
      </c>
    </row>
    <row r="34" spans="1:7" s="23" customFormat="1" ht="31.5" x14ac:dyDescent="0.25">
      <c r="A34" s="15">
        <v>30</v>
      </c>
      <c r="B34" s="26" t="s">
        <v>460</v>
      </c>
      <c r="C34" s="31" t="s">
        <v>461</v>
      </c>
      <c r="D34" s="21" t="s">
        <v>462</v>
      </c>
      <c r="E34" s="42">
        <v>2015</v>
      </c>
      <c r="F34" s="32" t="s">
        <v>463</v>
      </c>
      <c r="G34" s="50">
        <v>2.5379999999999998</v>
      </c>
    </row>
    <row r="35" spans="1:7" s="23" customFormat="1" ht="47.25" x14ac:dyDescent="0.25">
      <c r="A35" s="15">
        <v>31</v>
      </c>
      <c r="B35" s="26" t="s">
        <v>464</v>
      </c>
      <c r="C35" s="26" t="s">
        <v>465</v>
      </c>
      <c r="D35" s="21" t="s">
        <v>462</v>
      </c>
      <c r="E35" s="42">
        <v>2016</v>
      </c>
      <c r="F35" s="32" t="s">
        <v>463</v>
      </c>
      <c r="G35" s="50">
        <v>2.5379999999999998</v>
      </c>
    </row>
    <row r="36" spans="1:7" s="57" customFormat="1" ht="47.25" x14ac:dyDescent="0.25">
      <c r="A36" s="55">
        <v>32</v>
      </c>
      <c r="B36" s="64" t="s">
        <v>466</v>
      </c>
      <c r="C36" s="59" t="s">
        <v>467</v>
      </c>
      <c r="D36" s="63" t="s">
        <v>69</v>
      </c>
      <c r="E36" s="146">
        <v>2015</v>
      </c>
      <c r="F36" s="59" t="s">
        <v>468</v>
      </c>
      <c r="G36" s="56">
        <v>2.9780000000000002</v>
      </c>
    </row>
    <row r="37" spans="1:7" s="57" customFormat="1" ht="47.25" x14ac:dyDescent="0.25">
      <c r="A37" s="55">
        <v>33</v>
      </c>
      <c r="B37" s="64" t="s">
        <v>469</v>
      </c>
      <c r="C37" s="64" t="s">
        <v>470</v>
      </c>
      <c r="D37" s="63" t="s">
        <v>71</v>
      </c>
      <c r="E37" s="147">
        <v>2015</v>
      </c>
      <c r="F37" s="64" t="s">
        <v>471</v>
      </c>
      <c r="G37" s="56">
        <v>6.9589999999999996</v>
      </c>
    </row>
    <row r="38" spans="1:7" s="23" customFormat="1" ht="94.5" x14ac:dyDescent="0.25">
      <c r="A38" s="15">
        <v>34</v>
      </c>
      <c r="B38" s="25" t="s">
        <v>472</v>
      </c>
      <c r="C38" s="28" t="s">
        <v>473</v>
      </c>
      <c r="D38" s="14" t="s">
        <v>474</v>
      </c>
      <c r="E38" s="30">
        <v>2015</v>
      </c>
      <c r="F38" s="15" t="s">
        <v>475</v>
      </c>
      <c r="G38" s="50">
        <v>4.7839999999999998</v>
      </c>
    </row>
    <row r="39" spans="1:7" s="23" customFormat="1" ht="63" x14ac:dyDescent="0.25">
      <c r="A39" s="15">
        <v>35</v>
      </c>
      <c r="B39" s="21" t="s">
        <v>476</v>
      </c>
      <c r="C39" s="29" t="s">
        <v>477</v>
      </c>
      <c r="D39" s="14" t="s">
        <v>478</v>
      </c>
      <c r="E39" s="30">
        <v>2015</v>
      </c>
      <c r="F39" s="15" t="s">
        <v>479</v>
      </c>
      <c r="G39" s="50">
        <v>1.738</v>
      </c>
    </row>
    <row r="40" spans="1:7" s="23" customFormat="1" ht="63" x14ac:dyDescent="0.25">
      <c r="A40" s="15">
        <v>36</v>
      </c>
      <c r="B40" s="21" t="s">
        <v>480</v>
      </c>
      <c r="C40" s="29" t="s">
        <v>481</v>
      </c>
      <c r="D40" s="14" t="s">
        <v>482</v>
      </c>
      <c r="E40" s="30">
        <v>2015</v>
      </c>
      <c r="F40" s="15" t="s">
        <v>483</v>
      </c>
      <c r="G40" s="50">
        <v>1.5580000000000001</v>
      </c>
    </row>
    <row r="41" spans="1:7" s="23" customFormat="1" ht="110.25" x14ac:dyDescent="0.25">
      <c r="A41" s="15">
        <v>37</v>
      </c>
      <c r="B41" s="21" t="s">
        <v>484</v>
      </c>
      <c r="C41" s="29" t="s">
        <v>485</v>
      </c>
      <c r="D41" s="14" t="s">
        <v>486</v>
      </c>
      <c r="E41" s="15">
        <v>2015</v>
      </c>
      <c r="F41" s="15" t="s">
        <v>487</v>
      </c>
      <c r="G41" s="50">
        <v>2.2919999999999998</v>
      </c>
    </row>
    <row r="42" spans="1:7" s="23" customFormat="1" ht="78.75" x14ac:dyDescent="0.25">
      <c r="A42" s="15">
        <v>38</v>
      </c>
      <c r="B42" s="26" t="s">
        <v>598</v>
      </c>
      <c r="C42" s="26" t="s">
        <v>599</v>
      </c>
      <c r="D42" s="21" t="s">
        <v>488</v>
      </c>
      <c r="E42" s="49">
        <v>2015</v>
      </c>
      <c r="F42" s="26" t="s">
        <v>489</v>
      </c>
      <c r="G42" s="50">
        <v>2.36</v>
      </c>
    </row>
    <row r="43" spans="1:7" s="23" customFormat="1" ht="47.25" x14ac:dyDescent="0.25">
      <c r="A43" s="15">
        <v>39</v>
      </c>
      <c r="B43" s="31" t="s">
        <v>490</v>
      </c>
      <c r="C43" s="31" t="s">
        <v>491</v>
      </c>
      <c r="D43" s="25" t="s">
        <v>492</v>
      </c>
      <c r="E43" s="31">
        <v>2015</v>
      </c>
      <c r="F43" s="31" t="s">
        <v>493</v>
      </c>
      <c r="G43" s="50">
        <v>1.9510000000000001</v>
      </c>
    </row>
    <row r="44" spans="1:7" s="23" customFormat="1" ht="63" x14ac:dyDescent="0.25">
      <c r="A44" s="15">
        <v>40</v>
      </c>
      <c r="B44" s="31" t="s">
        <v>497</v>
      </c>
      <c r="C44" s="31" t="s">
        <v>498</v>
      </c>
      <c r="D44" s="25" t="s">
        <v>263</v>
      </c>
      <c r="E44" s="31">
        <v>2015</v>
      </c>
      <c r="F44" s="31" t="s">
        <v>499</v>
      </c>
      <c r="G44" s="50">
        <v>6.2649999999999997</v>
      </c>
    </row>
    <row r="45" spans="1:7" s="23" customFormat="1" ht="63" x14ac:dyDescent="0.25">
      <c r="A45" s="15">
        <v>41</v>
      </c>
      <c r="B45" s="31" t="s">
        <v>500</v>
      </c>
      <c r="C45" s="31" t="s">
        <v>501</v>
      </c>
      <c r="D45" s="25" t="s">
        <v>502</v>
      </c>
      <c r="E45" s="31">
        <v>2015</v>
      </c>
      <c r="F45" s="31" t="s">
        <v>503</v>
      </c>
      <c r="G45" s="50">
        <v>6.3869999999999996</v>
      </c>
    </row>
    <row r="46" spans="1:7" s="23" customFormat="1" ht="63" x14ac:dyDescent="0.25">
      <c r="A46" s="15">
        <v>42</v>
      </c>
      <c r="B46" s="31" t="s">
        <v>504</v>
      </c>
      <c r="C46" s="31" t="s">
        <v>505</v>
      </c>
      <c r="D46" s="25" t="s">
        <v>263</v>
      </c>
      <c r="E46" s="31">
        <v>2015</v>
      </c>
      <c r="F46" s="31" t="s">
        <v>499</v>
      </c>
      <c r="G46" s="50">
        <v>6.2649999999999997</v>
      </c>
    </row>
    <row r="47" spans="1:7" s="23" customFormat="1" ht="31.5" x14ac:dyDescent="0.25">
      <c r="A47" s="15">
        <v>43</v>
      </c>
      <c r="B47" s="31" t="s">
        <v>506</v>
      </c>
      <c r="C47" s="31" t="s">
        <v>507</v>
      </c>
      <c r="D47" s="25" t="s">
        <v>451</v>
      </c>
      <c r="E47" s="31">
        <v>2015</v>
      </c>
      <c r="F47" s="31" t="s">
        <v>508</v>
      </c>
      <c r="G47" s="50">
        <v>0.81200000000000006</v>
      </c>
    </row>
    <row r="48" spans="1:7" s="23" customFormat="1" ht="63" x14ac:dyDescent="0.25">
      <c r="A48" s="15">
        <v>44</v>
      </c>
      <c r="B48" s="31" t="s">
        <v>509</v>
      </c>
      <c r="C48" s="31" t="s">
        <v>510</v>
      </c>
      <c r="D48" s="25" t="s">
        <v>511</v>
      </c>
      <c r="E48" s="31">
        <v>2015</v>
      </c>
      <c r="F48" s="31" t="s">
        <v>325</v>
      </c>
      <c r="G48" s="50">
        <v>0.15</v>
      </c>
    </row>
    <row r="49" spans="1:7" s="23" customFormat="1" ht="31.5" x14ac:dyDescent="0.25">
      <c r="A49" s="15">
        <v>45</v>
      </c>
      <c r="B49" s="31" t="s">
        <v>512</v>
      </c>
      <c r="C49" s="31" t="s">
        <v>513</v>
      </c>
      <c r="D49" s="25" t="s">
        <v>514</v>
      </c>
      <c r="E49" s="31">
        <v>2015</v>
      </c>
      <c r="F49" s="31" t="s">
        <v>328</v>
      </c>
      <c r="G49" s="50">
        <v>3.04</v>
      </c>
    </row>
    <row r="50" spans="1:7" s="23" customFormat="1" ht="78.75" x14ac:dyDescent="0.25">
      <c r="A50" s="15">
        <v>46</v>
      </c>
      <c r="B50" s="31" t="s">
        <v>515</v>
      </c>
      <c r="C50" s="31" t="s">
        <v>516</v>
      </c>
      <c r="D50" s="25" t="s">
        <v>517</v>
      </c>
      <c r="E50" s="31">
        <v>2015</v>
      </c>
      <c r="F50" s="31" t="s">
        <v>325</v>
      </c>
      <c r="G50" s="50">
        <v>0.15</v>
      </c>
    </row>
    <row r="51" spans="1:7" s="23" customFormat="1" ht="63" x14ac:dyDescent="0.25">
      <c r="A51" s="15">
        <v>47</v>
      </c>
      <c r="B51" s="39" t="s">
        <v>613</v>
      </c>
      <c r="C51" s="39" t="s">
        <v>518</v>
      </c>
      <c r="D51" s="47" t="s">
        <v>519</v>
      </c>
      <c r="E51" s="53">
        <v>2015</v>
      </c>
      <c r="F51" s="40" t="s">
        <v>520</v>
      </c>
      <c r="G51" s="50">
        <v>0.18</v>
      </c>
    </row>
    <row r="52" spans="1:7" s="23" customFormat="1" ht="47.25" x14ac:dyDescent="0.25">
      <c r="A52" s="15">
        <v>48</v>
      </c>
      <c r="B52" s="40" t="s">
        <v>604</v>
      </c>
      <c r="C52" s="39" t="s">
        <v>521</v>
      </c>
      <c r="D52" s="47" t="s">
        <v>522</v>
      </c>
      <c r="E52" s="53">
        <v>2015</v>
      </c>
      <c r="F52" s="39" t="s">
        <v>523</v>
      </c>
      <c r="G52" s="50">
        <v>0.38</v>
      </c>
    </row>
    <row r="53" spans="1:7" s="23" customFormat="1" ht="47.25" x14ac:dyDescent="0.25">
      <c r="A53" s="15">
        <v>49</v>
      </c>
      <c r="B53" s="39" t="s">
        <v>524</v>
      </c>
      <c r="C53" s="39" t="s">
        <v>525</v>
      </c>
      <c r="D53" s="34" t="s">
        <v>526</v>
      </c>
      <c r="E53" s="39">
        <v>2015</v>
      </c>
      <c r="F53" s="39" t="s">
        <v>527</v>
      </c>
      <c r="G53" s="50">
        <v>2.44</v>
      </c>
    </row>
    <row r="54" spans="1:7" s="23" customFormat="1" ht="47.25" x14ac:dyDescent="0.25">
      <c r="A54" s="15">
        <v>50</v>
      </c>
      <c r="B54" s="39" t="s">
        <v>528</v>
      </c>
      <c r="C54" s="39" t="s">
        <v>529</v>
      </c>
      <c r="D54" s="47" t="s">
        <v>39</v>
      </c>
      <c r="E54" s="53">
        <v>2015</v>
      </c>
      <c r="F54" s="52" t="s">
        <v>530</v>
      </c>
      <c r="G54" s="50">
        <v>2.1920000000000002</v>
      </c>
    </row>
    <row r="55" spans="1:7" s="23" customFormat="1" ht="63" x14ac:dyDescent="0.25">
      <c r="A55" s="15">
        <v>51</v>
      </c>
      <c r="B55" s="39" t="s">
        <v>531</v>
      </c>
      <c r="C55" s="39" t="s">
        <v>532</v>
      </c>
      <c r="D55" s="47" t="s">
        <v>533</v>
      </c>
      <c r="E55" s="53">
        <v>2015</v>
      </c>
      <c r="F55" s="52" t="s">
        <v>534</v>
      </c>
      <c r="G55" s="50">
        <v>2.76</v>
      </c>
    </row>
    <row r="56" spans="1:7" s="23" customFormat="1" ht="63" x14ac:dyDescent="0.25">
      <c r="A56" s="15">
        <v>52</v>
      </c>
      <c r="B56" s="39" t="s">
        <v>535</v>
      </c>
      <c r="C56" s="39" t="s">
        <v>536</v>
      </c>
      <c r="D56" s="47" t="s">
        <v>537</v>
      </c>
      <c r="E56" s="53">
        <v>2015</v>
      </c>
      <c r="F56" s="39" t="s">
        <v>538</v>
      </c>
      <c r="G56" s="50">
        <v>0.77</v>
      </c>
    </row>
    <row r="57" spans="1:7" s="23" customFormat="1" ht="63" x14ac:dyDescent="0.25">
      <c r="A57" s="15">
        <v>53</v>
      </c>
      <c r="B57" s="26" t="s">
        <v>402</v>
      </c>
      <c r="C57" s="26" t="s">
        <v>403</v>
      </c>
      <c r="D57" s="21" t="s">
        <v>404</v>
      </c>
      <c r="E57" s="27">
        <v>2015</v>
      </c>
      <c r="F57" s="26" t="s">
        <v>405</v>
      </c>
      <c r="G57" s="50">
        <v>2.262</v>
      </c>
    </row>
    <row r="58" spans="1:7" s="69" customFormat="1" x14ac:dyDescent="0.25">
      <c r="A58" s="155" t="s">
        <v>622</v>
      </c>
      <c r="B58" s="155"/>
      <c r="C58" s="68"/>
      <c r="D58" s="68"/>
      <c r="E58" s="68"/>
      <c r="F58" s="68"/>
    </row>
    <row r="59" spans="1:7" s="70" customFormat="1" x14ac:dyDescent="0.25">
      <c r="A59" s="68"/>
      <c r="B59" s="68"/>
      <c r="C59" s="68"/>
      <c r="D59" s="68"/>
      <c r="E59" s="68"/>
      <c r="F59" s="68"/>
    </row>
    <row r="60" spans="1:7" s="70" customFormat="1" x14ac:dyDescent="0.25">
      <c r="A60" s="156" t="s">
        <v>618</v>
      </c>
      <c r="B60" s="156"/>
      <c r="C60" s="156"/>
      <c r="D60" s="156" t="s">
        <v>619</v>
      </c>
      <c r="E60" s="156"/>
      <c r="F60" s="156"/>
      <c r="G60" s="79" t="str">
        <f>IF(COUNTIF($B$7:B58,A60)&gt;0,"ĐÃ NHẬP","")</f>
        <v/>
      </c>
    </row>
  </sheetData>
  <mergeCells count="4">
    <mergeCell ref="A58:B58"/>
    <mergeCell ref="A60:C60"/>
    <mergeCell ref="D60:F60"/>
    <mergeCell ref="A2:F2"/>
  </mergeCells>
  <hyperlinks>
    <hyperlink ref="B36" r:id="rId1" display="https://www.researchgate.net/publication/273206576_Subduction_initiation_of_Indochina_and_South_China_blocks_Insight_from_the_forearc_ophiolitic_peridotites_of_the_Song_Ma_Suture_Zone_in_Vietnam?ev=prf_pub"/>
    <hyperlink ref="C36" r:id="rId2" display="https://www.researchgate.net/researcher/11594337_M_Santosh"/>
    <hyperlink ref="B53" r:id="rId3" display="https://clck.yandex.ru/redir/nWO_r1F33ck?data=NnBZTWRhdFZKOHRaTENSMFc4S0VQS1EwbENWTTZ5aENTZERCb0RBZ0FnbHc1ekMyLXNIQlZQNXJXZjluOHlPbGFsRU12SkhHUk1ER3NiUnpuQlBpRkFFSTRURm1LQ0lFSmNDTkRjMkFtTmZkTlpOMDN4alJndGZuLUhZNmNUUTVwZVNfY2gxcWJieVpMckpWZ3NkZ3U1WHBfQl9iMEtlelRIRFUxdmRFOU1MbTZmcVBEQ09NNTk4azMxQ0dwSWNxek8yMF9iVktaX3NwWmN6R3hwSEpOQzZoQVdXdkpEbUhpRTh5UFY1aXN4SXhLS2pQLUoyM0JzQ2FmRHlId09xSzlERXN2UnVkb1dVTmtsMF96NGV3Mi1NRTJ0OHlDTDhGUk8wQ0RqN0gzY2h1dGpheHY2Z1ZYQQ&amp;b64e=2&amp;sign=b487c90b7187fc85d0203e2d677b8c31&amp;keyno=17"/>
  </hyperlinks>
  <pageMargins left="0.25" right="0.25" top="0.25" bottom="0.25" header="0.3" footer="0.3"/>
  <pageSetup scale="92" orientation="landscape" verticalDpi="1200"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G44"/>
  <sheetViews>
    <sheetView zoomScale="85" zoomScaleNormal="85" workbookViewId="0">
      <selection activeCell="N6" sqref="N6"/>
    </sheetView>
  </sheetViews>
  <sheetFormatPr defaultRowHeight="15.75" x14ac:dyDescent="0.25"/>
  <cols>
    <col min="1" max="1" width="5.7109375" style="1" customWidth="1"/>
    <col min="2" max="2" width="47" style="1" customWidth="1"/>
    <col min="3" max="3" width="35.85546875" style="1" customWidth="1"/>
    <col min="4" max="4" width="22.7109375" style="1" customWidth="1"/>
    <col min="5" max="5" width="8.42578125" style="1" customWidth="1"/>
    <col min="6" max="6" width="13.42578125" style="1" customWidth="1"/>
    <col min="7" max="7" width="11.85546875" style="5" customWidth="1"/>
    <col min="8" max="16384" width="9.140625" style="1"/>
  </cols>
  <sheetData>
    <row r="1" spans="1:7" s="7" customFormat="1" x14ac:dyDescent="0.25">
      <c r="G1" s="8"/>
    </row>
    <row r="2" spans="1:7" ht="20.25" x14ac:dyDescent="0.3">
      <c r="A2" s="154" t="s">
        <v>621</v>
      </c>
      <c r="B2" s="154"/>
      <c r="C2" s="154"/>
      <c r="D2" s="154"/>
      <c r="E2" s="154"/>
      <c r="F2" s="154"/>
      <c r="G2" s="9"/>
    </row>
    <row r="3" spans="1:7" s="7" customFormat="1" x14ac:dyDescent="0.25">
      <c r="A3" s="78"/>
      <c r="B3" s="78"/>
      <c r="C3" s="78"/>
      <c r="D3" s="78"/>
      <c r="E3" s="78"/>
      <c r="F3" s="78"/>
      <c r="G3" s="8"/>
    </row>
    <row r="4" spans="1:7" ht="31.5" x14ac:dyDescent="0.25">
      <c r="A4" s="67" t="s">
        <v>0</v>
      </c>
      <c r="B4" s="67" t="s">
        <v>1</v>
      </c>
      <c r="C4" s="67" t="s">
        <v>2</v>
      </c>
      <c r="D4" s="67" t="s">
        <v>3</v>
      </c>
      <c r="E4" s="67" t="s">
        <v>4</v>
      </c>
      <c r="F4" s="67" t="s">
        <v>5</v>
      </c>
      <c r="G4" s="4" t="s">
        <v>298</v>
      </c>
    </row>
    <row r="5" spans="1:7" s="23" customFormat="1" ht="47.25" x14ac:dyDescent="0.25">
      <c r="A5" s="36">
        <v>1</v>
      </c>
      <c r="B5" s="25" t="s">
        <v>291</v>
      </c>
      <c r="C5" s="72" t="s">
        <v>163</v>
      </c>
      <c r="D5" s="25" t="s">
        <v>90</v>
      </c>
      <c r="E5" s="36">
        <v>2014</v>
      </c>
      <c r="F5" s="15" t="s">
        <v>6</v>
      </c>
      <c r="G5" s="73">
        <v>4.6210000000000004</v>
      </c>
    </row>
    <row r="6" spans="1:7" s="23" customFormat="1" ht="63" x14ac:dyDescent="0.25">
      <c r="A6" s="36">
        <v>2</v>
      </c>
      <c r="B6" s="14" t="s">
        <v>7</v>
      </c>
      <c r="C6" s="72" t="s">
        <v>64</v>
      </c>
      <c r="D6" s="14" t="s">
        <v>60</v>
      </c>
      <c r="E6" s="36">
        <v>2014</v>
      </c>
      <c r="F6" s="15" t="s">
        <v>8</v>
      </c>
      <c r="G6" s="73">
        <v>3.9630000000000001</v>
      </c>
    </row>
    <row r="7" spans="1:7" s="23" customFormat="1" ht="94.5" x14ac:dyDescent="0.25">
      <c r="A7" s="36">
        <v>3</v>
      </c>
      <c r="B7" s="25" t="s">
        <v>9</v>
      </c>
      <c r="C7" s="25" t="s">
        <v>65</v>
      </c>
      <c r="D7" s="25" t="s">
        <v>59</v>
      </c>
      <c r="E7" s="36">
        <v>2014</v>
      </c>
      <c r="F7" s="15" t="s">
        <v>10</v>
      </c>
      <c r="G7" s="73">
        <v>2.335</v>
      </c>
    </row>
    <row r="8" spans="1:7" s="57" customFormat="1" ht="78.75" x14ac:dyDescent="0.25">
      <c r="A8" s="143">
        <v>4</v>
      </c>
      <c r="B8" s="58" t="s">
        <v>11</v>
      </c>
      <c r="C8" s="139" t="s">
        <v>12</v>
      </c>
      <c r="D8" s="58" t="s">
        <v>13</v>
      </c>
      <c r="E8" s="55">
        <v>2014</v>
      </c>
      <c r="F8" s="140" t="s">
        <v>14</v>
      </c>
      <c r="G8" s="141">
        <v>6.9589999999999996</v>
      </c>
    </row>
    <row r="9" spans="1:7" s="57" customFormat="1" ht="63" x14ac:dyDescent="0.25">
      <c r="A9" s="143">
        <v>5</v>
      </c>
      <c r="B9" s="58" t="s">
        <v>15</v>
      </c>
      <c r="C9" s="58" t="s">
        <v>16</v>
      </c>
      <c r="D9" s="58" t="s">
        <v>17</v>
      </c>
      <c r="E9" s="55">
        <v>2014</v>
      </c>
      <c r="F9" s="140" t="s">
        <v>10</v>
      </c>
      <c r="G9" s="141">
        <v>2.335</v>
      </c>
    </row>
    <row r="10" spans="1:7" s="57" customFormat="1" ht="63" x14ac:dyDescent="0.25">
      <c r="A10" s="143">
        <v>6</v>
      </c>
      <c r="B10" s="58" t="s">
        <v>18</v>
      </c>
      <c r="C10" s="58" t="s">
        <v>19</v>
      </c>
      <c r="D10" s="58" t="s">
        <v>20</v>
      </c>
      <c r="E10" s="55">
        <v>2014</v>
      </c>
      <c r="F10" s="140" t="s">
        <v>14</v>
      </c>
      <c r="G10" s="141">
        <v>6.9589999999999996</v>
      </c>
    </row>
    <row r="11" spans="1:7" s="57" customFormat="1" ht="63" x14ac:dyDescent="0.25">
      <c r="A11" s="143">
        <v>7</v>
      </c>
      <c r="B11" s="58" t="s">
        <v>21</v>
      </c>
      <c r="C11" s="139" t="s">
        <v>22</v>
      </c>
      <c r="D11" s="58" t="s">
        <v>23</v>
      </c>
      <c r="E11" s="55">
        <v>2014</v>
      </c>
      <c r="F11" s="140" t="s">
        <v>10</v>
      </c>
      <c r="G11" s="141">
        <v>2.335</v>
      </c>
    </row>
    <row r="12" spans="1:7" s="23" customFormat="1" ht="63" x14ac:dyDescent="0.25">
      <c r="A12" s="36">
        <v>8</v>
      </c>
      <c r="B12" s="25" t="s">
        <v>24</v>
      </c>
      <c r="C12" s="74" t="s">
        <v>25</v>
      </c>
      <c r="D12" s="25" t="s">
        <v>26</v>
      </c>
      <c r="E12" s="15">
        <v>2014</v>
      </c>
      <c r="F12" s="36" t="s">
        <v>27</v>
      </c>
      <c r="G12" s="73">
        <v>2.3420000000000001</v>
      </c>
    </row>
    <row r="13" spans="1:7" s="23" customFormat="1" ht="31.5" x14ac:dyDescent="0.25">
      <c r="A13" s="36">
        <v>9</v>
      </c>
      <c r="B13" s="25" t="s">
        <v>28</v>
      </c>
      <c r="C13" s="74" t="s">
        <v>29</v>
      </c>
      <c r="D13" s="25" t="s">
        <v>30</v>
      </c>
      <c r="E13" s="15">
        <v>2014</v>
      </c>
      <c r="F13" s="36" t="s">
        <v>31</v>
      </c>
      <c r="G13" s="73">
        <v>1.569</v>
      </c>
    </row>
    <row r="14" spans="1:7" s="23" customFormat="1" ht="47.25" x14ac:dyDescent="0.25">
      <c r="A14" s="36">
        <v>10</v>
      </c>
      <c r="B14" s="25" t="s">
        <v>32</v>
      </c>
      <c r="C14" s="74" t="s">
        <v>25</v>
      </c>
      <c r="D14" s="25" t="s">
        <v>33</v>
      </c>
      <c r="E14" s="15">
        <v>2014</v>
      </c>
      <c r="F14" s="36" t="s">
        <v>34</v>
      </c>
      <c r="G14" s="73">
        <v>2.4260000000000002</v>
      </c>
    </row>
    <row r="15" spans="1:7" s="23" customFormat="1" ht="63" x14ac:dyDescent="0.25">
      <c r="A15" s="36">
        <v>11</v>
      </c>
      <c r="B15" s="25" t="s">
        <v>35</v>
      </c>
      <c r="C15" s="74" t="s">
        <v>25</v>
      </c>
      <c r="D15" s="25" t="s">
        <v>36</v>
      </c>
      <c r="E15" s="15">
        <v>2014</v>
      </c>
      <c r="F15" s="36" t="s">
        <v>37</v>
      </c>
      <c r="G15" s="73">
        <v>2.8010000000000002</v>
      </c>
    </row>
    <row r="16" spans="1:7" s="23" customFormat="1" ht="47.25" x14ac:dyDescent="0.25">
      <c r="A16" s="36">
        <v>12</v>
      </c>
      <c r="B16" s="25" t="s">
        <v>38</v>
      </c>
      <c r="C16" s="74" t="s">
        <v>25</v>
      </c>
      <c r="D16" s="25" t="s">
        <v>39</v>
      </c>
      <c r="E16" s="15">
        <v>2014</v>
      </c>
      <c r="F16" s="36" t="s">
        <v>40</v>
      </c>
      <c r="G16" s="73">
        <v>1.214</v>
      </c>
    </row>
    <row r="17" spans="1:7" s="23" customFormat="1" ht="31.5" x14ac:dyDescent="0.25">
      <c r="A17" s="36">
        <v>13</v>
      </c>
      <c r="B17" s="25" t="s">
        <v>41</v>
      </c>
      <c r="C17" s="74" t="s">
        <v>25</v>
      </c>
      <c r="D17" s="25" t="s">
        <v>42</v>
      </c>
      <c r="E17" s="15">
        <v>2014</v>
      </c>
      <c r="F17" s="36" t="s">
        <v>43</v>
      </c>
      <c r="G17" s="73">
        <v>1.24</v>
      </c>
    </row>
    <row r="18" spans="1:7" s="23" customFormat="1" ht="47.25" x14ac:dyDescent="0.25">
      <c r="A18" s="36">
        <v>14</v>
      </c>
      <c r="B18" s="25" t="s">
        <v>44</v>
      </c>
      <c r="C18" s="74" t="s">
        <v>45</v>
      </c>
      <c r="D18" s="25" t="s">
        <v>46</v>
      </c>
      <c r="E18" s="15">
        <v>2014</v>
      </c>
      <c r="F18" s="36" t="s">
        <v>43</v>
      </c>
      <c r="G18" s="73">
        <v>1.23</v>
      </c>
    </row>
    <row r="19" spans="1:7" s="23" customFormat="1" ht="47.25" x14ac:dyDescent="0.25">
      <c r="A19" s="36">
        <v>15</v>
      </c>
      <c r="B19" s="14" t="s">
        <v>47</v>
      </c>
      <c r="C19" s="14" t="s">
        <v>48</v>
      </c>
      <c r="D19" s="15" t="s">
        <v>49</v>
      </c>
      <c r="E19" s="15">
        <v>2014</v>
      </c>
      <c r="F19" s="15" t="s">
        <v>50</v>
      </c>
      <c r="G19" s="73">
        <v>1.6459999999999999</v>
      </c>
    </row>
    <row r="20" spans="1:7" s="23" customFormat="1" ht="47.25" x14ac:dyDescent="0.25">
      <c r="A20" s="36">
        <v>16</v>
      </c>
      <c r="B20" s="14" t="s">
        <v>61</v>
      </c>
      <c r="C20" s="14" t="s">
        <v>161</v>
      </c>
      <c r="D20" s="15" t="s">
        <v>62</v>
      </c>
      <c r="E20" s="15">
        <v>2014</v>
      </c>
      <c r="F20" s="15" t="s">
        <v>63</v>
      </c>
      <c r="G20" s="73">
        <v>4.601</v>
      </c>
    </row>
    <row r="21" spans="1:7" s="23" customFormat="1" ht="78.75" x14ac:dyDescent="0.25">
      <c r="A21" s="36">
        <v>17</v>
      </c>
      <c r="B21" s="14" t="s">
        <v>189</v>
      </c>
      <c r="C21" s="14" t="s">
        <v>235</v>
      </c>
      <c r="D21" s="15" t="s">
        <v>123</v>
      </c>
      <c r="E21" s="15">
        <v>2014</v>
      </c>
      <c r="F21" s="15" t="s">
        <v>162</v>
      </c>
      <c r="G21" s="73">
        <v>0.92700000000000005</v>
      </c>
    </row>
    <row r="22" spans="1:7" s="23" customFormat="1" ht="47.25" x14ac:dyDescent="0.25">
      <c r="A22" s="36">
        <v>18</v>
      </c>
      <c r="B22" s="14" t="s">
        <v>190</v>
      </c>
      <c r="C22" s="14" t="s">
        <v>193</v>
      </c>
      <c r="D22" s="15" t="s">
        <v>191</v>
      </c>
      <c r="E22" s="15">
        <v>2014</v>
      </c>
      <c r="F22" s="15" t="s">
        <v>192</v>
      </c>
      <c r="G22" s="73">
        <v>2.8879999999999999</v>
      </c>
    </row>
    <row r="23" spans="1:7" s="23" customFormat="1" ht="110.25" x14ac:dyDescent="0.25">
      <c r="A23" s="36">
        <v>19</v>
      </c>
      <c r="B23" s="14" t="s">
        <v>77</v>
      </c>
      <c r="C23" s="14" t="s">
        <v>226</v>
      </c>
      <c r="D23" s="15" t="s">
        <v>78</v>
      </c>
      <c r="E23" s="15">
        <v>2014</v>
      </c>
      <c r="F23" s="15" t="s">
        <v>55</v>
      </c>
      <c r="G23" s="73">
        <v>2.4540000000000002</v>
      </c>
    </row>
    <row r="24" spans="1:7" s="23" customFormat="1" ht="47.25" x14ac:dyDescent="0.25">
      <c r="A24" s="36">
        <v>20</v>
      </c>
      <c r="B24" s="43" t="s">
        <v>539</v>
      </c>
      <c r="C24" s="43" t="s">
        <v>600</v>
      </c>
      <c r="D24" s="43" t="s">
        <v>540</v>
      </c>
      <c r="E24" s="87">
        <v>2014</v>
      </c>
      <c r="F24" s="43" t="s">
        <v>541</v>
      </c>
      <c r="G24" s="50">
        <v>2.67</v>
      </c>
    </row>
    <row r="25" spans="1:7" s="57" customFormat="1" ht="63" x14ac:dyDescent="0.25">
      <c r="A25" s="143">
        <v>21</v>
      </c>
      <c r="B25" s="144" t="s">
        <v>605</v>
      </c>
      <c r="C25" s="145" t="s">
        <v>542</v>
      </c>
      <c r="D25" s="59" t="s">
        <v>543</v>
      </c>
      <c r="E25" s="59">
        <v>2014</v>
      </c>
      <c r="F25" s="59" t="s">
        <v>544</v>
      </c>
      <c r="G25" s="56">
        <v>0.5</v>
      </c>
    </row>
    <row r="26" spans="1:7" s="57" customFormat="1" ht="31.5" x14ac:dyDescent="0.25">
      <c r="A26" s="143">
        <v>22</v>
      </c>
      <c r="B26" s="59" t="s">
        <v>614</v>
      </c>
      <c r="C26" s="59" t="s">
        <v>545</v>
      </c>
      <c r="D26" s="59" t="s">
        <v>71</v>
      </c>
      <c r="E26" s="59">
        <v>2014</v>
      </c>
      <c r="F26" s="59"/>
      <c r="G26" s="56">
        <v>6.9589999999999996</v>
      </c>
    </row>
    <row r="27" spans="1:7" s="23" customFormat="1" ht="63" x14ac:dyDescent="0.25">
      <c r="A27" s="36">
        <v>23</v>
      </c>
      <c r="B27" s="21" t="s">
        <v>546</v>
      </c>
      <c r="C27" s="25" t="s">
        <v>547</v>
      </c>
      <c r="D27" s="44" t="s">
        <v>548</v>
      </c>
      <c r="E27" s="45">
        <v>2014</v>
      </c>
      <c r="F27" s="44" t="s">
        <v>549</v>
      </c>
      <c r="G27" s="50">
        <v>2.76</v>
      </c>
    </row>
    <row r="28" spans="1:7" s="23" customFormat="1" ht="78.75" x14ac:dyDescent="0.25">
      <c r="A28" s="36">
        <v>24</v>
      </c>
      <c r="B28" s="21" t="s">
        <v>550</v>
      </c>
      <c r="C28" s="21" t="s">
        <v>551</v>
      </c>
      <c r="D28" s="44" t="s">
        <v>552</v>
      </c>
      <c r="E28" s="45">
        <v>2014</v>
      </c>
      <c r="F28" s="44" t="s">
        <v>553</v>
      </c>
      <c r="G28" s="50">
        <v>0.88400000000000001</v>
      </c>
    </row>
    <row r="29" spans="1:7" s="23" customFormat="1" ht="47.25" x14ac:dyDescent="0.25">
      <c r="A29" s="36">
        <v>25</v>
      </c>
      <c r="B29" s="21" t="s">
        <v>554</v>
      </c>
      <c r="C29" s="25" t="s">
        <v>555</v>
      </c>
      <c r="D29" s="44" t="s">
        <v>556</v>
      </c>
      <c r="E29" s="45">
        <v>2014</v>
      </c>
      <c r="F29" s="44" t="s">
        <v>557</v>
      </c>
      <c r="G29" s="50">
        <v>0.56299999999999994</v>
      </c>
    </row>
    <row r="30" spans="1:7" s="23" customFormat="1" ht="47.25" x14ac:dyDescent="0.25">
      <c r="A30" s="36">
        <v>26</v>
      </c>
      <c r="B30" s="21" t="s">
        <v>558</v>
      </c>
      <c r="C30" s="25" t="s">
        <v>559</v>
      </c>
      <c r="D30" s="44" t="s">
        <v>560</v>
      </c>
      <c r="E30" s="45">
        <v>2014</v>
      </c>
      <c r="F30" s="44"/>
      <c r="G30" s="50">
        <v>3.9630000000000001</v>
      </c>
    </row>
    <row r="31" spans="1:7" s="23" customFormat="1" ht="78.75" x14ac:dyDescent="0.25">
      <c r="A31" s="36">
        <v>27</v>
      </c>
      <c r="B31" s="21" t="s">
        <v>561</v>
      </c>
      <c r="C31" s="21" t="s">
        <v>562</v>
      </c>
      <c r="D31" s="46" t="s">
        <v>563</v>
      </c>
      <c r="E31" s="45">
        <v>2014</v>
      </c>
      <c r="F31" s="46" t="s">
        <v>564</v>
      </c>
      <c r="G31" s="50">
        <v>1.5880000000000001</v>
      </c>
    </row>
    <row r="32" spans="1:7" s="71" customFormat="1" ht="63" x14ac:dyDescent="0.25">
      <c r="A32" s="36">
        <v>28</v>
      </c>
      <c r="B32" s="26" t="s">
        <v>565</v>
      </c>
      <c r="C32" s="26" t="s">
        <v>566</v>
      </c>
      <c r="D32" s="26" t="s">
        <v>567</v>
      </c>
      <c r="E32" s="26">
        <v>2014</v>
      </c>
      <c r="F32" s="26" t="s">
        <v>568</v>
      </c>
      <c r="G32" s="75" t="s">
        <v>601</v>
      </c>
    </row>
    <row r="33" spans="1:7" s="71" customFormat="1" ht="63" x14ac:dyDescent="0.25">
      <c r="A33" s="36">
        <v>29</v>
      </c>
      <c r="B33" s="26" t="s">
        <v>569</v>
      </c>
      <c r="C33" s="26" t="s">
        <v>570</v>
      </c>
      <c r="D33" s="26" t="s">
        <v>567</v>
      </c>
      <c r="E33" s="26">
        <v>2014</v>
      </c>
      <c r="F33" s="26" t="s">
        <v>568</v>
      </c>
      <c r="G33" s="75" t="s">
        <v>601</v>
      </c>
    </row>
    <row r="34" spans="1:7" s="23" customFormat="1" ht="63" x14ac:dyDescent="0.25">
      <c r="A34" s="36">
        <v>30</v>
      </c>
      <c r="B34" s="26" t="s">
        <v>571</v>
      </c>
      <c r="C34" s="26" t="s">
        <v>572</v>
      </c>
      <c r="D34" s="26" t="s">
        <v>573</v>
      </c>
      <c r="E34" s="26">
        <v>2014</v>
      </c>
      <c r="F34" s="26" t="s">
        <v>574</v>
      </c>
      <c r="G34" s="50" t="s">
        <v>601</v>
      </c>
    </row>
    <row r="35" spans="1:7" s="23" customFormat="1" ht="78.75" x14ac:dyDescent="0.25">
      <c r="A35" s="36">
        <v>31</v>
      </c>
      <c r="B35" s="26" t="s">
        <v>615</v>
      </c>
      <c r="C35" s="26" t="s">
        <v>575</v>
      </c>
      <c r="D35" s="26" t="s">
        <v>576</v>
      </c>
      <c r="E35" s="54">
        <v>2014</v>
      </c>
      <c r="F35" s="31" t="s">
        <v>577</v>
      </c>
      <c r="G35" s="50" t="s">
        <v>601</v>
      </c>
    </row>
    <row r="36" spans="1:7" s="23" customFormat="1" ht="31.5" x14ac:dyDescent="0.25">
      <c r="A36" s="36">
        <v>32</v>
      </c>
      <c r="B36" s="31" t="s">
        <v>578</v>
      </c>
      <c r="C36" s="31" t="s">
        <v>579</v>
      </c>
      <c r="D36" s="31" t="s">
        <v>580</v>
      </c>
      <c r="E36" s="31">
        <v>2014</v>
      </c>
      <c r="F36" s="31" t="s">
        <v>581</v>
      </c>
      <c r="G36" s="50">
        <v>2.7610000000000001</v>
      </c>
    </row>
    <row r="37" spans="1:7" s="23" customFormat="1" ht="78.75" x14ac:dyDescent="0.25">
      <c r="A37" s="36">
        <v>33</v>
      </c>
      <c r="B37" s="31" t="s">
        <v>582</v>
      </c>
      <c r="C37" s="31" t="s">
        <v>583</v>
      </c>
      <c r="D37" s="31" t="s">
        <v>584</v>
      </c>
      <c r="E37" s="31">
        <v>2014</v>
      </c>
      <c r="F37" s="31" t="s">
        <v>325</v>
      </c>
      <c r="G37" s="50">
        <v>0.15</v>
      </c>
    </row>
    <row r="38" spans="1:7" s="23" customFormat="1" ht="47.25" x14ac:dyDescent="0.25">
      <c r="A38" s="36">
        <v>34</v>
      </c>
      <c r="B38" s="21" t="s">
        <v>586</v>
      </c>
      <c r="C38" s="21" t="s">
        <v>358</v>
      </c>
      <c r="D38" s="21" t="s">
        <v>587</v>
      </c>
      <c r="E38" s="20">
        <v>2014</v>
      </c>
      <c r="F38" s="88" t="s">
        <v>588</v>
      </c>
      <c r="G38" s="50">
        <v>0.35299999999999998</v>
      </c>
    </row>
    <row r="39" spans="1:7" s="23" customFormat="1" ht="47.25" x14ac:dyDescent="0.25">
      <c r="A39" s="36">
        <v>35</v>
      </c>
      <c r="B39" s="21" t="s">
        <v>589</v>
      </c>
      <c r="C39" s="21" t="s">
        <v>358</v>
      </c>
      <c r="D39" s="21" t="s">
        <v>590</v>
      </c>
      <c r="E39" s="20">
        <v>2014</v>
      </c>
      <c r="F39" s="21" t="s">
        <v>440</v>
      </c>
      <c r="G39" s="50" t="s">
        <v>601</v>
      </c>
    </row>
    <row r="40" spans="1:7" s="23" customFormat="1" ht="47.25" x14ac:dyDescent="0.25">
      <c r="A40" s="36">
        <v>36</v>
      </c>
      <c r="B40" s="21" t="s">
        <v>616</v>
      </c>
      <c r="C40" s="21" t="s">
        <v>358</v>
      </c>
      <c r="D40" s="21" t="s">
        <v>591</v>
      </c>
      <c r="E40" s="20">
        <v>2014</v>
      </c>
      <c r="F40" s="88" t="s">
        <v>592</v>
      </c>
      <c r="G40" s="50">
        <v>1.214</v>
      </c>
    </row>
    <row r="41" spans="1:7" s="23" customFormat="1" ht="47.25" x14ac:dyDescent="0.25">
      <c r="A41" s="36">
        <v>37</v>
      </c>
      <c r="B41" s="21" t="s">
        <v>617</v>
      </c>
      <c r="C41" s="21" t="s">
        <v>593</v>
      </c>
      <c r="D41" s="21" t="s">
        <v>594</v>
      </c>
      <c r="E41" s="20">
        <v>2014</v>
      </c>
      <c r="F41" s="21" t="s">
        <v>595</v>
      </c>
      <c r="G41" s="50">
        <v>0.94</v>
      </c>
    </row>
    <row r="42" spans="1:7" s="68" customFormat="1" x14ac:dyDescent="0.25">
      <c r="A42" s="155" t="s">
        <v>629</v>
      </c>
      <c r="B42" s="155"/>
    </row>
    <row r="43" spans="1:7" s="85" customFormat="1" x14ac:dyDescent="0.25">
      <c r="A43" s="68"/>
      <c r="B43" s="68"/>
      <c r="C43" s="68"/>
      <c r="D43" s="68"/>
      <c r="E43" s="68"/>
      <c r="F43" s="68"/>
    </row>
    <row r="44" spans="1:7" s="85" customFormat="1" x14ac:dyDescent="0.25">
      <c r="A44" s="156" t="s">
        <v>618</v>
      </c>
      <c r="B44" s="156"/>
      <c r="C44" s="156"/>
      <c r="D44" s="156" t="s">
        <v>619</v>
      </c>
      <c r="E44" s="156"/>
      <c r="F44" s="156"/>
      <c r="G44" s="86" t="str">
        <f>IF(COUNTIF($B$7:B42,A44)&gt;0,"ĐÃ NHẬP","")</f>
        <v/>
      </c>
    </row>
  </sheetData>
  <mergeCells count="4">
    <mergeCell ref="A42:B42"/>
    <mergeCell ref="A44:C44"/>
    <mergeCell ref="D44:F44"/>
    <mergeCell ref="A2:F2"/>
  </mergeCells>
  <pageMargins left="0.25" right="0.25" top="0.25" bottom="0.25" header="0.3" footer="0.3"/>
  <pageSetup scale="92"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Nam 2019</vt:lpstr>
      <vt:lpstr>Nam 2018</vt:lpstr>
      <vt:lpstr>Nam 2017</vt:lpstr>
      <vt:lpstr>Nam 2016</vt:lpstr>
      <vt:lpstr>Nam 2015</vt:lpstr>
      <vt:lpstr>Nam 2014</vt:lpstr>
      <vt:lpstr>'Nam 2019'!OLE_LINK2</vt:lpstr>
      <vt:lpstr>'Nam 2014'!Print_Titles</vt:lpstr>
      <vt:lpstr>'Nam 2015'!Print_Titles</vt:lpstr>
      <vt:lpstr>'Nam 2016'!Print_Titles</vt:lpstr>
      <vt:lpstr>'Nam 2017'!Print_Titles</vt:lpstr>
      <vt:lpstr>'Nam 2018'!Print_Titles</vt:lpstr>
    </vt:vector>
  </TitlesOfParts>
  <Company>HUMG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Nghiep</dc:creator>
  <cp:lastModifiedBy>AnhNghiep</cp:lastModifiedBy>
  <cp:lastPrinted>2019-05-22T07:01:01Z</cp:lastPrinted>
  <dcterms:created xsi:type="dcterms:W3CDTF">2014-10-07T08:53:17Z</dcterms:created>
  <dcterms:modified xsi:type="dcterms:W3CDTF">2020-02-27T03:39:04Z</dcterms:modified>
</cp:coreProperties>
</file>