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D:\2. Công viec phòng KHCN\2020\Tu danh gia\"/>
    </mc:Choice>
  </mc:AlternateContent>
  <bookViews>
    <workbookView xWindow="0" yWindow="0" windowWidth="28755" windowHeight="12300" tabRatio="964" firstSheet="13" activeTab="17"/>
  </bookViews>
  <sheets>
    <sheet name="B1. Trichngang GV" sheetId="20" r:id="rId1"/>
    <sheet name="B2. Thong ke GV" sheetId="21" r:id="rId2"/>
    <sheet name="B3. Trinh do GV" sheetId="3" r:id="rId3"/>
    <sheet name="B4. Thong ke FTE" sheetId="4" r:id="rId4"/>
    <sheet name="B4.1 FTE GV" sheetId="5" r:id="rId5"/>
    <sheet name="B4.2. FTE SV" sheetId="6" r:id="rId6"/>
    <sheet name="B5. Trinh do cua CBHT" sheetId="7" r:id="rId7"/>
    <sheet name="B6. CBHT CTDT" sheetId="8" r:id="rId8"/>
    <sheet name="B7. So SV theo ky" sheetId="9" r:id="rId9"/>
    <sheet name="B8. ĐTB theo hoc ky" sheetId="10" r:id="rId10"/>
    <sheet name="B9. SV Tot nghiep" sheetId="11" r:id="rId11"/>
    <sheet name="B10. Tinh trang VL" sheetId="12" r:id="rId12"/>
    <sheet name="B11. VL va thu nhap" sheetId="13" r:id="rId13"/>
    <sheet name="B12. Doi sanh SVTN" sheetId="14" r:id="rId14"/>
    <sheet name="B13. Doi sanh SVTN NCKH" sheetId="15" r:id="rId15"/>
    <sheet name="B14. Doi sanh muc do hai long" sheetId="16" r:id="rId16"/>
    <sheet name="B15. Hinh thuc day hoc, KTDG" sheetId="17" r:id="rId17"/>
    <sheet name="B16. TK NCKH" sheetId="18" r:id="rId18"/>
    <sheet name="B17. Thong ke bai bao" sheetId="22" r:id="rId19"/>
  </sheets>
  <definedNames>
    <definedName name="_xlnm._FilterDatabase" localSheetId="17" hidden="1">'B16. TK NCKH'!$B$2:$I$113</definedName>
    <definedName name="_xlnm._FilterDatabase" localSheetId="18" hidden="1">'B17. Thong ke bai bao'!$A$1:$K$137</definedName>
    <definedName name="_ftn1" localSheetId="13">'B12. Doi sanh SVTN'!$A$15</definedName>
    <definedName name="_ftn2" localSheetId="13">'B12. Doi sanh SVTN'!$A$16</definedName>
    <definedName name="_ftn3" localSheetId="13">'B12. Doi sanh SVTN'!$A$17</definedName>
    <definedName name="_ftn4" localSheetId="13">'B12. Doi sanh SVTN'!$A$18</definedName>
    <definedName name="_ftn5" localSheetId="13">'B12. Doi sanh SVTN'!$A$19</definedName>
    <definedName name="_ftn6" localSheetId="13">'B12. Doi sanh SVTN'!$A$20</definedName>
    <definedName name="_ftnref1" localSheetId="13">'B12. Doi sanh SVTN'!$E$5</definedName>
    <definedName name="_ftnref2" localSheetId="13">'B12. Doi sanh SVTN'!$F$5</definedName>
    <definedName name="_ftnref3" localSheetId="13">'B12. Doi sanh SVTN'!$I$5</definedName>
    <definedName name="_ftnref4" localSheetId="13">'B12. Doi sanh SVTN'!$J$5</definedName>
    <definedName name="_ftnref5" localSheetId="13">'B12. Doi sanh SVTN'!$M$5</definedName>
    <definedName name="_ftnref6" localSheetId="13">'B12. Doi sanh SVTN'!$N$5</definedName>
    <definedName name="_Hlk9244919" localSheetId="18">'B17. Thong ke bai bao'!#REF!</definedName>
    <definedName name="baut0010" localSheetId="18">'B17. Thong ke bai bao'!#REF!</definedName>
    <definedName name="OLE_LINK2" localSheetId="18">'B17. Thong ke bai bao'!$B$124</definedName>
  </definedNames>
  <calcPr calcId="162913"/>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C436" i="22" l="1"/>
  <c r="C435" i="22"/>
  <c r="C434" i="22"/>
  <c r="U12" i="6" l="1"/>
  <c r="U23" i="6"/>
  <c r="U34" i="6"/>
  <c r="U36" i="6"/>
  <c r="Q12" i="6"/>
  <c r="Q23" i="6"/>
  <c r="Q34" i="6"/>
  <c r="Q36" i="6"/>
  <c r="M12" i="6"/>
  <c r="M23" i="6"/>
  <c r="M34" i="6"/>
  <c r="M36" i="6"/>
  <c r="I12" i="6"/>
  <c r="I23" i="6"/>
  <c r="I34" i="6"/>
  <c r="I36" i="6"/>
  <c r="E12" i="6"/>
  <c r="E23" i="6"/>
  <c r="E34" i="6"/>
  <c r="E36" i="6"/>
  <c r="F7" i="11"/>
  <c r="G7" i="11"/>
  <c r="H7" i="11"/>
  <c r="I7" i="11"/>
  <c r="J7" i="11"/>
  <c r="D7" i="11"/>
  <c r="E7" i="11"/>
  <c r="C7" i="11"/>
  <c r="E7" i="4"/>
  <c r="E8" i="4"/>
  <c r="E9" i="4"/>
  <c r="E5" i="4"/>
  <c r="D7" i="4"/>
  <c r="D8" i="4"/>
  <c r="D9" i="4"/>
  <c r="D5" i="4"/>
  <c r="C10" i="7"/>
  <c r="B10" i="7"/>
  <c r="D10" i="7"/>
  <c r="E10" i="7"/>
  <c r="F10" i="7"/>
  <c r="F7" i="7"/>
  <c r="F8" i="7"/>
  <c r="F9" i="7"/>
  <c r="F6" i="7"/>
  <c r="C23" i="5"/>
  <c r="C22" i="5"/>
  <c r="C21" i="5"/>
  <c r="C19" i="5"/>
  <c r="C18" i="5"/>
  <c r="C17" i="5"/>
  <c r="C20" i="5"/>
  <c r="C15" i="5"/>
  <c r="C14" i="5"/>
  <c r="C13" i="5"/>
  <c r="C11" i="5"/>
  <c r="C10" i="5"/>
  <c r="C9" i="5"/>
  <c r="C7" i="5"/>
  <c r="C6" i="5"/>
  <c r="C5" i="5"/>
  <c r="C8" i="5"/>
  <c r="C24" i="5"/>
  <c r="C16" i="5"/>
  <c r="C12" i="5"/>
  <c r="E6" i="4"/>
  <c r="D6" i="4"/>
</calcChain>
</file>

<file path=xl/sharedStrings.xml><?xml version="1.0" encoding="utf-8"?>
<sst xmlns="http://schemas.openxmlformats.org/spreadsheetml/2006/main" count="6133" uniqueCount="3320">
  <si>
    <t>Họ và tên</t>
  </si>
  <si>
    <t>Số giờ thực tế/năm học</t>
  </si>
  <si>
    <t>Nhiệm vụ khác được phân công/kiêm nhiệm*</t>
  </si>
  <si>
    <t>Số đề tài NCKH/bài báo KH/ấn phẩm KH ... trong 5 năm qua**</t>
  </si>
  <si>
    <t>Phân loại</t>
  </si>
  <si>
    <t>Nam</t>
  </si>
  <si>
    <t>Nữ</t>
  </si>
  <si>
    <t>Tổng cộng</t>
  </si>
  <si>
    <t>Tỉ lệ % trên tổng số Tiến sĩ</t>
  </si>
  <si>
    <t>Số lượng</t>
  </si>
  <si>
    <t>FTE</t>
  </si>
  <si>
    <t>Giáo sư</t>
  </si>
  <si>
    <t xml:space="preserve">Phó Giáo sư </t>
  </si>
  <si>
    <t xml:space="preserve">Giảng viên toàn thời gian </t>
  </si>
  <si>
    <t xml:space="preserve">Giảng viên bán thời gian </t>
  </si>
  <si>
    <t xml:space="preserve">Giảng viên thỉnh giảng </t>
  </si>
  <si>
    <t>Bảng 2. Thống kê đội ngũ giảng viên</t>
  </si>
  <si>
    <r>
      <t>Bảng 3.</t>
    </r>
    <r>
      <rPr>
        <b/>
        <sz val="7"/>
        <color theme="1"/>
        <rFont val="Times New Roman"/>
        <family val="1"/>
      </rPr>
      <t xml:space="preserve"> </t>
    </r>
    <r>
      <rPr>
        <b/>
        <sz val="13"/>
        <color theme="1"/>
        <rFont val="Times New Roman"/>
        <family val="1"/>
      </rPr>
      <t>Thống kê trình độ của đội ngũ giảng viên theo năm học</t>
    </r>
  </si>
  <si>
    <t>Năm học</t>
  </si>
  <si>
    <t>Phó Giáo sư</t>
  </si>
  <si>
    <t>Tiến sĩ</t>
  </si>
  <si>
    <t>Thạc sĩ</t>
  </si>
  <si>
    <t>Đại học</t>
  </si>
  <si>
    <t>2013-2014</t>
  </si>
  <si>
    <t>2014-2015</t>
  </si>
  <si>
    <t>2015-2016</t>
  </si>
  <si>
    <t>2016-2017</t>
  </si>
  <si>
    <t>2017-2018</t>
  </si>
  <si>
    <t>Bảng 4.  Thống kê FTE (quy đổi thời gian làm việc toàn phần) của Giảng viên và sinh viên</t>
  </si>
  <si>
    <t xml:space="preserve">Tổng số FTE Giảng viên </t>
  </si>
  <si>
    <t>Tổng số FTE Sinh viên</t>
  </si>
  <si>
    <t>Tỷ lệ FTE GV/SV</t>
  </si>
  <si>
    <t>Môn chung + Cơ sở khối ngành</t>
  </si>
  <si>
    <t>Môn Cơ sở ngành</t>
  </si>
  <si>
    <t>Môn Chuyên ngành</t>
  </si>
  <si>
    <t>Tổng FTE GV</t>
  </si>
  <si>
    <t>Năm</t>
  </si>
  <si>
    <t>Lớp</t>
  </si>
  <si>
    <t>LT</t>
  </si>
  <si>
    <t>TH</t>
  </si>
  <si>
    <t>Số nhóm</t>
  </si>
  <si>
    <t>Tổng</t>
  </si>
  <si>
    <t>D1</t>
  </si>
  <si>
    <t>D2</t>
  </si>
  <si>
    <t>D3</t>
  </si>
  <si>
    <t>D4</t>
  </si>
  <si>
    <t>D5</t>
  </si>
  <si>
    <t>Bảng 4.1. Tổng số FTE của Giảng viên</t>
  </si>
  <si>
    <t>MÔN CHUNG + CƠ SỞ KHỐI NGÀNH</t>
  </si>
  <si>
    <t>MÔN CƠ SỞ NGÀNH</t>
  </si>
  <si>
    <t>MÔN CHUYÊN NGÀNH</t>
  </si>
  <si>
    <t>Tổng phút</t>
  </si>
  <si>
    <t>Tổng giờ (60p)</t>
  </si>
  <si>
    <t>TỔNG</t>
  </si>
  <si>
    <t>Tỷ lệ FTE SV/GV</t>
  </si>
  <si>
    <t>Bảng 4.2</t>
  </si>
  <si>
    <t>Bảng này không cần tính, số liệu cập nhật tự động từ bảng 4.2</t>
  </si>
  <si>
    <t>Cán bộ hỗ trợ</t>
  </si>
  <si>
    <t>Bằng cấp cao nhất</t>
  </si>
  <si>
    <t>Tổng số</t>
  </si>
  <si>
    <t>THPT</t>
  </si>
  <si>
    <t xml:space="preserve">Cán bộ thư viện </t>
  </si>
  <si>
    <t>Cán bộ phòng thí nghiệm</t>
  </si>
  <si>
    <t xml:space="preserve">Cán bộ mảng công nghệ thông tin </t>
  </si>
  <si>
    <t>Cán bộ tại các đơn vị hỗ trợ SV khác (liệt kê theo loại hình hỗ trợ, dịch vụ)</t>
  </si>
  <si>
    <t>Bảng 5. Thống kê trình độ của cán bộ hỗ trợ CTĐT</t>
  </si>
  <si>
    <t>Cán bộ hỗ trợ thuộc các đơn vị trong Trường có tham gia CTĐT</t>
  </si>
  <si>
    <t xml:space="preserve">SĐH </t>
  </si>
  <si>
    <t>Cán bộ hỗ trợ thuộc các Phòng, Ban, Trung tâm, Khoa khác có tham gia CTĐT</t>
  </si>
  <si>
    <t>Cán bộ thư viện</t>
  </si>
  <si>
    <t xml:space="preserve">Cán bộ phòng thí nghiệm </t>
  </si>
  <si>
    <t xml:space="preserve">Cán bộ công nghệ thông tin </t>
  </si>
  <si>
    <t>Cán bộ tại các đơn vị khác có hỗ trợ cho sinh viên</t>
  </si>
  <si>
    <t xml:space="preserve">Tổng cộng </t>
  </si>
  <si>
    <t>Cán bộ hỗ trợ của Khoa có tham gia hỗ trợ CTĐT</t>
  </si>
  <si>
    <t xml:space="preserve">Giảng viên chủ nhiệm/Cố vấn học tập </t>
  </si>
  <si>
    <t xml:space="preserve">Thư ký, Giáo vụ </t>
  </si>
  <si>
    <t>...</t>
  </si>
  <si>
    <t>T12/2016</t>
  </si>
  <si>
    <t>T12/2017</t>
  </si>
  <si>
    <t>T12/2018</t>
  </si>
  <si>
    <t>Bảng 6. Thống kê trình độ của cán bộ hỗ trợ</t>
  </si>
  <si>
    <t xml:space="preserve">Số lượng sinh viên </t>
  </si>
  <si>
    <t>Năm 1</t>
  </si>
  <si>
    <t>Năm 2</t>
  </si>
  <si>
    <t>Năm 3</t>
  </si>
  <si>
    <t>Năm 4</t>
  </si>
  <si>
    <t>Năm 5</t>
  </si>
  <si>
    <t>HK1</t>
  </si>
  <si>
    <t>HK2</t>
  </si>
  <si>
    <t>Bảng 7. Thống kê số lượng sinh viên theo học kỳ</t>
  </si>
  <si>
    <t>(nếu có đào tạo theo tín chỉ và theo niên chế thì chia thành 2 bảng: Bảng 8.1 và Bảng 8.2)</t>
  </si>
  <si>
    <r>
      <t xml:space="preserve">Bảng 8.1. </t>
    </r>
    <r>
      <rPr>
        <b/>
        <sz val="13"/>
        <color theme="1"/>
        <rFont val="Times New Roman"/>
        <family val="1"/>
      </rPr>
      <t>Thống kê điểm trung bình của người học theo tín chỉ</t>
    </r>
  </si>
  <si>
    <t>Học kỳ</t>
  </si>
  <si>
    <t xml:space="preserve">Số sinh viên đạt điểm trung bình (GPA) </t>
  </si>
  <si>
    <t>theo thang điểm tín chỉ</t>
  </si>
  <si>
    <t>Tỷ lệ số tín chỉ trong học kỳ/tổng số SV</t>
  </si>
  <si>
    <t>GPA&lt;1</t>
  </si>
  <si>
    <t>1≤GPA&lt;2</t>
  </si>
  <si>
    <t>2≤GPA&lt;2.5</t>
  </si>
  <si>
    <t>2.5≤GPA&lt;3.5</t>
  </si>
  <si>
    <t>....</t>
  </si>
  <si>
    <t>HK 1</t>
  </si>
  <si>
    <t>24 (2%)</t>
  </si>
  <si>
    <t>45 (X%)</t>
  </si>
  <si>
    <t>HK 2</t>
  </si>
  <si>
    <r>
      <t>Bảng 8.</t>
    </r>
    <r>
      <rPr>
        <b/>
        <sz val="7"/>
        <color theme="1"/>
        <rFont val="Times New Roman"/>
        <family val="1"/>
      </rPr>
      <t> </t>
    </r>
    <r>
      <rPr>
        <b/>
        <sz val="13"/>
        <color theme="1"/>
        <rFont val="Times New Roman"/>
        <family val="1"/>
      </rPr>
      <t xml:space="preserve">Thống kê điểm trung bình của người học theo học kỳ </t>
    </r>
  </si>
  <si>
    <r>
      <t xml:space="preserve">Bảng 8.2.  </t>
    </r>
    <r>
      <rPr>
        <b/>
        <sz val="13"/>
        <color theme="1"/>
        <rFont val="Times New Roman"/>
        <family val="1"/>
      </rPr>
      <t>Thống kê điểm trung bình của người học theo niên chế (nếu có)</t>
    </r>
  </si>
  <si>
    <t>theo thang điểm niên chế</t>
  </si>
  <si>
    <t>&lt;...</t>
  </si>
  <si>
    <t>Tổng số sinh viên trong học kỳ</t>
  </si>
  <si>
    <t>(cho chương trình đào tạo 04 năm)</t>
  </si>
  <si>
    <t>Khóa</t>
  </si>
  <si>
    <t>Tỷ lệ (%) sinh viên tốt nghiệp trong</t>
  </si>
  <si>
    <t>Tỷ lệ (%) sinh viên thôi học sau</t>
  </si>
  <si>
    <t>4 năm (đúng hạn)</t>
  </si>
  <si>
    <t>(quá hạn)</t>
  </si>
  <si>
    <t>2010-2011</t>
  </si>
  <si>
    <t>2011-2012</t>
  </si>
  <si>
    <t>2012-2013</t>
  </si>
  <si>
    <t>Tổng số sinh viên</t>
  </si>
  <si>
    <t>Bảng 9. Thống kê tỉ lệ sinh viên tốt nghiệp, thôi học của CTĐT</t>
  </si>
  <si>
    <t>3 năm
(trước hạn)</t>
  </si>
  <si>
    <t>&gt; 4 năm 
(quá hạn)</t>
  </si>
  <si>
    <t>4 năm 
(đúng hạn)</t>
  </si>
  <si>
    <t xml:space="preserve">Tỷ lệ có việc làm sau </t>
  </si>
  <si>
    <t xml:space="preserve">Năm học </t>
  </si>
  <si>
    <t>2009-2010</t>
  </si>
  <si>
    <t>3 tháng</t>
  </si>
  <si>
    <t>6 tháng</t>
  </si>
  <si>
    <t xml:space="preserve">1 năm </t>
  </si>
  <si>
    <t xml:space="preserve">2 năm </t>
  </si>
  <si>
    <t>2018-2019</t>
  </si>
  <si>
    <t>Bảng 10.1*. Thống kê số lượng sinh viên khảo sát việc làm</t>
  </si>
  <si>
    <t>Năm tốt nghiệp</t>
  </si>
  <si>
    <t>Tổng số SV đầu vào</t>
  </si>
  <si>
    <t>Tổng số SV tốt nghiệp</t>
  </si>
  <si>
    <t>Tổng số SV tham gia khảo sát</t>
  </si>
  <si>
    <t>Tổng số phản hồi</t>
  </si>
  <si>
    <t>Tổng SV có việc làm</t>
  </si>
  <si>
    <t>Tổng SV có việc làm &lt; 6 tháng</t>
  </si>
  <si>
    <t>Tổng SV có việc làm &gt; 6 tháng -1 năm</t>
  </si>
  <si>
    <t>Tổng SV có việc làm &gt; 1năm</t>
  </si>
  <si>
    <t>Bảng 10.2. Thống kê số lượng sinh viên tốt nghiệp có việc làm</t>
  </si>
  <si>
    <t>Có việc làm</t>
  </si>
  <si>
    <t>Chưa có việc làm nhưng đang học nâng cao</t>
  </si>
  <si>
    <t>Chưa có việc làm</t>
  </si>
  <si>
    <t>Tỷ lệ SVTN có việc làm theo quy định của Bộ GD&amp;ĐT (1+2)</t>
  </si>
  <si>
    <t>Năm 2015</t>
  </si>
  <si>
    <t>Năm 2016</t>
  </si>
  <si>
    <t>Năm 2017</t>
  </si>
  <si>
    <t>(1)</t>
  </si>
  <si>
    <t>(2)</t>
  </si>
  <si>
    <t>Tình trạng việc làm
Năm</t>
  </si>
  <si>
    <t>Công ty/tổ chức Nhà nước</t>
  </si>
  <si>
    <t>(11,1%)</t>
  </si>
  <si>
    <t>(17,7%)</t>
  </si>
  <si>
    <t>(3,7%)</t>
  </si>
  <si>
    <t>(10,9%)</t>
  </si>
  <si>
    <t>(16,4%)</t>
  </si>
  <si>
    <t>Công ty/tổ chức tư nhân</t>
  </si>
  <si>
    <t xml:space="preserve">Công ty/tổ chức nước ngoài </t>
  </si>
  <si>
    <t xml:space="preserve">Tự tạo việc làm </t>
  </si>
  <si>
    <t>Thu nhập trung bình (triệu đồng)</t>
  </si>
  <si>
    <r>
      <t>Bảng 10.</t>
    </r>
    <r>
      <rPr>
        <b/>
        <sz val="7"/>
        <color theme="1"/>
        <rFont val="Times New Roman"/>
        <family val="1"/>
      </rPr>
      <t xml:space="preserve"> </t>
    </r>
    <r>
      <rPr>
        <b/>
        <sz val="13"/>
        <color theme="1"/>
        <rFont val="Times New Roman"/>
        <family val="1"/>
      </rPr>
      <t>Thống kê tỉ lệ về việc làm của sinh viên tốt nghiệp</t>
    </r>
  </si>
  <si>
    <r>
      <t>Bảng 11.</t>
    </r>
    <r>
      <rPr>
        <b/>
        <sz val="7"/>
        <color theme="1"/>
        <rFont val="Times New Roman"/>
        <family val="1"/>
      </rPr>
      <t xml:space="preserve"> </t>
    </r>
    <r>
      <rPr>
        <b/>
        <sz val="13"/>
        <color theme="1"/>
        <rFont val="Times New Roman"/>
        <family val="1"/>
      </rPr>
      <t>Thống kê về việc làm và thu nhập của sinh viên tốt nghiệp</t>
    </r>
  </si>
  <si>
    <t>Khóa tốt nghiệp</t>
  </si>
  <si>
    <t>Tỷ lệ (%) sinh viên tốt nghiệp</t>
  </si>
  <si>
    <t>Tỷ lệ (%) sinh viên thôi học</t>
  </si>
  <si>
    <t>Thời gian tốt ngiệp trung bình*</t>
  </si>
  <si>
    <t>CTĐT được đánh giá</t>
  </si>
  <si>
    <t>CTĐT của Trường</t>
  </si>
  <si>
    <t>CTĐT của Trường ngoài nước</t>
  </si>
  <si>
    <t>2010-2014</t>
  </si>
  <si>
    <t> 280</t>
  </si>
  <si>
    <t>80,3</t>
  </si>
  <si>
    <t>55,7</t>
  </si>
  <si>
    <t>68,6[1]</t>
  </si>
  <si>
    <t> 68,9[2]</t>
  </si>
  <si>
    <t>2,3</t>
  </si>
  <si>
    <t>4,2</t>
  </si>
  <si>
    <t>1,8[3]</t>
  </si>
  <si>
    <t>3,5[4]</t>
  </si>
  <si>
    <t>4,15</t>
  </si>
  <si>
    <t>4,25</t>
  </si>
  <si>
    <t>4,14[5]</t>
  </si>
  <si>
    <t>4,23[6]</t>
  </si>
  <si>
    <t>2011-2015</t>
  </si>
  <si>
    <t>2012-2016</t>
  </si>
  <si>
    <t>2013-2017</t>
  </si>
  <si>
    <t>2014-2018</t>
  </si>
  <si>
    <t>2015-2019</t>
  </si>
  <si>
    <t>2016-2020</t>
  </si>
  <si>
    <t xml:space="preserve">Bảng 12. Đối sánh tỷ lệ SV tốt nghiệp, tỷ lệ SV thôi học, thời gian tốt nghiệp trung bình </t>
  </si>
  <si>
    <t>CTĐT của Trường trong nước</t>
  </si>
  <si>
    <t>Bảng 12.1. Thống kê số lượng sinh viên tốt nghiệp đúng hạn, quá hạn; thời gian tốt nghiệp</t>
  </si>
  <si>
    <t>Khóa học</t>
  </si>
  <si>
    <t>Số lượng sinh viên tốt nghiệp trong</t>
  </si>
  <si>
    <t>&gt; 4 năm</t>
  </si>
  <si>
    <t>Lần 1</t>
  </si>
  <si>
    <t>Lần 2</t>
  </si>
  <si>
    <t>Lần 3</t>
  </si>
  <si>
    <t>Lần 4</t>
  </si>
  <si>
    <t>Lần</t>
  </si>
  <si>
    <t>2000-2014</t>
  </si>
  <si>
    <t>3 năm 
(trước hạn)</t>
  </si>
  <si>
    <t>Tỷ lệ (%) SV tốt nghiệp có việc làm</t>
  </si>
  <si>
    <t>Tỷ lệ (%) SV tham gia hoạt động NCKH</t>
  </si>
  <si>
    <t>Số lượng các loại hình hoạt động NCKH  của SV</t>
  </si>
  <si>
    <t>85,6[1]</t>
  </si>
  <si>
    <t>92,3[2]</t>
  </si>
  <si>
    <t>3[5]</t>
  </si>
  <si>
    <t>5[6]</t>
  </si>
  <si>
    <t>[1] CTĐT SP Toán của Trường ĐH A</t>
  </si>
  <si>
    <t>[2] CTĐT SP Toán của Trường ĐH B</t>
  </si>
  <si>
    <t>[3] CTĐT SP Toán của Trường ĐH C</t>
  </si>
  <si>
    <t>[4] CTĐT SP Toán của Trường ĐH D</t>
  </si>
  <si>
    <t>[5] CTĐT SP Toán của Trường ĐH E</t>
  </si>
  <si>
    <t>[6] CTĐT SP Toán của Trường ĐH F</t>
  </si>
  <si>
    <t>[1] Ví dụ: CTĐT SP Toán của Trường ĐH A</t>
  </si>
  <si>
    <t xml:space="preserve">Cần ghi chú ghi rõ các loại hình hoạt động NCKH mà Nhà trường phân chia   </t>
  </si>
  <si>
    <t xml:space="preserve">Bảng 13. Đối sánh tỷ lệ SV tốt nghiệp có việc làm, tham gia hoạt động NCKH, số lượng các loại hình hoạt động NCKH </t>
  </si>
  <si>
    <t>Bảng 14.Đối sánh mức độ hài lòng của các bên liên quan</t>
  </si>
  <si>
    <t>Cần ghi chú ghi rõ các phương pháp khảo sát các bên liên quan cụ thể</t>
  </si>
  <si>
    <t>Bảng 14.1.  Đối sánh mức độ hài lòng của sinh viên tốt nghiệp</t>
  </si>
  <si>
    <t>Tỷ lệ (%) hài lòng của các bên liên quan</t>
  </si>
  <si>
    <t>Tỷ lệ (%) không hài lòng của các bên liên quan</t>
  </si>
  <si>
    <t>Tỷ lệ (%) phản hồi của  các bên liên quan</t>
  </si>
  <si>
    <t>68[2]</t>
  </si>
  <si>
    <t>6,8</t>
  </si>
  <si>
    <t>7[3]</t>
  </si>
  <si>
    <t>9[4]</t>
  </si>
  <si>
    <t>83[5]</t>
  </si>
  <si>
    <t>70[6]</t>
  </si>
  <si>
    <t>Bảng 14.2.  Đối sánh mức độ hài lòng của cựu người học</t>
  </si>
  <si>
    <t>85,6</t>
  </si>
  <si>
    <t>Bảng 14.3.  Đối sánh mức độ hài lòng của các nhà tuyển dụng</t>
  </si>
  <si>
    <t>STT</t>
  </si>
  <si>
    <t>Tên học phần</t>
  </si>
  <si>
    <t>Số TC</t>
  </si>
  <si>
    <t>Mã học phần</t>
  </si>
  <si>
    <t>Hình thức tổ chức dạy học</t>
  </si>
  <si>
    <t>Hình thức KTĐG</t>
  </si>
  <si>
    <t>Lý thuyết</t>
  </si>
  <si>
    <t>TH,TT, thực tế</t>
  </si>
  <si>
    <t>TL nhóm</t>
  </si>
  <si>
    <t>Tự học</t>
  </si>
  <si>
    <t>Khác</t>
  </si>
  <si>
    <t>Vấn đáp</t>
  </si>
  <si>
    <t>Viết luận</t>
  </si>
  <si>
    <t>Bài tập lớn</t>
  </si>
  <si>
    <t>Trắc nghiệm khách quan</t>
  </si>
  <si>
    <t>Thuyết trình nhóm</t>
  </si>
  <si>
    <r>
      <t>1.</t>
    </r>
    <r>
      <rPr>
        <sz val="7"/>
        <color theme="1"/>
        <rFont val="Times New Roman"/>
        <family val="1"/>
      </rPr>
      <t xml:space="preserve">      </t>
    </r>
    <r>
      <rPr>
        <sz val="12"/>
        <color theme="1"/>
        <rFont val="Times New Roman"/>
        <family val="1"/>
      </rPr>
      <t> </t>
    </r>
  </si>
  <si>
    <t>Tin học nhóm ngành 4</t>
  </si>
  <si>
    <t>TI11004</t>
  </si>
  <si>
    <t>X</t>
  </si>
  <si>
    <r>
      <t>2.</t>
    </r>
    <r>
      <rPr>
        <sz val="7"/>
        <color theme="1"/>
        <rFont val="Times New Roman"/>
        <family val="1"/>
      </rPr>
      <t xml:space="preserve">      </t>
    </r>
    <r>
      <rPr>
        <sz val="12"/>
        <color theme="1"/>
        <rFont val="Times New Roman"/>
        <family val="1"/>
      </rPr>
      <t> </t>
    </r>
  </si>
  <si>
    <t>…</t>
  </si>
  <si>
    <t>….</t>
  </si>
  <si>
    <t>(..%)</t>
  </si>
  <si>
    <t>Các học phần tự chọn:</t>
  </si>
  <si>
    <t>Bảng 15. Thống kê các hình thức tổ chức dạy học và kiểm tra đánh giá của CTĐT</t>
  </si>
  <si>
    <t>Tên nhiệm vụ/ Mã số</t>
  </si>
  <si>
    <t>Loại hình*</t>
  </si>
  <si>
    <t>Quyết định giao nhiệm vụ</t>
  </si>
  <si>
    <t>Chủ trì</t>
  </si>
  <si>
    <t>Cơ quan quản lý</t>
  </si>
  <si>
    <t>Thời gian bắt đầu, kết thúc</t>
  </si>
  <si>
    <t>Tình trạng nhiệm vụ**</t>
  </si>
  <si>
    <t>Đơn vị công tác</t>
  </si>
  <si>
    <t>Tổng số bài báo ISI</t>
  </si>
  <si>
    <r>
      <t xml:space="preserve">** </t>
    </r>
    <r>
      <rPr>
        <i/>
        <sz val="11"/>
        <color theme="1"/>
        <rFont val="Times New Roman"/>
        <family val="1"/>
      </rPr>
      <t>Các khóa BD về NVSP đã tham dự trong giai đoạn đánh gi:</t>
    </r>
    <r>
      <rPr>
        <sz val="11"/>
        <color theme="1"/>
        <rFont val="Times New Roman"/>
        <family val="1"/>
      </rPr>
      <t>Nhà trường xác định đánh giá CTĐT trong giai đoạn nào thì báo cáo số liệu theo giai đoạn đó (ví dụ 2013-2017; 2014-2018, v.v.)</t>
    </r>
  </si>
  <si>
    <r>
      <t>*</t>
    </r>
    <r>
      <rPr>
        <i/>
        <sz val="11"/>
        <color theme="1"/>
        <rFont val="Times New Roman"/>
        <family val="1"/>
      </rPr>
      <t>Phân loại giảng viên bao gồm</t>
    </r>
    <r>
      <rPr>
        <sz val="11"/>
        <color theme="1"/>
        <rFont val="Times New Roman"/>
        <family val="1"/>
      </rPr>
      <t>: Giảng viên biên chế trực tiếp giảng dạy, Giảng viên hợp đồng dài hạn trực tiếp giảng dạy, Giảng viên kiêm nhiệm là cán bộ quản lý, Giảng viên thỉnh giảng, Giảng viên quốc tế</t>
    </r>
  </si>
  <si>
    <t>Ghi chú:</t>
  </si>
  <si>
    <t>Quốc tế</t>
  </si>
  <si>
    <t>Thỉnh giảng</t>
  </si>
  <si>
    <t>Kiêm nhiệm</t>
  </si>
  <si>
    <t>HĐ dài hạn</t>
  </si>
  <si>
    <t>Biên chế</t>
  </si>
  <si>
    <t>Ngoại ngữ</t>
  </si>
  <si>
    <t>Tin học</t>
  </si>
  <si>
    <t>LLCT</t>
  </si>
  <si>
    <t>QLNN</t>
  </si>
  <si>
    <t>NVSP</t>
  </si>
  <si>
    <t>Nơi TN</t>
  </si>
  <si>
    <t>Năm TN</t>
  </si>
  <si>
    <t>Chuyên ngành TN</t>
  </si>
  <si>
    <t>Học hàm/ học vị</t>
  </si>
  <si>
    <t>Ghi chú</t>
  </si>
  <si>
    <t>Các khóa BD về NVSP đã tham dự trong giai đoạn đánh giá**</t>
  </si>
  <si>
    <t>Học phần giảng dạy trong CTĐT</t>
  </si>
  <si>
    <t>Thời gian tham gia CTĐT</t>
  </si>
  <si>
    <t>Phân loại giảng viên*</t>
  </si>
  <si>
    <t>Chức vụ (từ Phó trưởng BM trở lên)</t>
  </si>
  <si>
    <t>Trình độ nghiệp vụ</t>
  </si>
  <si>
    <t>Trình độ chuyên môn</t>
  </si>
  <si>
    <t>Ngày tháng năm sinh</t>
  </si>
  <si>
    <t>TT</t>
  </si>
  <si>
    <t>DANH SÁCH TRÍCH NGANG ĐỘI NGŨ GIẢNG VIÊN THAM GIA THỰC HIỆN CHƯƠNG TRÌNH ĐÀO TẠO ………</t>
  </si>
  <si>
    <t>TRƯỜNG ………..</t>
  </si>
  <si>
    <t>CƠ QUAN CHỦ QUẢN</t>
  </si>
  <si>
    <t>Tên Công bố</t>
  </si>
  <si>
    <t>Tên tạp chí</t>
  </si>
  <si>
    <t>Số Xuất bản (Vol/Issue)</t>
  </si>
  <si>
    <t>ISSN</t>
  </si>
  <si>
    <t>Thời gian</t>
  </si>
  <si>
    <t>Tác giả</t>
  </si>
  <si>
    <t>Thể loại</t>
  </si>
  <si>
    <t>Chỉ số DOI</t>
  </si>
  <si>
    <t>Đường Link bài báo</t>
  </si>
  <si>
    <t>IF
(tra tháng 8-2019)</t>
  </si>
  <si>
    <t>On the automophism Groups of Finite Multitype models in Cn</t>
  </si>
  <si>
    <t>The journal of Geometric Analysis</t>
  </si>
  <si>
    <t>Vol 29</t>
  </si>
  <si>
    <t>ISSN: 1559-002X</t>
  </si>
  <si>
    <r>
      <t xml:space="preserve">Ninh Văn Thu, </t>
    </r>
    <r>
      <rPr>
        <b/>
        <sz val="13"/>
        <rFont val="Times New Roman"/>
        <family val="1"/>
      </rPr>
      <t>Nguyễn Thị Lan Hương</t>
    </r>
    <r>
      <rPr>
        <sz val="13"/>
        <rFont val="Times New Roman"/>
        <family val="1"/>
      </rPr>
      <t>, Trần Quang Hùng, Hyeson Kim</t>
    </r>
  </si>
  <si>
    <t>SCIE</t>
  </si>
  <si>
    <t>https://doi.org/10.1007/s12220-018-9999-0</t>
  </si>
  <si>
    <t>https://www.researchgate.net/publication/323230107_On_the_Automorphism_Groups_of_Finite_Multitype_Models_in_mathbb_CnCn</t>
  </si>
  <si>
    <t>Thermal Fluctuations in the Phase Structure of the Excitonic Insulator Charge Density Wave State in the Extended Falicov-Kimball Model</t>
  </si>
  <si>
    <t>Journal of Electronic Materials</t>
  </si>
  <si>
    <t>Vol 48</t>
  </si>
  <si>
    <t>ISSN: 0361-5235</t>
  </si>
  <si>
    <r>
      <rPr>
        <b/>
        <sz val="13"/>
        <rFont val="Times New Roman"/>
        <family val="1"/>
      </rPr>
      <t>Đỗ Thị Hồng Hả</t>
    </r>
    <r>
      <rPr>
        <sz val="13"/>
        <rFont val="Times New Roman"/>
        <family val="1"/>
      </rPr>
      <t>i, Huu-Nha Nguyen and Van-Nham Phan</t>
    </r>
  </si>
  <si>
    <t>https://doi.org/10.1007/s11664-018-06904-x</t>
  </si>
  <si>
    <t>https://www.readcube.com/articles/10.1007/s11664-018-06904-x</t>
  </si>
  <si>
    <t>Gaussian modeling-based multichannel audio source separation exploiting generic source spectral model</t>
  </si>
  <si>
    <t>IEEE/ACM Transactions on Audio, Speech, and Language Processing</t>
  </si>
  <si>
    <t>Vol 27</t>
  </si>
  <si>
    <t>ISSN: 2329-9304</t>
  </si>
  <si>
    <r>
      <rPr>
        <b/>
        <sz val="13"/>
        <rFont val="Times New Roman"/>
        <family val="1"/>
      </rPr>
      <t>Dương Thị Hiền Thanh,</t>
    </r>
    <r>
      <rPr>
        <sz val="13"/>
        <rFont val="Times New Roman"/>
        <family val="1"/>
      </rPr>
      <t xml:space="preserve"> Ngoc Q. K. Duong, Phuong Cong Nguyen, Cuong Quoc Nguyen</t>
    </r>
  </si>
  <si>
    <t>https://doi.org/10.1109/TASLP.2018.2869692</t>
  </si>
  <si>
    <t>https://www.researchgate.net/publication/327614032_Gaussian_Modeling-Based_Multichannel_Audio_Source_Separation_Exploiting_Generic_Source_Spectral_Model</t>
  </si>
  <si>
    <t>Effects of lining joints on the stability of roadways in vietnamese coal mines</t>
  </si>
  <si>
    <t>International Journal of GEOMATE</t>
  </si>
  <si>
    <t>Vol 16, Issue 53</t>
  </si>
  <si>
    <t>ISSN: 2186-2990</t>
  </si>
  <si>
    <r>
      <t>Trần Tuấn Minh</t>
    </r>
    <r>
      <rPr>
        <sz val="13"/>
        <rFont val="Times New Roman"/>
        <family val="1"/>
      </rPr>
      <t>, Đỗ Quang Tuấn</t>
    </r>
  </si>
  <si>
    <t>ESCI</t>
  </si>
  <si>
    <t>https://doi.org/10.21660/2019.53.03763</t>
  </si>
  <si>
    <t>https://www.geomatejournal.com/node/1230</t>
  </si>
  <si>
    <t xml:space="preserve">SJR=0,312 </t>
  </si>
  <si>
    <t>Late Permian-Triassic granitic rocks of Vietnam: the Muong Lat example</t>
  </si>
  <si>
    <t>International Geology Review</t>
  </si>
  <si>
    <t>Vol 61, Issue 15</t>
  </si>
  <si>
    <t>ISSN: 1938-2839</t>
  </si>
  <si>
    <r>
      <rPr>
        <sz val="13"/>
        <rFont val="Times New Roman"/>
        <family val="1"/>
      </rPr>
      <t xml:space="preserve">Trần Văn Thành, Phạm Trung Hiếu, Phạm Minh, </t>
    </r>
    <r>
      <rPr>
        <b/>
        <sz val="13"/>
        <rFont val="Times New Roman"/>
        <family val="1"/>
      </rPr>
      <t>Đỗ Văn Nhuận</t>
    </r>
    <r>
      <rPr>
        <sz val="13"/>
        <rFont val="Times New Roman"/>
        <family val="1"/>
      </rPr>
      <t>, Nguyễn Thị Bích Thủy</t>
    </r>
  </si>
  <si>
    <t>https://doi.org/10.1080/00206814.2018.1561335</t>
  </si>
  <si>
    <t>https://www.tandfonline.com/doi/abs/10.1080/00206814.2018.1561335?journalCode=tigr20</t>
  </si>
  <si>
    <t>Cambrian intra–oceanic arc trondhjemite and tonalite in the Tam Ky–Phuoc Son Suture Zone, central Vietnam: Implications for the early Paleozoic assembly of the Indochina Block</t>
  </si>
  <si>
    <t>Gondwana Research</t>
  </si>
  <si>
    <t>Vol 70</t>
  </si>
  <si>
    <t>ISSN: 1342-937X</t>
  </si>
  <si>
    <r>
      <rPr>
        <b/>
        <sz val="13"/>
        <rFont val="Times New Roman"/>
        <family val="1"/>
      </rPr>
      <t>Quyen MinhNguyen</t>
    </r>
    <r>
      <rPr>
        <sz val="13"/>
        <rFont val="Times New Roman"/>
        <family val="1"/>
      </rPr>
      <t xml:space="preserve">, QinglaiFeng, Jian-WeiZiadTianyuZhao, </t>
    </r>
    <r>
      <rPr>
        <b/>
        <sz val="13"/>
        <rFont val="Times New Roman"/>
        <family val="1"/>
      </rPr>
      <t>Hai ThanhTran, Thanh XuanNgo</t>
    </r>
    <r>
      <rPr>
        <sz val="13"/>
        <rFont val="Times New Roman"/>
        <family val="1"/>
      </rPr>
      <t xml:space="preserve">, Dung MyTran, </t>
    </r>
    <r>
      <rPr>
        <b/>
        <sz val="13"/>
        <rFont val="Times New Roman"/>
        <family val="1"/>
      </rPr>
      <t>Hung QuocNguyen</t>
    </r>
  </si>
  <si>
    <t>https://doi.org/10.1016/j.gr.2019.01.002</t>
  </si>
  <si>
    <t>https://www.sciencedirect.com/science/article/abs/pii/S1342937X1930022X</t>
  </si>
  <si>
    <t>A new cavability assessment for Longwall Top Coal Caving from discontinuum numerical analysis</t>
  </si>
  <si>
    <t>International Journal of Rock Mechanics and Mining Sciences</t>
  </si>
  <si>
    <t>Vol 115</t>
  </si>
  <si>
    <t>ISSN: 1365-1609</t>
  </si>
  <si>
    <r>
      <t>Lê Tiến Dũng</t>
    </r>
    <r>
      <rPr>
        <sz val="13"/>
        <rFont val="Times New Roman"/>
        <family val="1"/>
      </rPr>
      <t>, Chengguo Zhang, Joung Oh, Rudrajit Mitra, Bruce Hebblewhite</t>
    </r>
  </si>
  <si>
    <t>https://doi.org/10.1016/j.ijrmms.2019.01.006</t>
  </si>
  <si>
    <t>https://www.researchgate.net/publication/331358157_A_new_cavability_assessment_for_Longwall_Top_Coal_Caving_from_discontinuum_numerical_analysis</t>
  </si>
  <si>
    <t>The deformation of AZ31 magnesium alloy during warm constrained groove pressing</t>
  </si>
  <si>
    <t>Acta metallurgica slovaca</t>
  </si>
  <si>
    <t>Vol 25, Issue 1</t>
  </si>
  <si>
    <t>ISSN: 1335-1532</t>
  </si>
  <si>
    <r>
      <t xml:space="preserve">Hue Thi Hong Dang, </t>
    </r>
    <r>
      <rPr>
        <b/>
        <sz val="13"/>
        <rFont val="Times New Roman"/>
        <family val="1"/>
      </rPr>
      <t>Phạm Thị Thủy</t>
    </r>
    <r>
      <rPr>
        <sz val="13"/>
        <rFont val="Times New Roman"/>
        <family val="1"/>
      </rPr>
      <t xml:space="preserve"> (đồng tác giả), Dao Minh Ngung, Pham Quang</t>
    </r>
  </si>
  <si>
    <t>https://doi.org/10.12776/ams.v1i1.1218</t>
  </si>
  <si>
    <t>https://www.researchgate.net/publication/333968289_THE_DEFORMATION_OF_AZ31_MAGNESIUM_ALLOY_DURING_WARM_CONSTRAINED_GROOVE_PRESSING</t>
  </si>
  <si>
    <t>SJR=0,21</t>
  </si>
  <si>
    <t>A new soft computing model for estimating and controlling blast-produced ground vibration based on Hierarchical K-means clustering and Cubist algorithms</t>
  </si>
  <si>
    <t>Applied Soft Computing</t>
  </si>
  <si>
    <t>Vol 77</t>
  </si>
  <si>
    <t>ISSN: 1568-4946</t>
  </si>
  <si>
    <r>
      <rPr>
        <b/>
        <sz val="13"/>
        <rFont val="Times New Roman"/>
        <family val="1"/>
      </rPr>
      <t>Nguyễn Hoàng, Bùi Xuân Nam, Trần Quang Hiếu</t>
    </r>
    <r>
      <rPr>
        <sz val="13"/>
        <rFont val="Times New Roman"/>
        <family val="1"/>
      </rPr>
      <t>, Ngoc Luan Mai</t>
    </r>
  </si>
  <si>
    <t>https://doi.org/10.1016/j.asoc.2019.01.042</t>
  </si>
  <si>
    <t>https://www.sciencedirect.com/science/article/abs/pii/S156849461930050X</t>
  </si>
  <si>
    <t>Structural, Electrical, and Magnetic Properties of Bi0.90Nd0.10Fe0.98TM0.02O3 ( TM = Mn, Co, Ni, and Cu) Materials</t>
  </si>
  <si>
    <t>IEEE Magnetics Letters</t>
  </si>
  <si>
    <t>Vol 99</t>
  </si>
  <si>
    <t>ISSN: 1949-307X</t>
  </si>
  <si>
    <r>
      <rPr>
        <b/>
        <sz val="13"/>
        <rFont val="Times New Roman"/>
        <family val="1"/>
      </rPr>
      <t>Đào Việt Thắng, Nguyễn Mạnh Hùng, Dư Thị Xuân Thảo</t>
    </r>
    <r>
      <rPr>
        <sz val="13"/>
        <rFont val="Times New Roman"/>
        <family val="1"/>
      </rPr>
      <t>, Le Thi Mai Oanh; Do Danh Bich; Nguyen Cao Khang; Van Quang Nguyen; Nguyen Van Minh</t>
    </r>
  </si>
  <si>
    <t>https://doi.org/10.1109/LMAG.2019.2896847</t>
  </si>
  <si>
    <t>https://www.researchgate.net/publication/330817982_Structural_electrical_and_magnetic_properties_of_Bi090Nd010Fe098TM002O3_TM_Mn_Co_Ni_and_Cu_materials</t>
  </si>
  <si>
    <t>Prediction of Blast-induced Air Over-pressure in Open-Pit Mine: Assessment of Different Artificial Intelligence Techniques</t>
  </si>
  <si>
    <t>Natural Resources Research</t>
  </si>
  <si>
    <t>ISSN: 1573-8981</t>
  </si>
  <si>
    <t>Bùi Xuân Nam, Nguyễn Hoàng, Lê Hải An, Bùi Hoàng Bắc, Đỗ Ngọc Hoàn</t>
  </si>
  <si>
    <t>https://doi.org/10.1007/s11053-019-09461-0</t>
  </si>
  <si>
    <t>https://www.researchgate.net/publication/330812076_Prediction_of_Blast-induced_Air_Over-pressure_in_Open-Pit_Mine_Assessment_of_Different_Artificial_Intelligence_Techniques</t>
  </si>
  <si>
    <t>Highly effective disinfection of E. coli using the nanohybrids Ti1−xNixO2/CNTs</t>
  </si>
  <si>
    <r>
      <t xml:space="preserve">Diep Thi Bich Dao, Hong Ngoc Phan, Dung Duc Dang, Minh Van Nguyen, Minh Ngoc Phan, Khang Cao Nguyen, </t>
    </r>
    <r>
      <rPr>
        <b/>
        <sz val="13"/>
        <rFont val="Times New Roman"/>
        <family val="1"/>
      </rPr>
      <t>Nguyễn Mạnh Hùng, Đào Việt Thắng</t>
    </r>
  </si>
  <si>
    <t>https://doi.org/10.1007/s11664-019-06966-5</t>
  </si>
  <si>
    <t>https://www.researchgate.net/publication/331078007_Highly_Effective_Disinfection_of_E_coli_Using_the_Nanohybrids_Ti1-xNixO2CNTs</t>
  </si>
  <si>
    <t>Footings over rigid inclusion-reinforced soft soil. Experimental and numerical approaches</t>
  </si>
  <si>
    <t>Canadian Geotechnical Journal</t>
  </si>
  <si>
    <t>Vol 56</t>
  </si>
  <si>
    <t>ISSN: 0008-3674</t>
  </si>
  <si>
    <r>
      <rPr>
        <b/>
        <sz val="13"/>
        <rFont val="Times New Roman"/>
        <family val="1"/>
      </rPr>
      <t>Phạm Văn Hùng</t>
    </r>
    <r>
      <rPr>
        <sz val="13"/>
        <rFont val="Times New Roman"/>
        <family val="1"/>
      </rPr>
      <t>, Laurent Briançon, Daniel Dias; Jérôme Racinais</t>
    </r>
  </si>
  <si>
    <t>https://doi.org/10.1139/cgj-2018-0495</t>
  </si>
  <si>
    <t>https://www.researchgate.net/publication/330832822_Footings_over_rigid_inclusion-reinforced_soft_soil_Experimental_and_numerical_approaches</t>
  </si>
  <si>
    <t>Estimating groundwater recharge for Hanoi, Vietnam</t>
  </si>
  <si>
    <t>Science of The Total Environment</t>
  </si>
  <si>
    <t>Vol 651</t>
  </si>
  <si>
    <t>ISSN: 0048-9697</t>
  </si>
  <si>
    <r>
      <rPr>
        <b/>
        <sz val="13"/>
        <color rgb="FF000000"/>
        <rFont val="Times New Roman"/>
        <family val="1"/>
      </rPr>
      <t>Vũ Văn Hưng</t>
    </r>
    <r>
      <rPr>
        <sz val="13"/>
        <color rgb="FF000000"/>
        <rFont val="Times New Roman"/>
        <family val="1"/>
      </rPr>
      <t>, Broder J. Merkel</t>
    </r>
  </si>
  <si>
    <t>https://doi.org/10.1016/j.scitotenv.2018.09.225</t>
  </si>
  <si>
    <t>https://www.sciencedirect.com/science/article/pii/S0048969718336696</t>
  </si>
  <si>
    <t>The interactive effect of the season and estuary position on the concentration of persistent organic pollutants in water and sediment from the Cua Dai estuary in Vietnam</t>
  </si>
  <si>
    <t>Environmental Science and Pollution Research</t>
  </si>
  <si>
    <t>Vol 26, Issue 11</t>
  </si>
  <si>
    <t>ISSN: 0944-1344</t>
  </si>
  <si>
    <r>
      <t xml:space="preserve">Nguyễn Xuân Tòng, </t>
    </r>
    <r>
      <rPr>
        <b/>
        <sz val="13"/>
        <rFont val="Times New Roman"/>
        <family val="1"/>
      </rPr>
      <t>Trần Thị Thu Hương</t>
    </r>
    <r>
      <rPr>
        <sz val="13"/>
        <rFont val="Times New Roman"/>
        <family val="1"/>
      </rPr>
      <t>, Nguyễn Thanh Binh, Lê Thị Trinh, Trịnh Thị Thắm, Từ Bình Minh, Trịnh Thị Thúy, Võ Thị Diệu Hiền, Cao Thanh Đan Ngọc</t>
    </r>
  </si>
  <si>
    <t>https://doi.org/10.1007/s11356-019-04238-7</t>
  </si>
  <si>
    <t>https://www.ncbi.nlm.nih.gov/pubmed/30778945</t>
  </si>
  <si>
    <t xml:space="preserve">Mechanical and durability properties of magnesium silicate hydrate binder concrete. </t>
  </si>
  <si>
    <t>Magazine of Concrete Research</t>
  </si>
  <si>
    <t>ISSN: 0024-9831</t>
  </si>
  <si>
    <r>
      <rPr>
        <b/>
        <sz val="13"/>
        <color rgb="FF000000"/>
        <rFont val="Times New Roman"/>
        <family val="1"/>
      </rPr>
      <t>Trần Mạnh Hùng</t>
    </r>
    <r>
      <rPr>
        <sz val="13"/>
        <color rgb="FF000000"/>
        <rFont val="Times New Roman"/>
        <family val="1"/>
      </rPr>
      <t>, Allan Scott, Rajesh Dhakal</t>
    </r>
  </si>
  <si>
    <t>https://doi.org/10.1680/jmacr.18.00217</t>
  </si>
  <si>
    <t>https://www.icevirtuallibrary.com/doi/abs/10.1680/jmacr.18.00217</t>
  </si>
  <si>
    <t>Fabrication of Porous Hydroxyapatite Granules as an Effective Adsorbent for the Removal of Aqueous Pb(II) Ions</t>
  </si>
  <si>
    <t>Journal of Chemistry</t>
  </si>
  <si>
    <t>Vol 2019</t>
  </si>
  <si>
    <t>ISSN:  2090-9063</t>
  </si>
  <si>
    <r>
      <rPr>
        <b/>
        <sz val="13"/>
        <rFont val="Times New Roman"/>
        <family val="1"/>
      </rPr>
      <t>Lê Thị Duyên, Lê Thị Phương Thảo, Đỗ Thị Hải, Võ Thị Hạnh</t>
    </r>
    <r>
      <rPr>
        <sz val="13"/>
        <rFont val="Times New Roman"/>
        <family val="1"/>
      </rPr>
      <t>, Pham Thi Nam, Nguyen Thi Thom, Cao Thi Hong, Nguyen Thu Phuong, Dinh Thị Mai Thanh, Le Viet Hai, Tran Dai Lam</t>
    </r>
  </si>
  <si>
    <t>https://doi.org/10.1155/2019/8620181</t>
  </si>
  <si>
    <t>https://www.hindawi.com/journals/jchem/2019/8620181/</t>
  </si>
  <si>
    <t>Developing an XGBoost model to predict blast-induced peak particle velocity in an open-pit mine: A case study</t>
  </si>
  <si>
    <t>Acta Geophysica</t>
  </si>
  <si>
    <t>Vol 67</t>
  </si>
  <si>
    <t>ISSN: 1895-7455</t>
  </si>
  <si>
    <r>
      <rPr>
        <b/>
        <sz val="13"/>
        <rFont val="Times New Roman"/>
        <family val="1"/>
      </rPr>
      <t>Nguyễn Hoàng, Bùi Xuân Nam, Bùi Hoàng Bắc</t>
    </r>
    <r>
      <rPr>
        <sz val="13"/>
        <rFont val="Times New Roman"/>
        <family val="1"/>
      </rPr>
      <t>, Dao Trong Cuong</t>
    </r>
  </si>
  <si>
    <t>https://doi.org/10.1007/s11600-019-00268-4</t>
  </si>
  <si>
    <t>https://www.researchgate.net/publication/331399268_Developing_an_XGBoost_model_to_predict_blast-induced_peak_particle_velocity_in_an_open-pit_mine_a_case_study</t>
  </si>
  <si>
    <t>Piaoac Granites Related W-Sn Mineralization, Northern Vietnam: Evidences from Geochemistry, Zircon Geochronology and Hf Isotopes</t>
  </si>
  <si>
    <t>Journal of Earth Science</t>
  </si>
  <si>
    <t>Vol 30, Issue 1</t>
  </si>
  <si>
    <t>ISSN: 1674-487X</t>
  </si>
  <si>
    <r>
      <rPr>
        <sz val="13"/>
        <rFont val="Times New Roman"/>
        <family val="1"/>
      </rPr>
      <t>Nguyễn Tuấn Anh, Xiaoyong Yang,</t>
    </r>
    <r>
      <rPr>
        <b/>
        <sz val="13"/>
        <rFont val="Times New Roman"/>
        <family val="1"/>
      </rPr>
      <t xml:space="preserve"> Vũ Thị Hiền</t>
    </r>
    <r>
      <rPr>
        <sz val="13"/>
        <rFont val="Times New Roman"/>
        <family val="1"/>
      </rPr>
      <t>, Leiliu, InSung Lee</t>
    </r>
  </si>
  <si>
    <t>https://doi.org/10.1007/s12583-018-0865-6</t>
  </si>
  <si>
    <t>https://link.springer.com/article/10.1007/s12583-018-0865-6</t>
  </si>
  <si>
    <t>Generalized Review on EVD and Constraints Simplex Method of Materials Properties Optimization for Civil Engineering</t>
  </si>
  <si>
    <t>Civil Engineering Journal</t>
  </si>
  <si>
    <t>Vol 5, Issue 3</t>
  </si>
  <si>
    <t>ISSN: 2476-3055</t>
  </si>
  <si>
    <r>
      <t>Kennedy Onyelowe, George Alaneme,</t>
    </r>
    <r>
      <rPr>
        <b/>
        <sz val="13"/>
        <rFont val="Times New Roman"/>
        <family val="1"/>
      </rPr>
      <t xml:space="preserve"> Bùi Văn Đức, Nguyễn Văn Mạnh</t>
    </r>
    <r>
      <rPr>
        <sz val="13"/>
        <rFont val="Times New Roman"/>
        <family val="1"/>
      </rPr>
      <t>, Charles Ezugwu, Talal Amhadi, Felix Sosa, Francis Orji, Benjamin Ugorji</t>
    </r>
  </si>
  <si>
    <t>https://doi.org/10.28991/cej-2019-03091283</t>
  </si>
  <si>
    <t>https://www.researchgate.net/publication/331881618_Generalized_Review_on_EVD_and_Constraints_Simplex_Method_of_Materials_Properties_Optimization_for_Civil_Engineering</t>
  </si>
  <si>
    <t>SJR=0,12</t>
  </si>
  <si>
    <t>Developing a predictive method based on optimized M5Rules-GA predicting heating load of an energy-efficient building system</t>
  </si>
  <si>
    <t>Engineering with Computers</t>
  </si>
  <si>
    <t>ISSN: 1435-5663</t>
  </si>
  <si>
    <r>
      <rPr>
        <b/>
        <sz val="13"/>
        <rFont val="Times New Roman"/>
        <family val="1"/>
      </rPr>
      <t>Bùi Xuân Nam</t>
    </r>
    <r>
      <rPr>
        <sz val="13"/>
        <rFont val="Times New Roman"/>
        <family val="1"/>
      </rPr>
      <t>, Hossein Moayedi, Ahmad Safuan A Rashid</t>
    </r>
  </si>
  <si>
    <t>https://doi.org/10.1007/s00366-019-00739-8</t>
  </si>
  <si>
    <t>https://www.researchgate.net/publication/332058512_Developing_a_predictive_method_based_on_optimized_M5Rules-GA_predicting_heating_load_of_an_energy-efficient_building_system</t>
  </si>
  <si>
    <t>High-level natural radionuclides from the Mandena deposit, South Madagascar</t>
  </si>
  <si>
    <t>Journal of Radioanalytical and Nuclear Chemistry</t>
  </si>
  <si>
    <t>Vol 319</t>
  </si>
  <si>
    <t>ISSN: 1588-2780</t>
  </si>
  <si>
    <r>
      <t>Dương Văn Hào</t>
    </r>
    <r>
      <rPr>
        <sz val="13"/>
        <rFont val="Times New Roman"/>
        <family val="1"/>
      </rPr>
      <t>, Chau Nguyen Dinh, Paweł Jodłowski, Tibor Kovacs</t>
    </r>
  </si>
  <si>
    <t>https://doi.org/10.1007/s10967-018-6378-z</t>
  </si>
  <si>
    <t>https://link.springer.com/article/10.1007/s10967-018-6378-z</t>
  </si>
  <si>
    <t>Prediction of Blast-induced Ground Vibration in an Open-pit Mine by a Novel Hybrid Model Based on Clustering and Artificial Neural Network</t>
  </si>
  <si>
    <r>
      <rPr>
        <b/>
        <sz val="13"/>
        <rFont val="Times New Roman"/>
        <family val="1"/>
      </rPr>
      <t>Nguyễn Hoàng</t>
    </r>
    <r>
      <rPr>
        <sz val="13"/>
        <rFont val="Times New Roman"/>
        <family val="1"/>
      </rPr>
      <t>, Carsten Drebenstedt, </t>
    </r>
    <r>
      <rPr>
        <b/>
        <sz val="13"/>
        <rFont val="Times New Roman"/>
        <family val="1"/>
      </rPr>
      <t>Bùi Xuân Nam</t>
    </r>
    <r>
      <rPr>
        <sz val="13"/>
        <rFont val="Times New Roman"/>
        <family val="1"/>
      </rPr>
      <t>, Dieu Tien Bui</t>
    </r>
  </si>
  <si>
    <t>https://doi.org/10.1007/s11053-019-09470-z</t>
  </si>
  <si>
    <t>https://link.springer.com/article/10.1007/s11053-019-09470-z</t>
  </si>
  <si>
    <t>A Novel Approach for Fabricating LaMnO3 Thin Films Using Combined Microwave Combustion and Pulsed Electron Deposition Techniques</t>
  </si>
  <si>
    <t>ISSN: 2090-9063</t>
  </si>
  <si>
    <r>
      <rPr>
        <b/>
        <sz val="13"/>
        <rFont val="Times New Roman"/>
        <family val="1"/>
      </rPr>
      <t>Trần Thị Hà</t>
    </r>
    <r>
      <rPr>
        <sz val="13"/>
        <rFont val="Times New Roman"/>
        <family val="1"/>
      </rPr>
      <t>, Nguyễn Việt Tuyên, Cong Sai Doanh, Quoc Khoa Doan, Thi Trung Anh Tang, Quang Hoa Nguyen, Trong Tam Nguyen, Nguyen Hai Pham, Van Vu Le, Viet Bau Le</t>
    </r>
  </si>
  <si>
    <t>https://doi.org/10.1155/2019/3568185</t>
  </si>
  <si>
    <t>https://www.hindawi.com/journals/jchem/2019/3568185/</t>
  </si>
  <si>
    <t>Utilization of marine dredged soil in controlled low-strength material used as a thermal grout in geothermal systems</t>
  </si>
  <si>
    <t>Construction and Building Materials</t>
  </si>
  <si>
    <t>Vol 215</t>
  </si>
  <si>
    <t>ISSN: 0950-0618</t>
  </si>
  <si>
    <r>
      <t>Đỗ Mạnh Tấn</t>
    </r>
    <r>
      <rPr>
        <sz val="13"/>
        <rFont val="Times New Roman"/>
        <family val="1"/>
      </rPr>
      <t xml:space="preserve">, </t>
    </r>
    <r>
      <rPr>
        <b/>
        <sz val="13"/>
        <rFont val="Times New Roman"/>
        <family val="1"/>
      </rPr>
      <t>Đỗ Ngọc Anh</t>
    </r>
    <r>
      <rPr>
        <sz val="13"/>
        <rFont val="Times New Roman"/>
        <family val="1"/>
      </rPr>
      <t>, GO Kang, YS KIm</t>
    </r>
  </si>
  <si>
    <t>https://doi.org/10.1016/j.conbuildmat.2019.04.255</t>
  </si>
  <si>
    <t>https://www.sciencedirect.com/science/article/abs/pii/S0950061819311456</t>
  </si>
  <si>
    <t>Synthesis of binderless FAU-X (13X) monoliths with hierarchical porosity</t>
  </si>
  <si>
    <t>Microporous and Mesoporous Materials</t>
  </si>
  <si>
    <t>Vol 281</t>
  </si>
  <si>
    <t>ISSN: 1387-1811</t>
  </si>
  <si>
    <r>
      <t xml:space="preserve">Y.Didi, </t>
    </r>
    <r>
      <rPr>
        <b/>
        <sz val="13"/>
        <rFont val="Times New Roman"/>
        <family val="1"/>
      </rPr>
      <t>Nguyễn Khắc Long</t>
    </r>
    <r>
      <rPr>
        <sz val="13"/>
        <rFont val="Times New Roman"/>
        <family val="1"/>
      </rPr>
      <t>, B.Said, T.Cacciaguerra, V.Wernert, R.Denoyel, D.Cot, W.Sebai, M.P.Belleville, J.Sanchez-Marcano, F.Fajula, A.Galarneau</t>
    </r>
  </si>
  <si>
    <t>https://doi.org/10.1016/j.micromeso.2019.03.003</t>
  </si>
  <si>
    <t>https://www.sciencedirect.com/science/article/abs/pii/S1387181119301295</t>
  </si>
  <si>
    <t>Prediction of ultimate bearing capacity through various novel evolutionary and neural network models</t>
  </si>
  <si>
    <t>Vol 35, Issue 1</t>
  </si>
  <si>
    <t>ISSN: 1435-5663</t>
  </si>
  <si>
    <r>
      <t>Hossein Moayed, Ahmad Safuan A Rashid, Mohammed Abdullahi Muazu, </t>
    </r>
    <r>
      <rPr>
        <b/>
        <sz val="13"/>
        <rFont val="Times New Roman"/>
        <family val="1"/>
      </rPr>
      <t>Nguyễn Hoàng, Bùi Xuân Nam</t>
    </r>
    <r>
      <rPr>
        <sz val="13"/>
        <rFont val="Times New Roman"/>
        <family val="1"/>
      </rPr>
      <t>, Dieu Tien Bui</t>
    </r>
  </si>
  <si>
    <t>https://doi.org/10.1007/s00366-019-00723-2</t>
  </si>
  <si>
    <t>https://link.springer.com/article/10.1007/s00366-019-00723-2</t>
  </si>
  <si>
    <t>Experimental assessment of subgrade stiffness of lateritic soils treated with crushed waste plastics and ceramics for pavement foundation</t>
  </si>
  <si>
    <t>International Journal of Low-Carbon Technologies</t>
  </si>
  <si>
    <t>Vol 14, Issue 2</t>
  </si>
  <si>
    <t>ISSN: 1748-1317</t>
  </si>
  <si>
    <r>
      <t xml:space="preserve">Kennedy Chibuzor Onyelowe, </t>
    </r>
    <r>
      <rPr>
        <b/>
        <sz val="13"/>
        <rFont val="Times New Roman"/>
        <family val="1"/>
      </rPr>
      <t>Bùi Văn Đức, Nguyễn Văn Mạnh</t>
    </r>
    <r>
      <rPr>
        <sz val="13"/>
        <rFont val="Times New Roman"/>
        <family val="1"/>
      </rPr>
      <t xml:space="preserve">, Charles Ezugwu, Talal Amhadi, Felix Sosa, Wei Wu, </t>
    </r>
    <r>
      <rPr>
        <b/>
        <sz val="13"/>
        <rFont val="Times New Roman"/>
        <family val="1"/>
      </rPr>
      <t>Tạ Đức Thịnh</t>
    </r>
    <r>
      <rPr>
        <sz val="13"/>
        <rFont val="Times New Roman"/>
        <family val="1"/>
      </rPr>
      <t>, Francis Orji, George Alaneme</t>
    </r>
  </si>
  <si>
    <t>https://doi.org/10.1093/ijlct/ctz015</t>
  </si>
  <si>
    <t>https://academic.oup.com/ijlct/article/14/2/187/5380604</t>
  </si>
  <si>
    <t>Improvement of the corrosion protection of polypyrrole coating for CT3 mild steel with 10-camphorsulfonic acid and molybdate as inhibitor dopants</t>
  </si>
  <si>
    <t>Progress in Organic Coatings</t>
  </si>
  <si>
    <t>Vol 131</t>
  </si>
  <si>
    <t>ISSN: 0300-9440</t>
  </si>
  <si>
    <r>
      <t>Hà Mạnh Hùng</t>
    </r>
    <r>
      <rPr>
        <sz val="13"/>
        <rFont val="Times New Roman"/>
        <family val="1"/>
      </rPr>
      <t>, Duong Khanh Linh, Nguyen Thuy Chinh, Le Minh Duc, Vu Quoc Trung</t>
    </r>
  </si>
  <si>
    <t>https://doi.org/10.1016/j.porgcoat.2019.03.006</t>
  </si>
  <si>
    <t>https://www.sciencedirect.com/science/article/pii/S030094401830609X</t>
  </si>
  <si>
    <t xml:space="preserve">Adaptation of Ohia pozzolan soil on cemented lateritic soil as base material improvement  </t>
  </si>
  <si>
    <t>Italian Journal of Engineering Geology and Environment</t>
  </si>
  <si>
    <t>ISSN: 2035-5688</t>
  </si>
  <si>
    <r>
      <t xml:space="preserve">K. Onyelowe; </t>
    </r>
    <r>
      <rPr>
        <b/>
        <sz val="13"/>
        <color rgb="FF000000"/>
        <rFont val="Times New Roman"/>
        <family val="1"/>
      </rPr>
      <t>Bùi Văn Đức</t>
    </r>
    <r>
      <rPr>
        <sz val="13"/>
        <color rgb="FF000000"/>
        <rFont val="Times New Roman"/>
        <family val="1"/>
      </rPr>
      <t>, Charles Ezugwu, Talal Amhadi, Felix Sosa</t>
    </r>
  </si>
  <si>
    <t>10.4408/IJEGE.2019-01.O-02</t>
  </si>
  <si>
    <t>https://www.researchgate.net/publication/332802203_ADAPTATION_OF_OHIA_POZZOLAN_SOIL_ON_CEMENTED_LATERITIC_SOIL_AS_BASE_MATERIAL_IMPROVEMENT_EXTENDED_ABSTRACT</t>
  </si>
  <si>
    <t>Mesoscale approach to numerical modelling of thermo-mechanical behaviour of concrete at high temperature</t>
  </si>
  <si>
    <t>European Journal of Environmental and Civil Engineering</t>
  </si>
  <si>
    <t>ISSN: 1964-8189</t>
  </si>
  <si>
    <t>Phạm Đức Thọ, Nguyễn Trọng Dũng, Vũ Minh Ngọc</t>
  </si>
  <si>
    <t>https://doi.org/10.1080/19648189.2019.1577762</t>
  </si>
  <si>
    <t>https://www.tandfonline.com/doi/full/10.1080/19648189.2019.1577762</t>
  </si>
  <si>
    <t>Mineralogical and geochemical constraints on the origin and evolution of albitites from Dmytrivka at the Oktiabrski complex, Southeast Ukraine</t>
  </si>
  <si>
    <t>Lithos</t>
  </si>
  <si>
    <t>Vol 334-335</t>
  </si>
  <si>
    <t>ISSN: 0024-4937</t>
  </si>
  <si>
    <r>
      <t xml:space="preserve">MagdalenaDumańska-Słowik, TomaszPowolny, Magdalena Sikorska-Jaworowska, Wiesław Heﬂik, Vyacheslav Morgun, </t>
    </r>
    <r>
      <rPr>
        <b/>
        <sz val="13"/>
        <rFont val="Times New Roman"/>
        <family val="1"/>
      </rPr>
      <t>Tô Xuân Bản</t>
    </r>
  </si>
  <si>
    <t>https://doi.org/10.1016/j.lithos.2019.03.024</t>
  </si>
  <si>
    <t>https://www.sciencedirect.com/science/article/pii/S0024493719301240</t>
  </si>
  <si>
    <t>Stability analysis of a clutch system with uncertain parameters using sparse polynomial chaos expansions</t>
  </si>
  <si>
    <t>Mechanics &amp; Industry</t>
  </si>
  <si>
    <t>Vol 20, Issue 1</t>
  </si>
  <si>
    <t>ISSN: 2257-7750</t>
  </si>
  <si>
    <r>
      <t>Kiều Đức Thịnh,</t>
    </r>
    <r>
      <rPr>
        <sz val="13"/>
        <rFont val="Times New Roman"/>
        <family val="1"/>
      </rPr>
      <t xml:space="preserve"> Baptiste Bergeot, Marie-Laure Gobert, Sébastien Berger</t>
    </r>
  </si>
  <si>
    <t>https://doi.org/10.1051/meca/2019003</t>
  </si>
  <si>
    <t>https://www.researchgate.net/publication/332037303_Stability_analysis_of_a_clutch_system_with_uncertain_parameters_using_sparse_polynomial_chaos_expansions</t>
  </si>
  <si>
    <t>Crystallization Mechanisms and Rates of Cyclopentane Hydrates Formation in Brine</t>
  </si>
  <si>
    <t>Chemical Engineering &amp; Technology</t>
  </si>
  <si>
    <t>Vol 42, Issue 7</t>
  </si>
  <si>
    <t>ISSN: 0930-7516</t>
  </si>
  <si>
    <r>
      <rPr>
        <b/>
        <sz val="13"/>
        <color rgb="FF000000"/>
        <rFont val="Times New Roman"/>
        <family val="1"/>
      </rPr>
      <t>Hồ Văn Sơn</t>
    </r>
    <r>
      <rPr>
        <sz val="13"/>
        <color rgb="FF000000"/>
        <rFont val="Times New Roman"/>
        <family val="1"/>
      </rPr>
      <t xml:space="preserve">
Baptiste Bouillot,
Daniel Garcia,
Jérome Douzet,
Ana Cameirao,
Saheb Maghsoodloo-Babakhani,
Jean-Michel Herri
</t>
    </r>
  </si>
  <si>
    <t>https://doi.org/10.1002/ceat.201800746</t>
  </si>
  <si>
    <t>https://onlinelibrary.wiley.com/doi/abs/10.1002/ceat.201800746</t>
  </si>
  <si>
    <t>Neuro-genetic, neuro-imperialism and genetic programing models in predicting ultimate bearing capacity of pile</t>
  </si>
  <si>
    <t xml:space="preserve">Engineering with Computers </t>
  </si>
  <si>
    <r>
      <t>Wusi Chen, Payam Sarir, </t>
    </r>
    <r>
      <rPr>
        <b/>
        <sz val="13"/>
        <rFont val="Times New Roman"/>
        <family val="1"/>
      </rPr>
      <t>Bùi Xuân Nam, Nguyễn Hoàng</t>
    </r>
    <r>
      <rPr>
        <sz val="13"/>
        <rFont val="Times New Roman"/>
        <family val="1"/>
      </rPr>
      <t>, M. M. Tahir, Danial Jahed Armaghani</t>
    </r>
  </si>
  <si>
    <t>https://doi.org/10.1007/s00366-019-00752-x</t>
  </si>
  <si>
    <t>https://link.springer.com/article/10.1007/s00366-019-00752-x</t>
  </si>
  <si>
    <t>Long-term thermo-mechanical behaviour of energy piles in clay</t>
  </si>
  <si>
    <t>Environmental Geotechnics</t>
  </si>
  <si>
    <t>ISSN: 2051-803X</t>
  </si>
  <si>
    <r>
      <t>Nguyễn Văn Trí</t>
    </r>
    <r>
      <rPr>
        <sz val="13"/>
        <rFont val="Times New Roman"/>
        <family val="1"/>
      </rPr>
      <t>, Wu Nanwangzi , Gan Yixiang , Pereira Jean-Michel , Tang Anh Minh</t>
    </r>
  </si>
  <si>
    <t>https://doi.org/10.1680/jenge.17.00106</t>
  </si>
  <si>
    <t>https://www.icevirtuallibrary.com/doi/abs/10.1680/jenge.17.00106</t>
  </si>
  <si>
    <t>3D Numerical Modeling of a Piled Embankment under Cyclic Loading</t>
  </si>
  <si>
    <t>International Journal of Geomechanics</t>
  </si>
  <si>
    <t>Vol 19, Issue 4</t>
  </si>
  <si>
    <t>ISSN: 1532-3641</t>
  </si>
  <si>
    <r>
      <rPr>
        <b/>
        <sz val="13"/>
        <rFont val="Times New Roman"/>
        <family val="1"/>
      </rPr>
      <t>Phạm Văn Hùng</t>
    </r>
    <r>
      <rPr>
        <sz val="13"/>
        <rFont val="Times New Roman"/>
        <family val="1"/>
      </rPr>
      <t>, Daniel Dias</t>
    </r>
  </si>
  <si>
    <t>https://doi.org/10.1061/(ASCE)GM.1943-622.0001354</t>
  </si>
  <si>
    <t>https://www.researchgate.net/publication/327623235_3D_Numerical_Modeling_of_a_Piled_Embankment_under_Cyclic_Loading</t>
  </si>
  <si>
    <t>1,444 (SJR)</t>
  </si>
  <si>
    <t>Novel Soft Computing Model for Predicting Blast-Induced Ground Vibration in Open-pit Mines Based on Particle Swarm Optimization and XGBoot</t>
  </si>
  <si>
    <r>
      <t>Xiliang Zhang,</t>
    </r>
    <r>
      <rPr>
        <b/>
        <sz val="13"/>
        <rFont val="Times New Roman"/>
        <family val="1"/>
      </rPr>
      <t> Nguyễn Hoàng, Bùi Xuân Nam, Trần Quang Hiếu, Nguyễn Đình An</t>
    </r>
    <r>
      <rPr>
        <sz val="13"/>
        <rFont val="Times New Roman"/>
        <family val="1"/>
      </rPr>
      <t>, Dieu Tien Bui, Hossein Moayedi</t>
    </r>
  </si>
  <si>
    <t>https://doi.org/10.1007/s11053-019-09492-7</t>
  </si>
  <si>
    <t>https://www.semanticscholar.org/paper/Novel-Soft-Computing-Model-for-Predicting-Ground-in-Zhang-Nguyen/1bb087df26319b53bd5beb0aac82a70467dd2cc6</t>
  </si>
  <si>
    <t>Effects of Failure of the Ocean‐Bottom Seismograph Leveling System on Receiver Function Analysis</t>
  </si>
  <si>
    <t>Seismological Research Letters</t>
  </si>
  <si>
    <t>Vol 90, Issue 3</t>
  </si>
  <si>
    <t>ISSN: 0895-0695</t>
  </si>
  <si>
    <r>
      <rPr>
        <b/>
        <sz val="13"/>
        <rFont val="Times New Roman"/>
        <family val="1"/>
      </rPr>
      <t>Trần Danh Hùng</t>
    </r>
    <r>
      <rPr>
        <sz val="13"/>
        <rFont val="Times New Roman"/>
        <family val="1"/>
      </rPr>
      <t>, Ting Yang, Le Ba Manh, Youqiang Yu</t>
    </r>
  </si>
  <si>
    <t>https://doi.org/10.1785/0220180276</t>
  </si>
  <si>
    <t>https://pubs.geoscienceworld.org/ssa/srl/article-abstract/90/3/1191/569838/Effects-of-Failure-of-the-Ocean-Bottom-Seismograph?redirectedFrom=fulltext</t>
  </si>
  <si>
    <t>Wave propagation control and switching for wireless power transfer using tunable 2-D magnetic metamaterials</t>
  </si>
  <si>
    <t>Journal of Magnetism and Magnetic Materials</t>
  </si>
  <si>
    <t>Vol 485</t>
  </si>
  <si>
    <t>ISSN: 0304-8853</t>
  </si>
  <si>
    <r>
      <t>Thanh SonPham,</t>
    </r>
    <r>
      <rPr>
        <b/>
        <sz val="13"/>
        <rFont val="Times New Roman"/>
        <family val="1"/>
      </rPr>
      <t xml:space="preserve"> Bùi Hữu Nguyên</t>
    </r>
    <r>
      <rPr>
        <sz val="13"/>
        <rFont val="Times New Roman"/>
        <family val="1"/>
      </rPr>
      <t>, Jong-WookLee</t>
    </r>
  </si>
  <si>
    <t>https://doi.org/10.1016/j.jmmm.2019.04.034</t>
  </si>
  <si>
    <t>https://www.researchgate.net/publication/332355925_Wave_propagation_control_and_switching_for_wireless_power_transfer_using_tunable_2-D_magnetic_metamaterials</t>
  </si>
  <si>
    <t>A novel hybrid approach based on a swarm intelligence optimized extreme learning machine for ﬂash ﬂood susceptibility mapping</t>
  </si>
  <si>
    <t>Catena</t>
  </si>
  <si>
    <t>Vol 179</t>
  </si>
  <si>
    <t>ISSN: 0341-8162</t>
  </si>
  <si>
    <r>
      <rPr>
        <sz val="13"/>
        <rFont val="Times New Roman"/>
        <family val="1"/>
      </rPr>
      <t>Dieu Tien Bui, Tien Dat Pham, Abolfazl Jaafari, Pham Viet Hoa, Pijush Samui,</t>
    </r>
    <r>
      <rPr>
        <b/>
        <sz val="13"/>
        <rFont val="Times New Roman"/>
        <family val="1"/>
      </rPr>
      <t xml:space="preserve"> Nguyễn Quang Minh, Ngô Thị Phương Thảo</t>
    </r>
  </si>
  <si>
    <t>https://doi.org/10.1016/j.catena.2019.04.009</t>
  </si>
  <si>
    <t>https://www.sciencedirect.com/science/article/abs/pii/S034181621930147X</t>
  </si>
  <si>
    <t>Modelling Crude Oil Spread in Aquatic Environment</t>
  </si>
  <si>
    <t>Electronic Journal of Geotechnical Engineering</t>
  </si>
  <si>
    <t>Vol 24, Issue 3</t>
  </si>
  <si>
    <t>ISSN: 1089-3032</t>
  </si>
  <si>
    <r>
      <rPr>
        <sz val="13"/>
        <rFont val="Times New Roman"/>
        <family val="1"/>
      </rPr>
      <t xml:space="preserve">G. N. Ezeh, J. C. Agunwamba, C. N. Ezugwu , K. C. Onyelowe, Chinonso Udoji, Bao Tien, </t>
    </r>
    <r>
      <rPr>
        <b/>
        <sz val="13"/>
        <rFont val="Times New Roman"/>
        <family val="1"/>
      </rPr>
      <t>Triệu Hùng Trường</t>
    </r>
  </si>
  <si>
    <t>http://www.ejge.com/2019/Ppr2019.0046ma.pdf</t>
  </si>
  <si>
    <t>0,131 (SJR)</t>
  </si>
  <si>
    <t>Weathering and erosion in central Vietnam over the Holocene and Younger Dryas: Clay mineralogy and elemental geochemistry from the Vietnam Shelf, western South China Sea</t>
  </si>
  <si>
    <t>Journal of Asian Earth Sciences</t>
  </si>
  <si>
    <t>ISSN: 1367-9120</t>
  </si>
  <si>
    <r>
      <rPr>
        <b/>
        <sz val="13"/>
        <rFont val="Times New Roman"/>
        <family val="1"/>
      </rPr>
      <t>Phạm Như Sang</t>
    </r>
    <r>
      <rPr>
        <sz val="13"/>
        <rFont val="Times New Roman"/>
        <family val="1"/>
      </rPr>
      <t>, Zhifei Liu Karl Stattegger</t>
    </r>
  </si>
  <si>
    <t>https://doi.org/10.1016/j.jseaes.2019.04.008</t>
  </si>
  <si>
    <t>https://www.sciencedirect.com/science/article/abs/pii/S1367912019301658</t>
  </si>
  <si>
    <t>Investigation of behavior of footings over rigid inclusion-reinforced soft soil: experimental and numerical approaches</t>
  </si>
  <si>
    <r>
      <rPr>
        <b/>
        <sz val="13"/>
        <color rgb="FF000000"/>
        <rFont val="Times New Roman"/>
        <family val="1"/>
      </rPr>
      <t>Phạm Văn Hùng</t>
    </r>
    <r>
      <rPr>
        <sz val="13"/>
        <color rgb="FF000000"/>
        <rFont val="Times New Roman"/>
        <family val="1"/>
      </rPr>
      <t>, Laurent Briançon, Daniel Dias, Jérôme Racinaise</t>
    </r>
  </si>
  <si>
    <t>https://www.nrcresearchpress.com/doi/abs/10.1139/cgj-2018-0495?journalCode=cgj#.Xl8CqjIzbIU</t>
  </si>
  <si>
    <t>An Experimental Study of Reusing Coal Ash for Base Course of Road Pavement in Viet Nam</t>
  </si>
  <si>
    <t>Electronic journal of geotechnical engineering</t>
  </si>
  <si>
    <t>Vol 56, Issue 12</t>
  </si>
  <si>
    <r>
      <rPr>
        <b/>
        <sz val="13"/>
        <color rgb="FF000000"/>
        <rFont val="Times New Roman"/>
        <family val="1"/>
      </rPr>
      <t>Nguyễn Thị Nụ, Bùi Trường Sơn</t>
    </r>
    <r>
      <rPr>
        <sz val="13"/>
        <color rgb="FF000000"/>
        <rFont val="Times New Roman"/>
        <family val="1"/>
      </rPr>
      <t>, Do Minh Ngoc</t>
    </r>
  </si>
  <si>
    <t>https://www.nrcresearchpress.com/doi/abs/10.1139/cgj-2018-0495#.Xl8LRjIzbIU</t>
  </si>
  <si>
    <t>SJR=0,131</t>
  </si>
  <si>
    <t>Composition and morphology characteristics of magnetic fractions of coal fly ash wastes processed in high-temperature exposure in thermal power plants</t>
  </si>
  <si>
    <t xml:space="preserve">Applied Sciences (MDPI) </t>
  </si>
  <si>
    <t>Vol 9 , Issue 9</t>
  </si>
  <si>
    <t>ISSN: 2076-3417</t>
  </si>
  <si>
    <r>
      <rPr>
        <b/>
        <sz val="13"/>
        <rFont val="Times New Roman"/>
        <family val="1"/>
      </rPr>
      <t>Vũ Đình Hiếu, Bùi Hoàng Bắc</t>
    </r>
    <r>
      <rPr>
        <sz val="13"/>
        <rFont val="Times New Roman"/>
        <family val="1"/>
      </rPr>
      <t>, Bahareh Kalantar, </t>
    </r>
    <r>
      <rPr>
        <b/>
        <sz val="13"/>
        <rFont val="Times New Roman"/>
        <family val="1"/>
      </rPr>
      <t>Bùi Xuân Nam, Nguyễn Đình An, Lê Quý Thảo, Đỗ Ngọc Hoàn, Nguyễn Hoàng</t>
    </r>
  </si>
  <si>
    <t>https://doi.org/10.3390/app9091964</t>
  </si>
  <si>
    <t>https://www.mdpi.com/2076-3417/9/9/1964</t>
  </si>
  <si>
    <t>Advanced soft computing techniques for predicting soil compression coefficient in engineering project: a comparative study</t>
  </si>
  <si>
    <r>
      <rPr>
        <b/>
        <sz val="13"/>
        <color rgb="FF000000"/>
        <rFont val="Times New Roman"/>
        <family val="1"/>
      </rPr>
      <t xml:space="preserve">Nhữ Việt Hà, </t>
    </r>
    <r>
      <rPr>
        <sz val="13"/>
        <color rgb="FF000000"/>
        <rFont val="Times New Roman"/>
        <family val="1"/>
      </rPr>
      <t>Pijush Samui, Deepak Kumar, Anshuman Singh, Hoang Nhat Duc, Bui Tien Dieu</t>
    </r>
  </si>
  <si>
    <t>https://doi.org/10.1007/s00366-019-00772-7</t>
  </si>
  <si>
    <t>https://www.researchgate.net/publication/332934057_Advanced_Soft_Computing_Techniques_for_Predicting_Soil_Compression_Coefficient_in_Engineering_Project_A_comparative_study</t>
  </si>
  <si>
    <t>Synthesis and characterization of NaYF4:Yb3+,Er3+@silica-N=folic acid nanocomplex for bioimaginable detecting MCF-7 breast cancer cells</t>
  </si>
  <si>
    <t>Journal of Rare Earths</t>
  </si>
  <si>
    <t>Vol 27, Issue 11</t>
  </si>
  <si>
    <t>ISSN: 1002-0721</t>
  </si>
  <si>
    <r>
      <rPr>
        <sz val="13"/>
        <rFont val="Times New Roman"/>
        <family val="1"/>
      </rPr>
      <t xml:space="preserve">Hà Thị Phượng, Trần Thu Hương, </t>
    </r>
    <r>
      <rPr>
        <b/>
        <sz val="13"/>
        <rFont val="Times New Roman"/>
        <family val="1"/>
      </rPr>
      <t>Lê Thị Vinh</t>
    </r>
    <r>
      <rPr>
        <sz val="13"/>
        <rFont val="Times New Roman"/>
        <family val="1"/>
      </rPr>
      <t>, Hoàng Thị Khuyên, Đỗ Thị Thảo , Nguyễn Thanh Hường, Phạm Thị Liên, Lê Quốc Minh</t>
    </r>
  </si>
  <si>
    <t>https://doi.org/10.1016/j.jre.2019.01.005</t>
  </si>
  <si>
    <t>https://www.sciencedirect.com/science/article/pii/S1002072118307117</t>
  </si>
  <si>
    <t>Development of a new cementless binder for controlled low strength material (CLSM) using entirely by-products</t>
  </si>
  <si>
    <t>Vol 206</t>
  </si>
  <si>
    <r>
      <rPr>
        <b/>
        <sz val="13"/>
        <rFont val="Times New Roman"/>
        <family val="1"/>
      </rPr>
      <t>Đỗ Mạnh Tấn</t>
    </r>
    <r>
      <rPr>
        <sz val="13"/>
        <rFont val="Times New Roman"/>
        <family val="1"/>
      </rPr>
      <t>, GyeongO Kang, Youngsang Kim</t>
    </r>
  </si>
  <si>
    <t>https://doi.org/10.1016/j.conbuildmat.2019.02.088</t>
  </si>
  <si>
    <t>https://www.sciencedirect.com/science/article/abs/pii/S0950061819303836</t>
  </si>
  <si>
    <t>A Comparison of Advanced Computational Models and Experimental Techniques in Predicting Blast-Induced Ground Vibration in Open-pit Coal Mine</t>
  </si>
  <si>
    <t xml:space="preserve">Acta Geophysica </t>
  </si>
  <si>
    <r>
      <rPr>
        <b/>
        <sz val="13"/>
        <rFont val="Times New Roman"/>
        <family val="1"/>
      </rPr>
      <t>Nguyễn Hoàng, Bùi Xuân Nam</t>
    </r>
    <r>
      <rPr>
        <sz val="13"/>
        <rFont val="Times New Roman"/>
        <family val="1"/>
      </rPr>
      <t>, Hossein Moayedi</t>
    </r>
  </si>
  <si>
    <t>https://doi.org/10.1007/s11600-019-00304-3</t>
  </si>
  <si>
    <t>https://link.springer.com/article/10.1007/s11600-019-00304-3</t>
  </si>
  <si>
    <t>Recycling and reuse of solid wastes; a hub for ecofriendly, ecoefficient and sustainable soil, concrete, wastewater and pavement reengineering</t>
  </si>
  <si>
    <t>Vol 14, Issue 3</t>
  </si>
  <si>
    <r>
      <t xml:space="preserve">Onyelowe Kennedy Chibuzor, </t>
    </r>
    <r>
      <rPr>
        <b/>
        <sz val="13"/>
        <rFont val="Times New Roman"/>
        <family val="1"/>
      </rPr>
      <t>Bùi Văn Đức</t>
    </r>
    <r>
      <rPr>
        <sz val="13"/>
        <rFont val="Times New Roman"/>
        <family val="1"/>
      </rPr>
      <t xml:space="preserve">, Ubachukwu Obiekwe, Ezugwu Charles, Salahudeen Bunyamin, </t>
    </r>
    <r>
      <rPr>
        <b/>
        <sz val="13"/>
        <rFont val="Times New Roman"/>
        <family val="1"/>
      </rPr>
      <t>Nguyễn Văn Mạnh</t>
    </r>
    <r>
      <rPr>
        <sz val="13"/>
        <rFont val="Times New Roman"/>
        <family val="1"/>
      </rPr>
      <t xml:space="preserve">, Chijioke Ikeagwuani, Talal Amhadi, Felix Sosa, Wei Wu, </t>
    </r>
    <r>
      <rPr>
        <b/>
        <sz val="13"/>
        <rFont val="Times New Roman"/>
        <family val="1"/>
      </rPr>
      <t>Tạ Đức Thịnh</t>
    </r>
    <r>
      <rPr>
        <sz val="13"/>
        <rFont val="Times New Roman"/>
        <family val="1"/>
      </rPr>
      <t>, Adrian Eberemu, Phạm Đức Thọ, Obinna Barah, Chidozie Ikpa, Francis Orji, George Alaneme, Ezenwa Amanamba, Henry Ugwuanyi, Vishnu Sai, Chukwuma Kadurumba, Selvakumar Subburaj, Benjamin Ugorji</t>
    </r>
  </si>
  <si>
    <t>https://doi.org/10.1093/ijlct/ctz028</t>
  </si>
  <si>
    <t>https://academic.oup.com/ijlct/article/14/3/440/5490451</t>
  </si>
  <si>
    <t>A New Intelligence Approach Based on GIS-Based Multivariate Adaptive Regression Splines and Metaheuristic optimization for Predicting Flash Flood Susceptible Areas at High-frequency Tropical Typhoon Area</t>
  </si>
  <si>
    <t>Journal of Hydrology</t>
  </si>
  <si>
    <t>Vol 575</t>
  </si>
  <si>
    <t>ISSN: 0022-1694</t>
  </si>
  <si>
    <r>
      <t xml:space="preserve">Dieu Tien Bui, Nhat-Duc Hoang, Tien-Dat Pham, Pham Viet Hoa, PijushSamuig, </t>
    </r>
    <r>
      <rPr>
        <b/>
        <sz val="13"/>
        <rFont val="Times New Roman"/>
        <family val="1"/>
      </rPr>
      <t>Trần Xuân Trường, Ngô Thị Phương Thảo, Nguyễn Quang Minh</t>
    </r>
  </si>
  <si>
    <t>https://doi.org/10.1016/j.jhydrol.2019.05.046</t>
  </si>
  <si>
    <t>https://www.sciencedirect.com/science/article/pii/S0022169419304913</t>
  </si>
  <si>
    <t>Development of HUMGEOSTAT: A New Geological Tool for Geostatistical Analysis of Mineral Deposit: A Case Study at Sin Quyen Mine (Northern Vietnam)</t>
  </si>
  <si>
    <t>Journal of Geological Society of India</t>
  </si>
  <si>
    <t>Vol 93, Issue 5</t>
  </si>
  <si>
    <t>ISSN: 0974-6889</t>
  </si>
  <si>
    <r>
      <t>Trương Xuân Luận</t>
    </r>
    <r>
      <rPr>
        <sz val="13"/>
        <rFont val="Times New Roman"/>
        <family val="1"/>
      </rPr>
      <t xml:space="preserve">, Xuan Quang Truong, </t>
    </r>
    <r>
      <rPr>
        <b/>
        <sz val="13"/>
        <rFont val="Times New Roman"/>
        <family val="1"/>
      </rPr>
      <t>Nguyễn Tuấn Anh</t>
    </r>
    <r>
      <rPr>
        <sz val="13"/>
        <rFont val="Times New Roman"/>
        <family val="1"/>
      </rPr>
      <t>, Venkatesh Raghavan, Chi Cong Nguyen</t>
    </r>
  </si>
  <si>
    <t xml:space="preserve"> https://doi.org/10.1007/s12594-019-1219-4</t>
  </si>
  <si>
    <t>https://link.springer.com/article/10.1007/s12594-019-1219-4</t>
  </si>
  <si>
    <t>Features of elementary burst formation during cutting coals and isotropic materials with reference cutting tool of mining machines</t>
  </si>
  <si>
    <t>Journal of Mining Institute</t>
  </si>
  <si>
    <t>Vol 236</t>
  </si>
  <si>
    <t>ISSN: 2541-9404</t>
  </si>
  <si>
    <r>
      <rPr>
        <sz val="13"/>
        <rFont val="Times New Roman"/>
        <family val="1"/>
      </rPr>
      <t>V V Gabov, D A Zadkov,</t>
    </r>
    <r>
      <rPr>
        <b/>
        <sz val="13"/>
        <rFont val="Times New Roman"/>
        <family val="1"/>
      </rPr>
      <t xml:space="preserve"> Nguyễn Khắc Lĩnh</t>
    </r>
  </si>
  <si>
    <t>10.31897/pmi.2019.2.153</t>
  </si>
  <si>
    <t>researchgate.net/publication/334298670_FEATURES_OF_ELEMENTARY_BURST_FORMATION_DURING_CUTTING_COALS_AND_ISOTROPIC_MATERIALS_WITH_REFERENCE_CUTTING_TOOL_OF_MINING_MACHINES</t>
  </si>
  <si>
    <t>RSCI=0,86</t>
  </si>
  <si>
    <t>Behaviors of crack propagation of rock-like material with different jointed thickness</t>
  </si>
  <si>
    <t>Vol 16, Issue 58</t>
  </si>
  <si>
    <r>
      <rPr>
        <b/>
        <sz val="13"/>
        <rFont val="Times New Roman"/>
        <family val="1"/>
      </rPr>
      <t>Phạm Thị Nhàn,</t>
    </r>
    <r>
      <rPr>
        <sz val="13"/>
        <rFont val="Times New Roman"/>
        <family val="1"/>
      </rPr>
      <t xml:space="preserve"> Xu Xi , Sanda Suresh</t>
    </r>
  </si>
  <si>
    <t>https://doi.org/10.21660/2019.58.82002</t>
  </si>
  <si>
    <t>https://www.geomatejournal.com/node/1427</t>
  </si>
  <si>
    <t>A hybrid computational intelligence approach for predicting soil shear strength for urban housing construction: a case study at Vinhomes Imperia project, Hai Phong city (Vietnam)</t>
  </si>
  <si>
    <r>
      <rPr>
        <b/>
        <sz val="13"/>
        <rFont val="Times New Roman"/>
        <family val="1"/>
      </rPr>
      <t>Nhữ Việt Hà</t>
    </r>
    <r>
      <rPr>
        <sz val="13"/>
        <rFont val="Times New Roman"/>
        <family val="1"/>
      </rPr>
      <t xml:space="preserve">, Nhat Duc Hoang, </t>
    </r>
    <r>
      <rPr>
        <b/>
        <sz val="13"/>
        <rFont val="Times New Roman"/>
        <family val="1"/>
      </rPr>
      <t>Dương Văn Bình</t>
    </r>
    <r>
      <rPr>
        <sz val="13"/>
        <rFont val="Times New Roman"/>
        <family val="1"/>
      </rPr>
      <t>, Hong Dang Vu, Dieu Tien Bui</t>
    </r>
  </si>
  <si>
    <t>https://doi.org/10.1007/s00366-019-00718-z</t>
  </si>
  <si>
    <t>https://link.springer.com/article/10.1007/s00366-019-00718-z</t>
  </si>
  <si>
    <t>A high-resolution gravimetric quasigeoid model for Vietnam</t>
  </si>
  <si>
    <t>Earth, Planets and Space</t>
  </si>
  <si>
    <t>Vol 71</t>
  </si>
  <si>
    <t>ISSN: 1880-5981</t>
  </si>
  <si>
    <r>
      <rPr>
        <b/>
        <sz val="13"/>
        <color rgb="FF000000"/>
        <rFont val="Times New Roman"/>
        <family val="1"/>
      </rPr>
      <t>Vũ Đình Toàn</t>
    </r>
    <r>
      <rPr>
        <sz val="13"/>
        <color rgb="FF000000"/>
        <rFont val="Times New Roman"/>
        <family val="1"/>
      </rPr>
      <t>, Sean Bruinsma, Sylvain Bonvalot</t>
    </r>
  </si>
  <si>
    <t>https://doi.org/10.1186/s40623-019-1045-3</t>
  </si>
  <si>
    <t>https://link.springer.com/article/10.1186/s40623-019-1045-3</t>
  </si>
  <si>
    <t>Flash flood susceptibility modeling using an optimized fuzzy rule based feature selection technique and tree based ensemble methods</t>
  </si>
  <si>
    <t>Vol 668</t>
  </si>
  <si>
    <r>
      <t xml:space="preserve">Dieu Tien Bui, </t>
    </r>
    <r>
      <rPr>
        <b/>
        <sz val="13"/>
        <rFont val="Times New Roman"/>
        <family val="1"/>
      </rPr>
      <t>Ngô Thị Phương Thảo</t>
    </r>
    <r>
      <rPr>
        <sz val="13"/>
        <rFont val="Times New Roman"/>
        <family val="1"/>
      </rPr>
      <t>, Paraskevas Tsangarator, Tien Dat Pham, Binh Thai Pham</t>
    </r>
  </si>
  <si>
    <t>https://doi.org/10.1016/j.scitotenv.2019.02.422</t>
  </si>
  <si>
    <t>https://www.sciencedirect.com/science/article/pii/S0048969719309349</t>
  </si>
  <si>
    <t>Optimizing Levenberg-Marquardt backpropagation technique in predicting factor of safety of slopes after two dimensional OptumG2 Analysis</t>
  </si>
  <si>
    <r>
      <rPr>
        <b/>
        <sz val="13"/>
        <rFont val="Times New Roman"/>
        <family val="1"/>
      </rPr>
      <t>Bùi Xuân Nam</t>
    </r>
    <r>
      <rPr>
        <sz val="13"/>
        <rFont val="Times New Roman"/>
        <family val="1"/>
      </rPr>
      <t>, Mohammed Abdullahi Muazu, </t>
    </r>
    <r>
      <rPr>
        <b/>
        <sz val="13"/>
        <rFont val="Times New Roman"/>
        <family val="1"/>
      </rPr>
      <t>Nguyễn Hoàng</t>
    </r>
  </si>
  <si>
    <t>https://doi.org/10.1007/s00366-019-00741-0</t>
  </si>
  <si>
    <t>https://link.springer.com/article/10.1007/s00366-019-00741-0</t>
  </si>
  <si>
    <t>Evaluation of Coal Ash-Based CLSM Made with Cementless Binder as a Thermal Grout for Borehole Heat Exchangers</t>
  </si>
  <si>
    <t>Journal of Materials in Civil Engineering (ASCE)</t>
  </si>
  <si>
    <t>Vol 31, Issue 6</t>
  </si>
  <si>
    <t>ISSN: 0899-1561</t>
  </si>
  <si>
    <r>
      <rPr>
        <b/>
        <sz val="13"/>
        <rFont val="Times New Roman"/>
        <family val="1"/>
      </rPr>
      <t>Đỗ Mạnh Tấn</t>
    </r>
    <r>
      <rPr>
        <sz val="13"/>
        <rFont val="Times New Roman"/>
        <family val="1"/>
      </rPr>
      <t>, GyeongO Kang, Gyuhyun Go, Youngsang Kim</t>
    </r>
  </si>
  <si>
    <t>https://doi.org/10.1061/(ASCE)MT.1943-5533.0002691</t>
  </si>
  <si>
    <t>https://www.researchgate.net/publication/332070338_Evaluation_of_Coal_Ash-Based_CLSM_Made_with_Cementless_Binder_as_a_Thermal_Grout_for_Borehole_Heat_Exchangers</t>
  </si>
  <si>
    <t>SJR=1,055</t>
  </si>
  <si>
    <t>﻿Effects of the Current Direction on the Energy Production of a Tidal Farm: The Case of Raz Blanchard (France)</t>
  </si>
  <si>
    <t>Energies</t>
  </si>
  <si>
    <t>Vol 12, Issue 13</t>
  </si>
  <si>
    <t>ISSN: 1996-1073</t>
  </si>
  <si>
    <r>
      <t>Nguyễn Văn Thịnh</t>
    </r>
    <r>
      <rPr>
        <sz val="13"/>
        <rFont val="Times New Roman"/>
        <family val="1"/>
      </rPr>
      <t>, Alina Santa Cruz, Sylvain S. Guillou, Mohamad N. Shiekh Elsouk, Jérôme Thiébot</t>
    </r>
  </si>
  <si>
    <t>https://doi.org/10.3390/en12132478</t>
  </si>
  <si>
    <t>https://www.researchgate.net/publication/334072242_Effects_of_the_Current_Direction_on_the_Energy_Production_of_a_Tidal_Farm_The_Case_of_Raz_Blanchard_France</t>
  </si>
  <si>
    <t>Enhancing Prediction Performance of Landslide Susceptibility Model Using Hybrid Machine Learning Approach of Bagging Ensemble and Logistic Model Tree</t>
  </si>
  <si>
    <t>Applied Sciences (MDPI)</t>
  </si>
  <si>
    <t>Vol 8, Issue 7</t>
  </si>
  <si>
    <t>ISSN: 2076-3417</t>
  </si>
  <si>
    <r>
      <t>Trương Xuân Luận</t>
    </r>
    <r>
      <rPr>
        <sz val="13"/>
        <rFont val="Times New Roman"/>
        <family val="1"/>
      </rPr>
      <t>, Muneki Mitamura, Yasuyuki Kono, Venkatesh Raghavan, Go Yonezawa, Xuan Quang Truong, Thi Hang Do, Dieu Tien Bui, OrcID and Saro Lee</t>
    </r>
  </si>
  <si>
    <t>https://doi.org/10.3390/app8071046</t>
  </si>
  <si>
    <t>https://www.mdpi.com/2076-3417/8/7/1046</t>
  </si>
  <si>
    <t>Seasonal, Spatial Variation, and Potential Sources of Organochlorine Pesticides in Water and Sediment in the Lower Reaches of the Dong Nai River System in Vietnam</t>
  </si>
  <si>
    <t>Archives of Environmental Contamination and Toxicology</t>
  </si>
  <si>
    <t>ISSN: 0090-4341</t>
  </si>
  <si>
    <r>
      <t xml:space="preserve">Tong Xuan Nguyen, Binh Thanh Nguyen, </t>
    </r>
    <r>
      <rPr>
        <b/>
        <sz val="13"/>
        <color rgb="FF000000"/>
        <rFont val="Times New Roman"/>
        <family val="1"/>
      </rPr>
      <t>Trần Thị Thu Hương</t>
    </r>
    <r>
      <rPr>
        <sz val="13"/>
        <color rgb="FF000000"/>
        <rFont val="Times New Roman"/>
        <family val="1"/>
      </rPr>
      <t>, Huong Mai, Thuy Thi Duong, Quang Vu Bach</t>
    </r>
  </si>
  <si>
    <t>https://doi.org/10.1007/s00244-019-00653-6</t>
  </si>
  <si>
    <t>https://link.springer.com/article/10.1007/s00244-019-00653-6</t>
  </si>
  <si>
    <t>A Tentative Record of Mid-Holocene Sea-Level Highstand and Barrier Overwash from the Cam River Mouth, Vietnam</t>
  </si>
  <si>
    <t>Journal of Coastal Research</t>
  </si>
  <si>
    <t>Vol 35, Issue 4</t>
  </si>
  <si>
    <t>ISSN: 1551-5036</t>
  </si>
  <si>
    <r>
      <t xml:space="preserve">Harry Williams, Hoàng Văn Long , Patrick Elliott, </t>
    </r>
    <r>
      <rPr>
        <b/>
        <sz val="13"/>
        <color rgb="FF000000"/>
        <rFont val="Times New Roman"/>
        <family val="1"/>
      </rPr>
      <t>Nguyễn Hữu Hiệp</t>
    </r>
    <r>
      <rPr>
        <sz val="13"/>
        <color rgb="FF000000"/>
        <rFont val="Times New Roman"/>
        <family val="1"/>
      </rPr>
      <t>, Mạnh Hà</t>
    </r>
  </si>
  <si>
    <t>https://doi.org/10.2112/JCOASTRES-D-18-00126.1</t>
  </si>
  <si>
    <t>https://www.jcronline.org/doi/abs/10.2112/JCOASTRES-D-18-00126.1</t>
  </si>
  <si>
    <t>Determination of abundances of fifty-two elements in natural waters by ICP-MS with freeze-drying pre-concentration</t>
  </si>
  <si>
    <t>Geostandards and Geoanalytical Research</t>
  </si>
  <si>
    <t>Vol 43. Issue 1</t>
  </si>
  <si>
    <t>ISSN: 1751-908X</t>
  </si>
  <si>
    <r>
      <t>Hoàng Đình Quế</t>
    </r>
    <r>
      <rPr>
        <sz val="13"/>
        <rFont val="Times New Roman"/>
        <family val="1"/>
      </rPr>
      <t>, Tak Kunihiro, Chie Sakaguchi, Masahiro Yamanaka , Hiroshi Kitagawa , Eizo Nakamura</t>
    </r>
  </si>
  <si>
    <t>https://doi.org/10.1111/ggr.12245</t>
  </si>
  <si>
    <t>https://onlinelibrary.wiley.com/doi/abs/10.1111/ggr.12245</t>
  </si>
  <si>
    <t>Transitions in diatom assemblages and pigments through dry and wet season conditions in the Red River, Hanoi (Vietnam)</t>
  </si>
  <si>
    <t>Plant Ecology and Evolution</t>
  </si>
  <si>
    <t>Vol 152, Issue 2</t>
  </si>
  <si>
    <t>ISSN: 2032-3921</t>
  </si>
  <si>
    <r>
      <t xml:space="preserve">Thi Thuy Duong, Hai Yen Nguyen, Thi Phuong Quynh Le, Trung Kien Nguyen, </t>
    </r>
    <r>
      <rPr>
        <b/>
        <sz val="13"/>
        <rFont val="Times New Roman"/>
        <family val="1"/>
      </rPr>
      <t>Trần Thị Thu Hương</t>
    </r>
    <r>
      <rPr>
        <sz val="13"/>
        <rFont val="Times New Roman"/>
        <family val="1"/>
      </rPr>
      <t>, Nhu Da Le, Dinh Kim Dang, Thi Nguyet Vu, Virginia Panizzo &amp; Suzanne McGowan</t>
    </r>
  </si>
  <si>
    <t>https://doi.org/10.5091/plecevo.2019.1627</t>
  </si>
  <si>
    <t>https://www.plecevo.eu/index.php/plecevo/article/view/1627</t>
  </si>
  <si>
    <t>Sorptivity, swelling, shrinkage, compression and durability of quarry dust treated soft soils for moisture bound pavement geotechnics</t>
  </si>
  <si>
    <t>Journal of Materials Research and Technology</t>
  </si>
  <si>
    <t>Vol 8, Issue 4</t>
  </si>
  <si>
    <t>ISSN: 2238-7854</t>
  </si>
  <si>
    <r>
      <t xml:space="preserve">K. Onyelowe; </t>
    </r>
    <r>
      <rPr>
        <b/>
        <sz val="13"/>
        <color rgb="FF000000"/>
        <rFont val="Times New Roman"/>
        <family val="1"/>
      </rPr>
      <t>Bùi Văn Đức., Nguyễn Xuân Mãn; Nguyễn Văn Mạnh; Tạ Đức Thịnh</t>
    </r>
    <r>
      <rPr>
        <sz val="13"/>
        <color rgb="FF000000"/>
        <rFont val="Times New Roman"/>
        <family val="1"/>
      </rPr>
      <t>; C. Ezugwu; F. Sosa;</t>
    </r>
  </si>
  <si>
    <t>https://doi.org/10.1016/j.jmrt.2019.06.029</t>
  </si>
  <si>
    <t>https://www.sciencedirect.com/science/article/pii/S2238785419301140</t>
  </si>
  <si>
    <t>Seasonal, spartial variation, and potential sources of organochlorine pesticides in water ad sediment in the lower reaches of the Dong Nai river system in Vietnam</t>
  </si>
  <si>
    <r>
      <t xml:space="preserve">Tong Xuan Nguyen, Binh Thanh Nguyen, </t>
    </r>
    <r>
      <rPr>
        <b/>
        <sz val="13"/>
        <rFont val="Times New Roman"/>
        <family val="1"/>
      </rPr>
      <t>Trần Thị Thu Hương,</t>
    </r>
    <r>
      <rPr>
        <sz val="13"/>
        <rFont val="Times New Roman"/>
        <family val="1"/>
      </rPr>
      <t xml:space="preserve"> Huong Mai, Thuy Thi Duong, Quang-Vu Bach</t>
    </r>
  </si>
  <si>
    <t>https://link.springer.com/article/10.1007/s00244-019-00653-6#citeas</t>
  </si>
  <si>
    <r>
      <t xml:space="preserve">Discovery of cycloartane-typetriterpene saponins from </t>
    </r>
    <r>
      <rPr>
        <i/>
        <sz val="13"/>
        <color rgb="FF000000"/>
        <rFont val="Times New Roman"/>
        <family val="1"/>
      </rPr>
      <t>Mussaenda glabra</t>
    </r>
  </si>
  <si>
    <t>Phytochemistry Letters</t>
  </si>
  <si>
    <t>Vol 33</t>
  </si>
  <si>
    <t>ISSN: 1874-3900</t>
  </si>
  <si>
    <r>
      <rPr>
        <b/>
        <sz val="13"/>
        <color rgb="FF000000"/>
        <rFont val="Times New Roman"/>
        <family val="1"/>
      </rPr>
      <t>Vũ Kim Thư</t>
    </r>
    <r>
      <rPr>
        <sz val="13"/>
        <color rgb="FF000000"/>
        <rFont val="Times New Roman"/>
        <family val="1"/>
      </rPr>
      <t>, Nguyen Xuan Bach, Luu The Anh, Do Thi Trang, Nguyen Xuan Nhiem, Bui Huu Tai, Phan Van Kiem, Chau Van Minh, SeonJu Park, Yohan Seo, Wan Namkung, Seung Hyun Kim</t>
    </r>
  </si>
  <si>
    <t>https://doi.org/10.1016/j.phytol.2019.07.006</t>
  </si>
  <si>
    <t>https://www.sciencedirect.com/science/article/abs/pii/S1874390019303702</t>
  </si>
  <si>
    <t>Estimating PM10 Concentration from Drilling Operations in Open-Pit Mines Using an Assembly of SVR and PSO</t>
  </si>
  <si>
    <t xml:space="preserve">Applied Sciences -MDPI </t>
  </si>
  <si>
    <t>Vol 9, Issue 11</t>
  </si>
  <si>
    <r>
      <rPr>
        <b/>
        <sz val="13"/>
        <rFont val="Times New Roman"/>
        <family val="1"/>
      </rPr>
      <t>Bùi Xuân Nam</t>
    </r>
    <r>
      <rPr>
        <sz val="13"/>
        <rFont val="Times New Roman"/>
        <family val="1"/>
      </rPr>
      <t>, Chang Woo Lee, </t>
    </r>
    <r>
      <rPr>
        <b/>
        <sz val="13"/>
        <rFont val="Times New Roman"/>
        <family val="1"/>
      </rPr>
      <t>Nguyễn Hoàng, Bùi Hoàng Bắc, Nguyễn Quốc Long, Lê Quý Thảo</t>
    </r>
    <r>
      <rPr>
        <sz val="13"/>
        <rFont val="Times New Roman"/>
        <family val="1"/>
      </rPr>
      <t>, Van-Duc Nguyen, Ngoc-Bich Nguyen, and Hossein Moayedi</t>
    </r>
  </si>
  <si>
    <t>https://doi.org/10.3390/app9142806</t>
  </si>
  <si>
    <t>https://www.researchgate.net/publication/334429575_Estimating_PM_10_Concentration_from_Drilling_Operations_in_Open-Pit_Mines_Using_an_Assembly_of_SVR_and_PSO</t>
  </si>
  <si>
    <t>Stabilization of a residual granitic soil using various new green binders</t>
  </si>
  <si>
    <t>Vol 223</t>
  </si>
  <si>
    <r>
      <t>Young-sangKim, Thien QuocTran, Gyeong-oKang,</t>
    </r>
    <r>
      <rPr>
        <b/>
        <sz val="13"/>
        <rFont val="Times New Roman"/>
        <family val="1"/>
      </rPr>
      <t xml:space="preserve"> Đỗ Mạnh Tấn</t>
    </r>
  </si>
  <si>
    <t>https://doi.org/10.1016/j.conbuildmat.2019.07.019</t>
  </si>
  <si>
    <t>https://www.sciencedirect.com/science/article/abs/pii/S0950061819316824</t>
  </si>
  <si>
    <t>Geological and geophysical studies of the Agoudal impact structure (Central High Atlas, Morocco): New evidence for crater size and age</t>
  </si>
  <si>
    <t>Meteoritics &amp; Planetary Science</t>
  </si>
  <si>
    <t>Vol 54, Issue 10</t>
  </si>
  <si>
    <t>ISSN: 1086-9379</t>
  </si>
  <si>
    <r>
      <t xml:space="preserve">Hasnaa Chennaoui Aoudjehan; David Baratoux; Mohammed Aoudjehane; André Charrière; Hassan Ibouh; Pierre Rochette;
Yoann Quesnel; Minoru Uehara; Thomas Kenkmann; Gerwin Wulf; Michael Poelchau; </t>
    </r>
    <r>
      <rPr>
        <b/>
        <sz val="13"/>
        <color rgb="FF000000"/>
        <rFont val="Times New Roman"/>
        <family val="1"/>
      </rPr>
      <t>Nguyễn Văn Bình</t>
    </r>
    <r>
      <rPr>
        <sz val="13"/>
        <color rgb="FF000000"/>
        <rFont val="Times New Roman"/>
        <family val="1"/>
      </rPr>
      <t>; Maria Aboulahris; Samira Makhoukhi; Georges Aumaître; Didier Bourlès; Karim Keddadouche</t>
    </r>
  </si>
  <si>
    <t>https://doi.org/10.1111/maps.13347</t>
  </si>
  <si>
    <t>https://onlinelibrary.wiley.com/doi/abs/10.1111/maps.13347</t>
  </si>
  <si>
    <t xml:space="preserve">Discovery of cycloartane-typetriterpene saponins from Mussaenda glabra </t>
  </si>
  <si>
    <r>
      <rPr>
        <b/>
        <sz val="13"/>
        <rFont val="Times New Roman"/>
        <family val="1"/>
      </rPr>
      <t>Vũ Kim Thư</t>
    </r>
    <r>
      <rPr>
        <sz val="13"/>
        <rFont val="Times New Roman"/>
        <family val="1"/>
      </rPr>
      <t>, Nguyen Xuan Bach, Luu The Anh, Do Thi Trang, Nguyen Xuan Nhiem, Bui Huu Tai, Phan Van Kiem, Chau Van Minh, SeonJu Park, Yohan Seo, Wan Namkung, Seung Hyun Kim</t>
    </r>
  </si>
  <si>
    <t>Design and performance of a coarse media, high hydraulic load polishing wetland for steel industry wastewater</t>
  </si>
  <si>
    <t>Water Science &amp; Technology</t>
  </si>
  <si>
    <t>Vol 80, Issue 1</t>
  </si>
  <si>
    <t>ISSN: 0273-1223</t>
  </si>
  <si>
    <r>
      <t xml:space="preserve">Viet Anh Nguyen , Minh Phuong Nguyen, Karin Tonderski, </t>
    </r>
    <r>
      <rPr>
        <b/>
        <sz val="13"/>
        <color rgb="FF000000"/>
        <rFont val="Times New Roman"/>
        <family val="1"/>
      </rPr>
      <t>Đỗ Thị Hải</t>
    </r>
    <r>
      <rPr>
        <sz val="13"/>
        <color rgb="FF000000"/>
        <rFont val="Times New Roman"/>
        <family val="1"/>
      </rPr>
      <t>, and Anh Thi Kim Bui</t>
    </r>
  </si>
  <si>
    <t>https://doi.org/10.2166/wst.2019.244</t>
  </si>
  <si>
    <t>https://iwaponline.com/wst/article-abstract/80/1/59/68946/Design-and-performance-of-a-coarse-media-high?redirectedFrom=fulltext</t>
  </si>
  <si>
    <t>Defective hierarchical porous copper-based metal-organic frameworks synthesised via facile acid etching strategy</t>
  </si>
  <si>
    <t>Scientific Reports</t>
  </si>
  <si>
    <t>Vol 9</t>
  </si>
  <si>
    <t>ISSN: 2045-2322</t>
  </si>
  <si>
    <r>
      <rPr>
        <b/>
        <sz val="13"/>
        <color rgb="FF000000"/>
        <rFont val="Times New Roman"/>
        <family val="1"/>
      </rPr>
      <t>Đoàn Văn Huấn</t>
    </r>
    <r>
      <rPr>
        <sz val="13"/>
        <color rgb="FF000000"/>
        <rFont val="Times New Roman"/>
        <family val="1"/>
      </rPr>
      <t>, A. Sartbaeva, J.-C. Eloi, S. Davis and V. P. Ting</t>
    </r>
  </si>
  <si>
    <t>https://doi.org/10.1038/s41598-019-47314-1</t>
  </si>
  <si>
    <t>https://www.nature.com/articles/s41598-019-47314-1</t>
  </si>
  <si>
    <t>Evaluation of erosion resistance capacity on compacted weathered granite soil using non-destructive tests</t>
  </si>
  <si>
    <t>Bulletin of Engineering Geology and the Environment</t>
  </si>
  <si>
    <t>Vol 79</t>
  </si>
  <si>
    <t>ISSN: 1435-9529</t>
  </si>
  <si>
    <r>
      <t xml:space="preserve">Gyeong-o Kang, </t>
    </r>
    <r>
      <rPr>
        <b/>
        <sz val="13"/>
        <rFont val="Times New Roman"/>
        <family val="1"/>
      </rPr>
      <t xml:space="preserve">Đỗ Mạnh Tấn, </t>
    </r>
    <r>
      <rPr>
        <sz val="13"/>
        <rFont val="Times New Roman"/>
        <family val="1"/>
      </rPr>
      <t>Jae-seong Lim, Young-sang Kim</t>
    </r>
  </si>
  <si>
    <t>https://doi.org/10.1007/s10064-019-01582-3</t>
  </si>
  <si>
    <t>https://link.springer.com/article/10.1007/s10064-019-01582-3</t>
  </si>
  <si>
    <t>A New Technique to Predict Fly-rock in Bench Blasting Based on an Ensemble of Support Vector Regression and GLMNET</t>
  </si>
  <si>
    <t>ISSN:1435-5663</t>
  </si>
  <si>
    <r>
      <t>Hongquan Guo, </t>
    </r>
    <r>
      <rPr>
        <b/>
        <sz val="13"/>
        <rFont val="Times New Roman"/>
        <family val="1"/>
      </rPr>
      <t>Nguyễn Hoàng, Bùi Xuân Nam,</t>
    </r>
    <r>
      <rPr>
        <sz val="13"/>
        <rFont val="Times New Roman"/>
        <family val="1"/>
      </rPr>
      <t xml:space="preserve"> Danial Jahed Armaghani</t>
    </r>
  </si>
  <si>
    <t>https://doi.org/10.1007/s00366-019-00833-x</t>
  </si>
  <si>
    <t>https://www.researchgate.net/publication/334903146_A_new_technique_to_predict_fly-rock_in_bench_blasting_based_on_an_ensemble_of_support_vector_regression_and_GLMNET</t>
  </si>
  <si>
    <t>Control Technology for Coal Roadway with Mudstone Interlayer In Nui Beo Coal Mine</t>
  </si>
  <si>
    <t>Internationa Journal of GEOMATE</t>
  </si>
  <si>
    <r>
      <t>Đào Viết Đoàn</t>
    </r>
    <r>
      <rPr>
        <sz val="13"/>
        <rFont val="Times New Roman"/>
        <family val="1"/>
      </rPr>
      <t>, Bai Xia, Van Diep Dinh</t>
    </r>
  </si>
  <si>
    <t>https://doi.org/10.21660/2019.60.39560</t>
  </si>
  <si>
    <t>https://www.researchgate.net/publication/332252789_Control_technology_for_coal_roadway_with_mudstone_interlayer_in_Nui_Beo_coal_mine</t>
  </si>
  <si>
    <t>Accurate exploration of karst geology based on the land sonar method</t>
  </si>
  <si>
    <r>
      <rPr>
        <sz val="13"/>
        <rFont val="Times New Roman"/>
        <family val="1"/>
      </rPr>
      <t xml:space="preserve">Zhanglei, Zhang Guang sheng, </t>
    </r>
    <r>
      <rPr>
        <b/>
        <sz val="13"/>
        <rFont val="Times New Roman"/>
        <family val="1"/>
      </rPr>
      <t>Phạm Thị Nhàn</t>
    </r>
  </si>
  <si>
    <t>https://doi.org/10.21660/2019.60.82002B</t>
  </si>
  <si>
    <t>https://www.researchgate.net/publication/332252703_Accurate_exploration_of_karst_geology_based_on_the_land_sonar_method</t>
  </si>
  <si>
    <t>Strength of pozzolan soil blend in chemically improved lateritic soil for pavement base material purpose</t>
  </si>
  <si>
    <r>
      <t xml:space="preserve">Kennedy Chibuzor Onyelowe, Talal Amhadi, Charles Ezugwu, Henry Ugwuanyi, Uzoma Iro, Ifeoma Jideofor, Ezenwa Amanamba, </t>
    </r>
    <r>
      <rPr>
        <b/>
        <sz val="13"/>
        <rFont val="Times New Roman"/>
        <family val="1"/>
      </rPr>
      <t>Bùi Văn Đức</t>
    </r>
    <r>
      <rPr>
        <sz val="13"/>
        <rFont val="Times New Roman"/>
        <family val="1"/>
      </rPr>
      <t>, A Bunyamin Salahudeen, Felix Sosa, Julian Aririguzo, Clifford Igboayaka, Francis Orji, Obiekwe Ubachukwu, Chidozie Ikpa, Benjamin Ugorji</t>
    </r>
  </si>
  <si>
    <t>https://doi.org/10.1093/ijlct/ctz035</t>
  </si>
  <si>
    <t>https://www.researchgate.net/publication/334958235_Strength_of_pozzolan_soil_blend_in_chemically_improved_lateritic_soil_for_pavement_base_material_purpose</t>
  </si>
  <si>
    <t>A novel artificial intelligence technique for analyzing slope stability using PSO-CA model</t>
  </si>
  <si>
    <r>
      <t xml:space="preserve">Zhenyan Luo, </t>
    </r>
    <r>
      <rPr>
        <b/>
        <sz val="13"/>
        <rFont val="Times New Roman"/>
        <family val="1"/>
      </rPr>
      <t>Bùi Xuân Nam, Nguyễn Hoàng</t>
    </r>
    <r>
      <rPr>
        <sz val="13"/>
        <rFont val="Times New Roman"/>
        <family val="1"/>
      </rPr>
      <t>, Hossein Moayedi</t>
    </r>
  </si>
  <si>
    <t>https://doi.org/10.1007/s00366-019-00839-5</t>
  </si>
  <si>
    <t>https://www.researchgate.net/publication/335060248_A_novel_artificial_intelligence_technique_for_analyzing_slope_stability_using_PSO-CA_model</t>
  </si>
  <si>
    <t>Uranium and radium isotopes in some selected thermal, surface and bottled waters in Vietnam</t>
  </si>
  <si>
    <t xml:space="preserve">ISSN: 1588-2780 </t>
  </si>
  <si>
    <r>
      <t>Dương Văn Hào</t>
    </r>
    <r>
      <rPr>
        <sz val="13"/>
        <rFont val="Times New Roman"/>
        <family val="1"/>
      </rPr>
      <t>, Chau Nguyen Dinh, Jakub Nowak, Tibor Kovacs, Hoang Anh Quy</t>
    </r>
  </si>
  <si>
    <t xml:space="preserve"> https://doi.org/10.1007/s10967-018-6317-z</t>
  </si>
  <si>
    <t>https://link.springer.com/article/10.1007/s10967-018-6317-z</t>
  </si>
  <si>
    <t>Drought and Human impacts on land use and land cover change in a Vietnamese coastal area</t>
  </si>
  <si>
    <t>Remote sensing</t>
  </si>
  <si>
    <t>Vol 11, Issue 3</t>
  </si>
  <si>
    <t>ISSN: 2072-4292</t>
  </si>
  <si>
    <r>
      <t>Trần Thị Hòa</t>
    </r>
    <r>
      <rPr>
        <sz val="13"/>
        <rFont val="Times New Roman"/>
        <family val="1"/>
      </rPr>
      <t xml:space="preserve">, James B. Campbell, Randolph H. Wynne, Yang Shao, </t>
    </r>
    <r>
      <rPr>
        <b/>
        <sz val="13"/>
        <rFont val="Times New Roman"/>
        <family val="1"/>
      </rPr>
      <t>Phan Viết Sơn</t>
    </r>
  </si>
  <si>
    <t>https://doi.org/10.3390/rs11030333</t>
  </si>
  <si>
    <t>https://www.mdpi.com/2072-4292/11/3/333</t>
  </si>
  <si>
    <t>Feasibility of Reusing Marine Dredged Clay Stabilized by a Combination of By-Products in Coastal Road Construction</t>
  </si>
  <si>
    <t>Transportation Research Record</t>
  </si>
  <si>
    <t>Vol 2673, Issue 12</t>
  </si>
  <si>
    <t>ISSN: 0361-1981</t>
  </si>
  <si>
    <r>
      <t xml:space="preserve">Thien Quoc Tran, Young-sang Kim, Gyeongo Kang, Ba Huu Dinh, </t>
    </r>
    <r>
      <rPr>
        <b/>
        <sz val="13"/>
        <color rgb="FF000000"/>
        <rFont val="Times New Roman"/>
        <family val="1"/>
      </rPr>
      <t>Đỗ Mạnh Tấn</t>
    </r>
  </si>
  <si>
    <t>https://doi.org/10.1177%2F0361198119868196</t>
  </si>
  <si>
    <t>https://journals.sagepub.com/doi/abs/10.1177/0361198119868196</t>
  </si>
  <si>
    <t>A Novel Artificial Intelligence Approach to Predict Blast-Induced Ground Vibration in Open-pit Mines Based on the Firefly Algorithm and Artificial Neural Network</t>
  </si>
  <si>
    <t>ISSN: 1573-8981</t>
  </si>
  <si>
    <r>
      <t>Yonghui Shang,</t>
    </r>
    <r>
      <rPr>
        <b/>
        <sz val="13"/>
        <rFont val="Times New Roman"/>
        <family val="1"/>
      </rPr>
      <t> Nguyễn Hoàng, Bùi Xuân Nam, Trần Quang Hiếu</t>
    </r>
    <r>
      <rPr>
        <sz val="13"/>
        <rFont val="Times New Roman"/>
        <family val="1"/>
      </rPr>
      <t>, Hossein Moayedi</t>
    </r>
  </si>
  <si>
    <t>https://doi.org/10.1007/s11053-019-09503-7</t>
  </si>
  <si>
    <t>https://link.springer.com/article/10.1007/s11053-019-09503-7</t>
  </si>
  <si>
    <t>Multistage bayesian autonomy for high‐precision operation in a large field</t>
  </si>
  <si>
    <t>Journal of Field Robotics</t>
  </si>
  <si>
    <t>Vol 36, Issue 1</t>
  </si>
  <si>
    <t>ISSN: 1556-4967</t>
  </si>
  <si>
    <r>
      <t xml:space="preserve">Jonathan Hodges,  Tamer Attia,  Janindu Arukgoda,  Changkoo Kang,  Mickey Cowden, </t>
    </r>
    <r>
      <rPr>
        <b/>
        <sz val="13"/>
        <rFont val="Times New Roman"/>
        <family val="1"/>
      </rPr>
      <t xml:space="preserve">Đoàn Công Luận, </t>
    </r>
    <r>
      <rPr>
        <sz val="13"/>
        <rFont val="Times New Roman"/>
        <family val="1"/>
      </rPr>
      <t>Ravindra Ranasinghe,  Karim Abdelatty,  Gamini Dissanayake,  Tomonari Furukawa</t>
    </r>
  </si>
  <si>
    <t>https://doi.org/10.1002/rob.21829</t>
  </si>
  <si>
    <t>https://onlinelibrary.wiley.com/doi/full/10.1002/rob.21829</t>
  </si>
  <si>
    <t>Hierarchical Metal–Organic Frameworks with Macroporosity: Synthesis, Achievements, and Challenges</t>
  </si>
  <si>
    <t>Nano-Micro Letters</t>
  </si>
  <si>
    <t>Vol 11, Issue 54</t>
  </si>
  <si>
    <t>ISSN: 2311-6706</t>
  </si>
  <si>
    <r>
      <rPr>
        <b/>
        <sz val="13"/>
        <color rgb="FF000000"/>
        <rFont val="Times New Roman"/>
        <family val="1"/>
      </rPr>
      <t>Đoàn Văn Huấn</t>
    </r>
    <r>
      <rPr>
        <sz val="13"/>
        <color rgb="FF000000"/>
        <rFont val="Times New Roman"/>
        <family val="1"/>
      </rPr>
      <t>, H. Amer Hamzah, P. Karikkethu Prabhakaran, C. Petrillo and V. P. Ting</t>
    </r>
  </si>
  <si>
    <t>https://doi.org/10.1007/s40820-019-0286-9</t>
  </si>
  <si>
    <t>https://link.springer.com/article/10.1007/s40820-019-0286-9</t>
  </si>
  <si>
    <t>A novel approach in adsorption of heavy metal ions from aqueous solution using synthesized MCM-41 from coal bottom ash</t>
  </si>
  <si>
    <t>International Journal of Environmental Analytical Chemistry</t>
  </si>
  <si>
    <t>ISSN: 0306-7319</t>
  </si>
  <si>
    <t>Vũ Đình Hiếu, Bùi Hoàng Bắc, Bùi Xuân Nam, Nguyễn Đình An, Lê Quí Thảo, Đỗ Ngọc Hoàn, Nguyễn Hoàng</t>
  </si>
  <si>
    <t>https://doi.org/10.1080/03067319.2019.1651300</t>
  </si>
  <si>
    <t>https://www.tandfonline.com/doi/abs/10.1080/03067319.2019.1651300?journalCode=geac20</t>
  </si>
  <si>
    <t>Investigation into Groundwater Resources in Southern part of the Red River's Delta Plain, Vietnam by the Use of Isotopic Techniques</t>
  </si>
  <si>
    <t>Water</t>
  </si>
  <si>
    <t>Vol 11, Issue 10</t>
  </si>
  <si>
    <t>ISSN: 2073-4441</t>
  </si>
  <si>
    <r>
      <rPr>
        <b/>
        <sz val="13"/>
        <rFont val="Times New Roman"/>
        <family val="1"/>
      </rPr>
      <t>Nguyễn Văn Lâm</t>
    </r>
    <r>
      <rPr>
        <sz val="13"/>
        <rFont val="Times New Roman"/>
        <family val="1"/>
      </rPr>
      <t>, Hoang Van Hoan, Dang Duc Nhan</t>
    </r>
  </si>
  <si>
    <t>https://doi.org/10.3390/w11102120</t>
  </si>
  <si>
    <t>https://www.mdpi.com/2073-4441/11/10/2120</t>
  </si>
  <si>
    <t>Cyclopentane hydrates – A candidate for desalination?</t>
  </si>
  <si>
    <t>Journal of Environmental Chemical Engineering</t>
  </si>
  <si>
    <t>Vol 7, Issue 5</t>
  </si>
  <si>
    <t>ISSN: 2213-3437</t>
  </si>
  <si>
    <r>
      <rPr>
        <b/>
        <sz val="13"/>
        <rFont val="Times New Roman"/>
        <family val="1"/>
      </rPr>
      <t>Hồ Văn Sơn</t>
    </r>
    <r>
      <rPr>
        <sz val="13"/>
        <rFont val="Times New Roman"/>
        <family val="1"/>
      </rPr>
      <t>, B.Bouillot, J.Douzet, S. MaghsoodlooBabakhani, J.M.Herri</t>
    </r>
  </si>
  <si>
    <t>https://doi.org/10.1016/j.jece.2019.103359</t>
  </si>
  <si>
    <t>https://www.sciencedirect.com/science/article/abs/pii/S2213343719304828</t>
  </si>
  <si>
    <t>SJR= 0,876</t>
  </si>
  <si>
    <t>Improving Accuracy of Altimeter-derived Marine Gravity Anomalies for Geological Structure Research in the Vietnam South-Central Continental Shelf and Adjacent Areas</t>
  </si>
  <si>
    <t>Russian Journal of Pacific Geology</t>
  </si>
  <si>
    <t>Vol 13</t>
  </si>
  <si>
    <t>ISSN: 1819-7140</t>
  </si>
  <si>
    <r>
      <t xml:space="preserve">Trần Tuấn Dũng, R. G. Kulinich, </t>
    </r>
    <r>
      <rPr>
        <b/>
        <sz val="13"/>
        <rFont val="Times New Roman"/>
        <family val="1"/>
      </rPr>
      <t>Nguyễn Văn Sáng</t>
    </r>
    <r>
      <rPr>
        <sz val="13"/>
        <rFont val="Times New Roman"/>
        <family val="1"/>
      </rPr>
      <t>, Bui Cong Que, Nguyen Ba Dai, Nguyen Kim Dung, Tran Tuan Duong, Tran Trong Lap</t>
    </r>
  </si>
  <si>
    <t>https://doi.org/10.1134/S181971401904002X</t>
  </si>
  <si>
    <t>https://link.springer.com/article/10.1134/S181971401904002X</t>
  </si>
  <si>
    <t>Predicting blast-induced peak particle velocity using BGAMs, ANN and SVM: a case study at the Nui Beo open-pit coal mine in Vietnam</t>
  </si>
  <si>
    <t xml:space="preserve">Environmental Earth Sciences </t>
  </si>
  <si>
    <t>Vol 78, Issue 489</t>
  </si>
  <si>
    <t>ISSN:1866-6299</t>
  </si>
  <si>
    <r>
      <rPr>
        <b/>
        <sz val="13"/>
        <rFont val="Times New Roman"/>
        <family val="1"/>
      </rPr>
      <t>Nguyễn Hoàng, Bùi Xuân Nam</t>
    </r>
    <r>
      <rPr>
        <sz val="13"/>
        <rFont val="Times New Roman"/>
        <family val="1"/>
      </rPr>
      <t>, Quang-Hieu Tran, Hossein Moayedi</t>
    </r>
  </si>
  <si>
    <t>https://doi.org/10.1007/s12665-019-8491-x</t>
  </si>
  <si>
    <t>https://link.springer.com/article/10.1007/s12665-019-8491-x</t>
  </si>
  <si>
    <t>A Novel Swarm Intelligence—Harris Hawks Optimization for Spatial Assessment of Landslide Susceptibility</t>
  </si>
  <si>
    <t xml:space="preserve">Sensors </t>
  </si>
  <si>
    <t>Vol 19, Issue 16</t>
  </si>
  <si>
    <t>ISSN 1424-8220</t>
  </si>
  <si>
    <r>
      <t xml:space="preserve">Dieu Tien Bui, Hossein Moayedi, Bahareh Kalantar, Abdolreza Osouli, Biswajeet Pradhan, </t>
    </r>
    <r>
      <rPr>
        <b/>
        <sz val="13"/>
        <color rgb="FF000000"/>
        <rFont val="Times New Roman"/>
        <family val="1"/>
      </rPr>
      <t>Nguyễn Hoàng</t>
    </r>
    <r>
      <rPr>
        <sz val="13"/>
        <color rgb="FF000000"/>
        <rFont val="Times New Roman"/>
        <family val="1"/>
      </rPr>
      <t>, Ahmad Safuan A Rashid</t>
    </r>
  </si>
  <si>
    <t>https://dx.doi.org/10.3390%2Fs19163590</t>
  </si>
  <si>
    <t>https://www.ncbi.nlm.nih.gov/pmc/articles/PMC6719036/</t>
  </si>
  <si>
    <t>Fine-tuning of neural computing using whale optimization algorithm for predicting compressive strength of concrete</t>
  </si>
  <si>
    <r>
      <t xml:space="preserve">Dieu Tien Bui, Mu’azu Mohammed Abdullahi, Soheil Ghareh, Hossein Moayedi, </t>
    </r>
    <r>
      <rPr>
        <b/>
        <sz val="13"/>
        <color rgb="FF000000"/>
        <rFont val="Times New Roman"/>
        <family val="1"/>
      </rPr>
      <t>Nguyễn Hoàng</t>
    </r>
  </si>
  <si>
    <t>https://doi.org/10.1007/s00366-019-00850-w</t>
  </si>
  <si>
    <t>https://link.springer.com/article/10.1007/s00366-019-00850-w</t>
  </si>
  <si>
    <t>Forecasting mining capital cost for open-pit mining projects based on artificial neural network approach</t>
  </si>
  <si>
    <t>Resources Policy</t>
  </si>
  <si>
    <t>ISSN: 0301-4207</t>
  </si>
  <si>
    <r>
      <t xml:space="preserve">Hongquan Guo, Hoang Nguyen, </t>
    </r>
    <r>
      <rPr>
        <b/>
        <sz val="13"/>
        <color rgb="FF000000"/>
        <rFont val="Times New Roman"/>
        <family val="1"/>
      </rPr>
      <t>Vũ Diệp Anh</t>
    </r>
    <r>
      <rPr>
        <sz val="13"/>
        <color rgb="FF000000"/>
        <rFont val="Times New Roman"/>
        <family val="1"/>
      </rPr>
      <t xml:space="preserve">, </t>
    </r>
    <r>
      <rPr>
        <b/>
        <sz val="13"/>
        <color rgb="FF000000"/>
        <rFont val="Times New Roman"/>
        <family val="1"/>
      </rPr>
      <t>Bùi Xuân Nam</t>
    </r>
  </si>
  <si>
    <t>https://doi.org/10.1016/j.resourpol.2019.101474</t>
  </si>
  <si>
    <t>https://www.sciencedirect.com/science/article/abs/pii/S0301420718306901</t>
  </si>
  <si>
    <t>Prediction of Pullout Behavior of Belled Piles through Various Machine Learning Modelling Techniques</t>
  </si>
  <si>
    <t>Sensors (MDPI)</t>
  </si>
  <si>
    <t>Vol 19, Issue 17</t>
  </si>
  <si>
    <r>
      <t xml:space="preserve">Dieu Tien Bui, Hossein Moayedi, Mu’azu Mohammed Abdullahi, Ahmad Safuan A Rashid, </t>
    </r>
    <r>
      <rPr>
        <b/>
        <sz val="13"/>
        <color rgb="FF000000"/>
        <rFont val="Times New Roman"/>
        <family val="1"/>
      </rPr>
      <t>Nguyễn Hoàng</t>
    </r>
  </si>
  <si>
    <t>https://dx.doi.org/10.3390%2Fs19173678</t>
  </si>
  <si>
    <t>https://www.ncbi.nlm.nih.gov/pmc/articles/PMC6749431/</t>
  </si>
  <si>
    <t>Computational intelligence model for estimating intensity of blast-induced ground vibration in a mine based on imperialist competitive and extreme gradient boosting algorithms</t>
  </si>
  <si>
    <t xml:space="preserve">Natural Resources Research
</t>
  </si>
  <si>
    <r>
      <t xml:space="preserve">Ziwei Ding, </t>
    </r>
    <r>
      <rPr>
        <b/>
        <sz val="13"/>
        <rFont val="Times New Roman"/>
        <family val="1"/>
      </rPr>
      <t>Nguyễn Hoàng, Bùi Xuân Nam</t>
    </r>
    <r>
      <rPr>
        <sz val="13"/>
        <rFont val="Times New Roman"/>
        <family val="1"/>
      </rPr>
      <t>, Jian Zhou, Hossein Moayedi</t>
    </r>
  </si>
  <si>
    <t>https://doi.org/10.1007/s11053-019-09548-8</t>
  </si>
  <si>
    <t>https://link.springer.com/article/10.1007/s11053-019-09548-8</t>
  </si>
  <si>
    <t>Mesoscale experimental investigation of thermomechanical behaviour of the carbon textile reinforced refractory concrete under simultaneous mechanical loading and elevated temperature</t>
  </si>
  <si>
    <t>Construction and Building Material</t>
  </si>
  <si>
    <t>Vol 217</t>
  </si>
  <si>
    <r>
      <t>Trần Mạnh Tiến</t>
    </r>
    <r>
      <rPr>
        <sz val="13"/>
        <rFont val="Times New Roman"/>
        <family val="1"/>
      </rPr>
      <t>, Vũ Xuân Hồng , Emmanuel Ferrier</t>
    </r>
  </si>
  <si>
    <t>https://doi.org/10.1016/j.conbuildmat.2019.05.067</t>
  </si>
  <si>
    <t>https://www.sciencedirect.com/science/article/abs/pii/S0950061819312267</t>
  </si>
  <si>
    <t>Research on transmission efficiency of high power hydro-viscous clutch</t>
  </si>
  <si>
    <t>Industrial Lubrication and
Tribology</t>
  </si>
  <si>
    <t>ISSN: 0036-8792</t>
  </si>
  <si>
    <r>
      <t xml:space="preserve">Qi Sun, Fangwei Xie, Kuaidi Wan, Xinjian Gu, 
Jie Zhu, </t>
    </r>
    <r>
      <rPr>
        <b/>
        <sz val="13"/>
        <rFont val="Times New Roman"/>
        <family val="1"/>
      </rPr>
      <t>Nguyễn Văn Xô</t>
    </r>
    <r>
      <rPr>
        <sz val="13"/>
        <rFont val="Times New Roman"/>
        <family val="1"/>
      </rPr>
      <t xml:space="preserve">
(đồng tác giả), Yun Wang</t>
    </r>
  </si>
  <si>
    <t>https://doi.org/10.1108/ILT-12-2018-0443</t>
  </si>
  <si>
    <t>https://www.researchgate.net/publication/334607436_Research_on_transmission_efficiency_of_high_power_hydro-viscous_clutch</t>
  </si>
  <si>
    <t>Experimental study on the efficacy of water infusion for underground mining of a coal seam</t>
  </si>
  <si>
    <t>Applied sciences</t>
  </si>
  <si>
    <t>Vol 9, Issue 18</t>
  </si>
  <si>
    <r>
      <t xml:space="preserve">Nguyen Van Dung, Nguyen Phi Hung, </t>
    </r>
    <r>
      <rPr>
        <b/>
        <sz val="13"/>
        <color rgb="FF000000"/>
        <rFont val="Times New Roman"/>
        <family val="1"/>
      </rPr>
      <t>Đỗ Mạnh Tấn</t>
    </r>
  </si>
  <si>
    <t>https://doi.org/10.3390/app9183820</t>
  </si>
  <si>
    <t>https://www.mdpi.com/2076-3417/9/18/3820/htm</t>
  </si>
  <si>
    <t>A novel Hybrid Model for predicting Blast-induced Ground Vibration Based on k-nearest neighbors and particle Swarm optimization</t>
  </si>
  <si>
    <t>Scientific Reports (Nature Research)</t>
  </si>
  <si>
    <r>
      <rPr>
        <b/>
        <sz val="13"/>
        <rFont val="Times New Roman"/>
        <family val="1"/>
      </rPr>
      <t>Bùi Xuân Nam</t>
    </r>
    <r>
      <rPr>
        <sz val="13"/>
        <rFont val="Times New Roman"/>
        <family val="1"/>
      </rPr>
      <t xml:space="preserve">, Pirat Jaroonpattanapong, </t>
    </r>
    <r>
      <rPr>
        <b/>
        <sz val="13"/>
        <rFont val="Times New Roman"/>
        <family val="1"/>
      </rPr>
      <t>Nguyễn Hoàng, Trần Quang Hiếu, Nguyễn Quốc Long</t>
    </r>
  </si>
  <si>
    <t>https://doi.org/10.1038/s41598-019-50262-5</t>
  </si>
  <si>
    <t>https://www.nature.com/articles/s41598-019-50262-5</t>
  </si>
  <si>
    <t>Lining performance optimization of sub-rectangular tunnels using the Hyperstatic Reaction Method</t>
  </si>
  <si>
    <t>Computers and Geotechnics</t>
  </si>
  <si>
    <t>Vol 117</t>
  </si>
  <si>
    <t>ISSN: 0266-352X</t>
  </si>
  <si>
    <r>
      <t xml:space="preserve">DianchunDua, DanielDias, </t>
    </r>
    <r>
      <rPr>
        <b/>
        <sz val="13"/>
        <rFont val="Times New Roman"/>
        <family val="1"/>
      </rPr>
      <t>Đỗ Ngọc Anh</t>
    </r>
  </si>
  <si>
    <t>https://doi.org/10.1016/j.compgeo.2019.103279</t>
  </si>
  <si>
    <t>https://www.sciencedirect.com/science/article/pii/S0266352X1930343X</t>
  </si>
  <si>
    <t>An Assessment of Natural Radioactivity in the Namxe Rare Earth Deposit, Laichau Province, Vietnam</t>
  </si>
  <si>
    <t>Minerals</t>
  </si>
  <si>
    <t>Vol 9, Issue 10</t>
  </si>
  <si>
    <t>EISSN 2075-163X</t>
  </si>
  <si>
    <r>
      <rPr>
        <b/>
        <sz val="13"/>
        <rFont val="Times New Roman"/>
        <family val="1"/>
      </rPr>
      <t>Phan Quang Văn, Đào Trung Thành, Nguyễn Phương</t>
    </r>
    <r>
      <rPr>
        <sz val="13"/>
        <rFont val="Times New Roman"/>
        <family val="1"/>
      </rPr>
      <t>, Dinh Huan Trinh, Thomas Heinig</t>
    </r>
  </si>
  <si>
    <t>https://doi.org/10.3390/min9100602</t>
  </si>
  <si>
    <t>https://www.mdpi.com/2075-163X/9/10/602</t>
  </si>
  <si>
    <t>Self-stress sensing smart concrete containing fine steel slag aggregates and steel fibers under high compressive stress</t>
  </si>
  <si>
    <t>Vol 220</t>
  </si>
  <si>
    <r>
      <t xml:space="preserve">Seon Yeol Lee, </t>
    </r>
    <r>
      <rPr>
        <b/>
        <sz val="13"/>
        <color rgb="FF000000"/>
        <rFont val="Times New Roman"/>
        <family val="1"/>
      </rPr>
      <t>Lê Huy Việt</t>
    </r>
    <r>
      <rPr>
        <sz val="13"/>
        <color rgb="FF000000"/>
        <rFont val="Times New Roman"/>
        <family val="1"/>
      </rPr>
      <t>, Dong Joo Kim</t>
    </r>
  </si>
  <si>
    <t>https://doi.org/10.1016/j.conbuildmat.2019.05.197</t>
  </si>
  <si>
    <t>https://www.sciencedirect.com/science/article/abs/pii/S0950061819314011</t>
  </si>
  <si>
    <t>Effect of tortuosity on diffusion of polystyrenes through chromatographic columns filled with fully porous and porous –shell particles and monoliths</t>
  </si>
  <si>
    <t>Vol 293</t>
  </si>
  <si>
    <r>
      <rPr>
        <b/>
        <sz val="13"/>
        <color rgb="FF000000"/>
        <rFont val="Times New Roman"/>
        <family val="1"/>
      </rPr>
      <t xml:space="preserve">Nguyễn Khắc Long </t>
    </r>
    <r>
      <rPr>
        <sz val="13"/>
        <color rgb="FF000000"/>
        <rFont val="Times New Roman"/>
        <family val="1"/>
      </rPr>
      <t>(tác giả chính), Véronique Wernert, André Morgado Lopes, Loïc Sorbier, Renaud Denoyel</t>
    </r>
  </si>
  <si>
    <t>https://doi.org/10.1016/j.micromeso.2019.109776</t>
  </si>
  <si>
    <t>https://www.sciencedirect.com/science/article/abs/pii/S138718111930633X</t>
  </si>
  <si>
    <t>Recycle Domestic Wastewater by Biotechnology</t>
  </si>
  <si>
    <t>International Journal of Science and Research (IJSR)</t>
  </si>
  <si>
    <t>Vol 8, Issue 10</t>
  </si>
  <si>
    <t>ISSN: 2319-7064</t>
  </si>
  <si>
    <r>
      <rPr>
        <b/>
        <sz val="13"/>
        <rFont val="Times New Roman"/>
        <family val="1"/>
      </rPr>
      <t xml:space="preserve">Nguyễn Hoàng Nam, </t>
    </r>
    <r>
      <rPr>
        <sz val="13"/>
        <rFont val="Times New Roman"/>
        <family val="1"/>
      </rPr>
      <t xml:space="preserve">Hiep  Nguyen Hoang, </t>
    </r>
    <r>
      <rPr>
        <b/>
        <sz val="13"/>
        <rFont val="Times New Roman"/>
        <family val="1"/>
      </rPr>
      <t>Nguyễn Mạnh Hà, Nguyễn Viết hùng</t>
    </r>
  </si>
  <si>
    <t>https://www.ijsr.net/archive/v8i10/ART20201549.pdf</t>
  </si>
  <si>
    <t>ResearchGate Impact Factor (2018)= 0,28</t>
  </si>
  <si>
    <t>Review of mobile laser scanning target‐free registration methods for urban areas using improved error metrics</t>
  </si>
  <si>
    <t>Photogrammetric record</t>
  </si>
  <si>
    <t>Vol 34, Issue 367</t>
  </si>
  <si>
    <t>ISSN:1477-9730</t>
  </si>
  <si>
    <r>
      <rPr>
        <b/>
        <sz val="13"/>
        <color rgb="FF000000"/>
        <rFont val="Times New Roman"/>
        <family val="1"/>
      </rPr>
      <t>Nguyễn Hoàng Long</t>
    </r>
    <r>
      <rPr>
        <sz val="13"/>
        <color rgb="FF000000"/>
        <rFont val="Times New Roman"/>
        <family val="1"/>
      </rPr>
      <t>, David Belton, Petra Helmholz</t>
    </r>
  </si>
  <si>
    <t>https://doi.org/10.1111/phor.12293</t>
  </si>
  <si>
    <t>https://www.researchgate.net/publication/336430188_Review_of_mobile_laser_scanning_target-free_registration_methods_for_urban_areas_using_improved_error_metrics</t>
  </si>
  <si>
    <t>Seismic‐impedance inversion with fuzzy clustering constraints: an example from the Carlin Gold District, Nevada, USA</t>
  </si>
  <si>
    <t>Geophysical Prospecting</t>
  </si>
  <si>
    <t>Vol 68, Issue 1</t>
  </si>
  <si>
    <t>ISSN: 1365-2478</t>
  </si>
  <si>
    <r>
      <rPr>
        <b/>
        <sz val="13"/>
        <color rgb="FF000000"/>
        <rFont val="Times New Roman"/>
        <family val="1"/>
      </rPr>
      <t>Kiều Duy Thông</t>
    </r>
    <r>
      <rPr>
        <sz val="13"/>
        <color rgb="FF000000"/>
        <rFont val="Times New Roman"/>
        <family val="1"/>
      </rPr>
      <t xml:space="preserve"> (tác giả chính) and Anton Kepic</t>
    </r>
  </si>
  <si>
    <t>https://doi.org/10.1111/1365-2478.12891</t>
  </si>
  <si>
    <t>https://onlinelibrary.wiley.com/doi/abs/10.1111/1365-2478.12891</t>
  </si>
  <si>
    <t>Utilizing Coal Bottom Ash from Thermal Power Plants in Vietnam as Partial Replacement of Aggregates in Concrete Pavement</t>
  </si>
  <si>
    <t>Journal of Engineering</t>
  </si>
  <si>
    <t>ISSN: 2314-4912</t>
  </si>
  <si>
    <r>
      <rPr>
        <b/>
        <sz val="13"/>
        <rFont val="Times New Roman"/>
        <family val="1"/>
      </rPr>
      <t>Nguyễn Thị Nụ, Bùi Trường Sơn</t>
    </r>
    <r>
      <rPr>
        <sz val="13"/>
        <rFont val="Times New Roman"/>
        <family val="1"/>
      </rPr>
      <t>, Phí Hồng Thịnh</t>
    </r>
  </si>
  <si>
    <t>https://doi.org/10.1155/2019/3903097</t>
  </si>
  <si>
    <t>https://www.hindawi.com/journals/je/2019/3903097/</t>
  </si>
  <si>
    <t xml:space="preserve">SJR=0,267 </t>
  </si>
  <si>
    <t>Recent tectonics, geodynamics and seismotectonics in the Ninh Thuan Nuclear Power plants and surrounding regions, South Vietnam</t>
  </si>
  <si>
    <t>Vol 187</t>
  </si>
  <si>
    <r>
      <t>Huong Nguyen Vana, Tran Van Phong, Phan Trong Trinh, nnk,</t>
    </r>
    <r>
      <rPr>
        <b/>
        <sz val="13"/>
        <color rgb="FF000000"/>
        <rFont val="Times New Roman"/>
        <family val="1"/>
      </rPr>
      <t xml:space="preserve"> Dương Văn Hào</t>
    </r>
    <r>
      <rPr>
        <sz val="13"/>
        <color rgb="FF000000"/>
        <rFont val="Times New Roman"/>
        <family val="1"/>
      </rPr>
      <t xml:space="preserve"> (đồng tác giả)</t>
    </r>
  </si>
  <si>
    <t>https://doi.org/10.1016/j.jseaes.2019.104080</t>
  </si>
  <si>
    <t>https://www.sciencedirect.com/science/article/pii/S1367912019304328</t>
  </si>
  <si>
    <t>Reconstructing chemical weathering intensity in the Mekong River basin since the Last Glacial Maximum</t>
  </si>
  <si>
    <t>Paleoceanography and Paleoclimatology</t>
  </si>
  <si>
    <t>Vol 34, Issue 11</t>
  </si>
  <si>
    <t>ISSN: 2572-4525</t>
  </si>
  <si>
    <r>
      <t xml:space="preserve">Thanakorn Jiwarungrueangkul,  Zhifei Liu,  Karl Stattegger, </t>
    </r>
    <r>
      <rPr>
        <b/>
        <sz val="13"/>
        <rFont val="Times New Roman"/>
        <family val="1"/>
      </rPr>
      <t>Phạm Như Sang</t>
    </r>
  </si>
  <si>
    <t>https://doi.org/10.1029/2019PA003608</t>
  </si>
  <si>
    <t>https://agupubs.onlinelibrary.wiley.com/doi/abs/10.1029/2019PA003608</t>
  </si>
  <si>
    <t>Toward a State-of-the-Art of Fly-Rock Prediction Technology in Open-Pit Mines Using EANNs Model</t>
  </si>
  <si>
    <t xml:space="preserve">Applied Sciences </t>
  </si>
  <si>
    <t>Vol 9, Issue 21</t>
  </si>
  <si>
    <r>
      <rPr>
        <b/>
        <sz val="13"/>
        <rFont val="Times New Roman"/>
        <family val="1"/>
      </rPr>
      <t>Nguyễn Hoàng, Bùi Xuân Nam</t>
    </r>
    <r>
      <rPr>
        <sz val="13"/>
        <rFont val="Times New Roman"/>
        <family val="1"/>
      </rPr>
      <t xml:space="preserve"> Trung Nguyen-Thoi, Prashanth Ragam and Hossein Moayedi</t>
    </r>
  </si>
  <si>
    <t>https://doi.org/10.3390/app9214554</t>
  </si>
  <si>
    <t>https://www.researchgate.net/publication/336835607_Toward_a_State-of-the-Art_of_Fly-Rock_Prediction_Technology_in_Open-Pit_Mines_Using_EANNs_Model</t>
  </si>
  <si>
    <t>Prediction of Blast-Induced Ground Vibration Intensity in Open-Pit Mines Using Unmanned Aerial Vehicle and a Novel Intelligence System</t>
  </si>
  <si>
    <r>
      <rPr>
        <b/>
        <sz val="13"/>
        <rFont val="Times New Roman"/>
        <family val="1"/>
      </rPr>
      <t>Bùi Xuân Nam</t>
    </r>
    <r>
      <rPr>
        <sz val="13"/>
        <rFont val="Times New Roman"/>
        <family val="1"/>
      </rPr>
      <t xml:space="preserve">, Yosoon Choi, Victor Atrushkevich, </t>
    </r>
    <r>
      <rPr>
        <b/>
        <sz val="13"/>
        <rFont val="Times New Roman"/>
        <family val="1"/>
      </rPr>
      <t>Nguyễn Hoàng, Trần Quang Hiếu, Nguyễn Quốc Long</t>
    </r>
    <r>
      <rPr>
        <sz val="13"/>
        <rFont val="Times New Roman"/>
        <family val="1"/>
      </rPr>
      <t xml:space="preserve"> and Hung-Thang Hoang</t>
    </r>
  </si>
  <si>
    <t>https://doi.org/10.1007/s11053-019-09573-7</t>
  </si>
  <si>
    <t>https://link.springer.com/article/10.1007/s11053-019-09573-7</t>
  </si>
  <si>
    <t>Estimating Blast-Induced Air Over-Pressure in Quarry Mines Using Cubist-Based Genetic Algorithm</t>
  </si>
  <si>
    <r>
      <t xml:space="preserve">Qiancheng Fang, </t>
    </r>
    <r>
      <rPr>
        <b/>
        <sz val="13"/>
        <rFont val="Times New Roman"/>
        <family val="1"/>
      </rPr>
      <t>Nguyễn Hoàng, Bùi Xuân Nam, Trần Quang Hiếu</t>
    </r>
  </si>
  <si>
    <t>https://doi.org/10.1007/s11053-019-09575-5</t>
  </si>
  <si>
    <t>https://link.springer.com/article/10.1007/s11053-019-09575-5</t>
  </si>
  <si>
    <t>Estimation of Blast-Induced Air Overpressure in Quarry Mines Using Cubist-Based Genetic Algorithm</t>
  </si>
  <si>
    <r>
      <t xml:space="preserve">Qiancheng Fang, Hoang Nguyen, </t>
    </r>
    <r>
      <rPr>
        <b/>
        <sz val="13"/>
        <color rgb="FF000000"/>
        <rFont val="Times New Roman"/>
        <family val="1"/>
      </rPr>
      <t>Bùi Xuân Nam, Trần Quang Hiếu</t>
    </r>
  </si>
  <si>
    <t>Prediction of Blast-Induced Ground Vibration in Open-Pit Mines Using A New Technique Based on Imperialist Competitive Algorithm and M5Rules</t>
  </si>
  <si>
    <r>
      <t xml:space="preserve">Qiancheng Fang, </t>
    </r>
    <r>
      <rPr>
        <b/>
        <sz val="13"/>
        <rFont val="Times New Roman"/>
        <family val="1"/>
      </rPr>
      <t>Nguyễn Hoàng, Bùi Xuân Nam</t>
    </r>
    <r>
      <rPr>
        <sz val="13"/>
        <rFont val="Times New Roman"/>
        <family val="1"/>
      </rPr>
      <t>, Trung Nguyen-Thoi</t>
    </r>
  </si>
  <si>
    <t>https://doi.org/10.1007/s11053-019-09577-3</t>
  </si>
  <si>
    <t>https://www.researchgate.net/publication/336908575_Prediction_of_Blast-Induced_Ground_Vibration_in_Open-Pit_Mines_Using_a_New_Technique_Based_on_Imperialist_Competitive_Algorithm_and_M5Rules</t>
  </si>
  <si>
    <t>Effects of friction models on simulation of pneumatic cylinder</t>
  </si>
  <si>
    <t>Mechanical Sciences</t>
  </si>
  <si>
    <t>Vol 10</t>
  </si>
  <si>
    <t>ISSN: 2191-916X</t>
  </si>
  <si>
    <r>
      <t xml:space="preserve">Xuan Bo Tran, </t>
    </r>
    <r>
      <rPr>
        <b/>
        <sz val="13"/>
        <rFont val="Times New Roman"/>
        <family val="1"/>
      </rPr>
      <t>Nguyễn Văn Lại</t>
    </r>
    <r>
      <rPr>
        <sz val="13"/>
        <rFont val="Times New Roman"/>
        <family val="1"/>
      </rPr>
      <t xml:space="preserve"> (đồng tác giả), and Khanh Duong Tran</t>
    </r>
  </si>
  <si>
    <t>https://doi.org/10.5194/ms-10-517-201</t>
  </si>
  <si>
    <t>https://www.mech-sci.net/10/517/2019/</t>
  </si>
  <si>
    <t>Study on the HPA immobilisation on Al-SBA-15 support over Brønsted groups</t>
  </si>
  <si>
    <t>Molecular Catalysis</t>
  </si>
  <si>
    <t>Vol 478</t>
  </si>
  <si>
    <t>ISSN: 2468-8231</t>
  </si>
  <si>
    <r>
      <t>T. H. Truong, V. Cuong Do, N. Mai Do, T. Q. Hung,</t>
    </r>
    <r>
      <rPr>
        <b/>
        <sz val="13"/>
        <color rgb="FF000000"/>
        <rFont val="Times New Roman"/>
        <family val="1"/>
      </rPr>
      <t> Đoàn Văn Huấn</t>
    </r>
    <r>
      <rPr>
        <sz val="13"/>
        <color rgb="FF000000"/>
        <rFont val="Times New Roman"/>
        <family val="1"/>
      </rPr>
      <t xml:space="preserve"> (đồng tác giả), T. N. Nguyen, T. H. Doan, T. H. N. Le, T. Van Nguyen, L. G. Bach and Q. V. Tran</t>
    </r>
  </si>
  <si>
    <t>https://doi.org/10.1016/j.mcat.2019.110571</t>
  </si>
  <si>
    <t>https://www.sciencedirect.com/science/article/abs/pii/S2468823119304195</t>
  </si>
  <si>
    <t>Enhanced optical properties of ZnO nanorods decorated with gold nanoparticles for self cleaning surface enhanced Raman applications</t>
  </si>
  <si>
    <t>Applied Surface Science</t>
  </si>
  <si>
    <t>Vol 505</t>
  </si>
  <si>
    <t>ISSN: 0169-4332</t>
  </si>
  <si>
    <r>
      <t xml:space="preserve">Quoc KhoaDoan, Manh HongNguyen, Cong DoanhSai, Van ThanhPham, Hong HanhMai, Nguyen HaiPham, Thanh CongBach, Viet TuyenNguyen, Trong TamNguyen, Khac HieuHo, </t>
    </r>
    <r>
      <rPr>
        <b/>
        <sz val="13"/>
        <rFont val="Times New Roman"/>
        <family val="1"/>
      </rPr>
      <t>Trần Thị Hà</t>
    </r>
  </si>
  <si>
    <t>https://doi.org/10.1016/j.apsusc.2019.144593</t>
  </si>
  <si>
    <t>https://www.sciencedirect.com/science/article/abs/pii/S0169433219334099</t>
  </si>
  <si>
    <t>Analysis the effects of the degree of saturation on the slopes stability using modelling and numerical simulation</t>
  </si>
  <si>
    <t>Vol 17, Issue 63</t>
  </si>
  <si>
    <r>
      <rPr>
        <b/>
        <sz val="13"/>
        <color rgb="FF000000"/>
        <rFont val="Times New Roman"/>
        <family val="1"/>
      </rPr>
      <t>Đặng Trung Thành</t>
    </r>
    <r>
      <rPr>
        <sz val="13"/>
        <color rgb="FF000000"/>
        <rFont val="Times New Roman"/>
        <family val="1"/>
      </rPr>
      <t xml:space="preserve">, Nguyen Tuan Long, </t>
    </r>
    <r>
      <rPr>
        <b/>
        <sz val="13"/>
        <color rgb="FF000000"/>
        <rFont val="Times New Roman"/>
        <family val="1"/>
      </rPr>
      <t>Lê Trọng Thắng</t>
    </r>
  </si>
  <si>
    <t>10.21660/2019.63.24154.</t>
  </si>
  <si>
    <t>https://www.researchgate.net/publication/338991227_Analysis_the_effects_of_the_degree_of_saturation_on_the_slopes_stability_using_modelling_and_numerical_simulation</t>
  </si>
  <si>
    <t>Nonlinear evolutionary swarm intelligence of grasshopper optimization algorithm and gray wolf optimization for weight adjustment of neural network</t>
  </si>
  <si>
    <r>
      <t xml:space="preserve">Hossein Moayedi, </t>
    </r>
    <r>
      <rPr>
        <b/>
        <sz val="13"/>
        <color rgb="FF000000"/>
        <rFont val="Times New Roman"/>
        <family val="1"/>
      </rPr>
      <t>Nguyễn Hoàng</t>
    </r>
    <r>
      <rPr>
        <sz val="13"/>
        <color rgb="FF000000"/>
        <rFont val="Times New Roman"/>
        <family val="1"/>
      </rPr>
      <t>, Loke Kok Foong</t>
    </r>
  </si>
  <si>
    <t>https://doi.org/10.1007/s00366-019-00882-2</t>
  </si>
  <si>
    <t>https://link.springer.com/article/10.1007/s00366-019-00882-2</t>
  </si>
  <si>
    <t>A New Approach of Hybrid Bee Colony Optimized Neural Computing to Estimate the Soil Compression Coefficient for a Housing Construction Project</t>
  </si>
  <si>
    <t>Applied Sciences</t>
  </si>
  <si>
    <t>Vol 9, Issue 22</t>
  </si>
  <si>
    <r>
      <t xml:space="preserve">Pijush Samui, Bui Tien Dieu, </t>
    </r>
    <r>
      <rPr>
        <b/>
        <sz val="13"/>
        <color rgb="FF000000"/>
        <rFont val="Times New Roman"/>
        <family val="1"/>
      </rPr>
      <t>Nhữ Việt Hà</t>
    </r>
    <r>
      <rPr>
        <sz val="13"/>
        <color rgb="FF000000"/>
        <rFont val="Times New Roman"/>
        <family val="1"/>
      </rPr>
      <t>, Nguyen My Linh, Ngo Thi Phuong Thao, Bui Tien Dieu</t>
    </r>
  </si>
  <si>
    <t>https://doi.org/10.3390/app9224912</t>
  </si>
  <si>
    <t>https://www.mdpi.com/2076-3417/9/22/4912</t>
  </si>
  <si>
    <t>A novel artificial intelligence technique to estimate the gross calorific value of coal based on meta-heuristic and support vector regression algorithms</t>
  </si>
  <si>
    <r>
      <rPr>
        <b/>
        <sz val="13"/>
        <rFont val="Times New Roman"/>
        <family val="1"/>
      </rPr>
      <t>Bùi Hoàng Bắc, Nguyễn Hoàng</t>
    </r>
    <r>
      <rPr>
        <sz val="13"/>
        <rFont val="Times New Roman"/>
        <family val="1"/>
      </rPr>
      <t xml:space="preserve">, Yosoon Choi, </t>
    </r>
    <r>
      <rPr>
        <b/>
        <sz val="13"/>
        <rFont val="Times New Roman"/>
        <family val="1"/>
      </rPr>
      <t>Bùi Xuân Nam</t>
    </r>
    <r>
      <rPr>
        <sz val="13"/>
        <rFont val="Times New Roman"/>
        <family val="1"/>
      </rPr>
      <t>, Trung Nguyen-Thoi, Yousef Zandi</t>
    </r>
  </si>
  <si>
    <t>https://doi.org/10.3390/app9224868</t>
  </si>
  <si>
    <t>https://www.mdpi.com/2076-3417/9/22/4868</t>
  </si>
  <si>
    <t>Impact of pre-existent Qanats on ground settlements due to mechanized tunneling</t>
  </si>
  <si>
    <t>Transportation Geotechnics</t>
  </si>
  <si>
    <t>Vol 21</t>
  </si>
  <si>
    <t>ISSN: 2214-3912</t>
  </si>
  <si>
    <r>
      <t xml:space="preserve">Mohammad-Reza Baghban Golpasand, </t>
    </r>
    <r>
      <rPr>
        <b/>
        <sz val="13"/>
        <color rgb="FF000000"/>
        <rFont val="Times New Roman"/>
        <family val="1"/>
      </rPr>
      <t>Đỗ Ngọc Anh</t>
    </r>
    <r>
      <rPr>
        <sz val="13"/>
        <color rgb="FF000000"/>
        <rFont val="Times New Roman"/>
        <family val="1"/>
      </rPr>
      <t>, Daniel Dias</t>
    </r>
  </si>
  <si>
    <t>https://doi.org/10.1016/j.trgeo.2019.100262</t>
  </si>
  <si>
    <t>https://www.sciencedirect.com/science/article/abs/pii/S2214391219301540</t>
  </si>
  <si>
    <t>The role of organic and inorganic UV-absorbents on photopolymerization and mechanical properties of acrylate-urethane coating</t>
  </si>
  <si>
    <t>Materials Today Communications</t>
  </si>
  <si>
    <t>Vol 22</t>
  </si>
  <si>
    <t>ISSN: 2352-4928</t>
  </si>
  <si>
    <r>
      <t xml:space="preserve">Thien VuongNguyen, PhuongNguyen Tri, SohrabAzizi, Tran Chien Dang, Duc MinhHoang, Thu HaHoang, </t>
    </r>
    <r>
      <rPr>
        <b/>
        <sz val="13"/>
        <color rgb="FF000000"/>
        <rFont val="Times New Roman"/>
        <family val="1"/>
      </rPr>
      <t>Nguyễn Thị Linh</t>
    </r>
    <r>
      <rPr>
        <sz val="13"/>
        <color rgb="FF000000"/>
        <rFont val="Times New Roman"/>
        <family val="1"/>
      </rPr>
      <t xml:space="preserve">, Thuy Thi LeBui, Viet HungDang, Ngọc LinhNguyen, The TamLe, Thi Ngoc LinhNguyen, Quoc TrungVu, Dai LamTran, Thi My LinhDang, Le TrongLu </t>
    </r>
  </si>
  <si>
    <t>https://doi.org/10.1016/j.mtcomm.2019.100780</t>
  </si>
  <si>
    <t>https://www.sciencedirect.com/science/article/pii/S2352492819305707</t>
  </si>
  <si>
    <t>On-line Smoothing and Error Modelling for Integration of GNSS and Visual Odometry</t>
  </si>
  <si>
    <t>Sensors</t>
  </si>
  <si>
    <t>Vol 19, Issue 23</t>
  </si>
  <si>
    <r>
      <rPr>
        <b/>
        <sz val="13"/>
        <color rgb="FF000000"/>
        <rFont val="Times New Roman"/>
        <family val="1"/>
      </rPr>
      <t>Dương Thành Trung</t>
    </r>
    <r>
      <rPr>
        <sz val="13"/>
        <color rgb="FF000000"/>
        <rFont val="Times New Roman"/>
        <family val="1"/>
      </rPr>
      <t xml:space="preserve"> , Kai-Wei Chiang and Dinh Thuan Le</t>
    </r>
  </si>
  <si>
    <t>https://dx.doi.org/10.3390%2Fs19235259</t>
  </si>
  <si>
    <t>https://www.ncbi.nlm.nih.gov/pmc/articles/PMC6928881/</t>
  </si>
  <si>
    <t>Multi-band and broadband metamaterial perfect absorber based on conductive polymer and near-field coupling</t>
  </si>
  <si>
    <t>International Journal of Modern Physics B</t>
  </si>
  <si>
    <t>Vol 33, No 30</t>
  </si>
  <si>
    <t>ISSN: 0217-9792</t>
  </si>
  <si>
    <r>
      <rPr>
        <b/>
        <sz val="13"/>
        <color rgb="FF000000"/>
        <rFont val="Times New Roman"/>
        <family val="1"/>
      </rPr>
      <t>Lê Đắc Tuyên</t>
    </r>
    <r>
      <rPr>
        <sz val="13"/>
        <color rgb="FF000000"/>
        <rFont val="Times New Roman"/>
        <family val="1"/>
      </rPr>
      <t>, Pham The Linh, Dang Hong Luu, Le Danh Phuong, Tong Ba Tuan (đồng tác giả), Tran Manh Cuong, and Vu Dinh Lam</t>
    </r>
  </si>
  <si>
    <t>https://doi.org/10.1142/S0217979219503648</t>
  </si>
  <si>
    <t>https://www.worldscientific.com/doi/abs/10.1142/S0217979219503648</t>
  </si>
  <si>
    <t>Dual-band isotropic metamaterial absorber based on near-field interaction in the Ku band</t>
  </si>
  <si>
    <t>Current Applied Physics</t>
  </si>
  <si>
    <t>Vol 20, Issue 2</t>
  </si>
  <si>
    <t>ISSN: 1567-1739</t>
  </si>
  <si>
    <r>
      <t xml:space="preserve">The Linh Pham, Hong Tiep Dinh, Dinh Hai Le, Xuan Khuyen Bui, Son Tung Bui, Hong Luu Dang, Anh Duc Phan, </t>
    </r>
    <r>
      <rPr>
        <b/>
        <sz val="13"/>
        <color rgb="FF000000"/>
        <rFont val="Times New Roman"/>
        <family val="1"/>
      </rPr>
      <t>Lê Đắc Tuyên</t>
    </r>
    <r>
      <rPr>
        <sz val="13"/>
        <color rgb="FF000000"/>
        <rFont val="Times New Roman"/>
        <family val="1"/>
      </rPr>
      <t>, Dinh Lam Vu</t>
    </r>
  </si>
  <si>
    <t>https://doi.org/10.1016/j.cap.2019.11.024</t>
  </si>
  <si>
    <t>https://www.sciencedirect.com/science/article/pii/S1567173919303165</t>
  </si>
  <si>
    <t>Utilization of controlled low strength material (CLSM) as a novel grout for geothermal systems: Laboratory and field experiments</t>
  </si>
  <si>
    <t>Journal of building engineering</t>
  </si>
  <si>
    <t>ISSN: 2352-7102</t>
  </si>
  <si>
    <r>
      <rPr>
        <b/>
        <sz val="13"/>
        <color rgb="FF000000"/>
        <rFont val="Times New Roman"/>
        <family val="1"/>
      </rPr>
      <t>Đỗ Mạnh Tấn</t>
    </r>
    <r>
      <rPr>
        <sz val="13"/>
        <color rgb="FF000000"/>
        <rFont val="Times New Roman"/>
        <family val="1"/>
      </rPr>
      <t>, Hyeong-Ki Kim, Min-Jun Kim, Young-sang Kim</t>
    </r>
  </si>
  <si>
    <t>https://doi.org/10.1016/j.jobe.2019.101110</t>
  </si>
  <si>
    <t>https://www.sciencedirect.com/science/article/pii/S2352710219310794</t>
  </si>
  <si>
    <t>Does Neoproterozoic Nam Co Formation in Northwest Vietnam belong to South China or Indochina?</t>
  </si>
  <si>
    <t>Precambrian Research</t>
  </si>
  <si>
    <t>Vol 337</t>
  </si>
  <si>
    <t>ISSN: 0301-9268</t>
  </si>
  <si>
    <r>
      <t>Xueyao Zhou, Jin-Hai Yu,
Tao Sun, Xiaolei Wang, My Dung Tran,</t>
    </r>
    <r>
      <rPr>
        <b/>
        <sz val="13"/>
        <color rgb="FF000000"/>
        <rFont val="Times New Roman"/>
        <family val="1"/>
      </rPr>
      <t xml:space="preserve"> Nguyễn Đình Luyện</t>
    </r>
  </si>
  <si>
    <t>https://doi.org/10.1016/j.precamres.2019.105556</t>
  </si>
  <si>
    <t>https://www.sciencedirect.com/science/article/abs/pii/S0301926819304851</t>
  </si>
  <si>
    <t>Two novel neural-evolutionary predictive techniques of dragonfly algorithm (DA) and biogeography-based optimization (BBO) for landslide susceptibility analysis</t>
  </si>
  <si>
    <t>Geomatics, Natural Hazards and Risk</t>
  </si>
  <si>
    <t>Vol 10, Issue 1</t>
  </si>
  <si>
    <t>ISSN: 1947-5705</t>
  </si>
  <si>
    <r>
      <t xml:space="preserve">Hossein Moayedi, Abdolreza Osouli, Dieu Tien Bui, Loke Kok Foong, </t>
    </r>
    <r>
      <rPr>
        <b/>
        <sz val="13"/>
        <color rgb="FF000000"/>
        <rFont val="Times New Roman"/>
        <family val="1"/>
      </rPr>
      <t>Nguyễn Hoàng</t>
    </r>
    <r>
      <rPr>
        <sz val="13"/>
        <color rgb="FF000000"/>
        <rFont val="Times New Roman"/>
        <family val="1"/>
      </rPr>
      <t>, Bahareh Kalantar</t>
    </r>
  </si>
  <si>
    <t>https://doi.org/10.1080/19475705.2019.1699608</t>
  </si>
  <si>
    <t>https://www.tandfonline.com/doi/full/10.1080/19475705.2019.1699608</t>
  </si>
  <si>
    <t>Downscaling Gridded DEMs Using the Hopfield Neural Network</t>
  </si>
  <si>
    <t>IEEE Journal of Selected Topics in Applied Earth Observations and Remote Sensing</t>
  </si>
  <si>
    <t>Vol 12, Issue 11</t>
  </si>
  <si>
    <t>ISSN: 1939-1404</t>
  </si>
  <si>
    <r>
      <rPr>
        <b/>
        <sz val="13"/>
        <color rgb="FF000000"/>
        <rFont val="Times New Roman"/>
        <family val="1"/>
      </rPr>
      <t>Nguyễn Quang Minh, Nguyễn Thị Thu Hương</t>
    </r>
    <r>
      <rPr>
        <sz val="13"/>
        <color rgb="FF000000"/>
        <rFont val="Times New Roman"/>
        <family val="1"/>
      </rPr>
      <t xml:space="preserve">; Phu Hien La; Hugh G. Lewis ; Peter M. Atkinson
</t>
    </r>
  </si>
  <si>
    <t>https://doi.org/10.1109/JSTARS.2019.2953515</t>
  </si>
  <si>
    <t>https://ieeexplore.ieee.org/document/8932562</t>
  </si>
  <si>
    <t>Phase equilibrium measurements and modelling of mixed cyclopentane and carbon dioxide hydrates in presence of salts</t>
  </si>
  <si>
    <t>Chemical Engineering Science</t>
  </si>
  <si>
    <t>Vol 214</t>
  </si>
  <si>
    <t>ISSN: 0009-2509</t>
  </si>
  <si>
    <r>
      <t xml:space="preserve">Saheb Maghsoodloo-Babakhani, </t>
    </r>
    <r>
      <rPr>
        <b/>
        <sz val="13"/>
        <color rgb="FF000000"/>
        <rFont val="Times New Roman"/>
        <family val="1"/>
      </rPr>
      <t>Hồ Văn Sơn,</t>
    </r>
    <r>
      <rPr>
        <sz val="13"/>
        <color rgb="FF000000"/>
        <rFont val="Times New Roman"/>
        <family val="1"/>
      </rPr>
      <t xml:space="preserve">
Baptiste Bouillot,
Jérome Douzet,
Jean-Michel Herri
</t>
    </r>
  </si>
  <si>
    <t>https://doi.org/10.1016/j.ces.2019.115442</t>
  </si>
  <si>
    <t>https://www.sciencedirect.com/science/article/pii/S0009250919309327</t>
  </si>
  <si>
    <t>Effect of Key Parameters on Top Coal First Caving and Roof First Weighting in Longwall Top Coal Caving: A Case Study</t>
  </si>
  <si>
    <t xml:space="preserve">International Journal of Geomechanics </t>
  </si>
  <si>
    <t>Vol 27, Issue 6</t>
  </si>
  <si>
    <t>ISSN: 1943-5622</t>
  </si>
  <si>
    <t>Lê Tiến Dũng, Bùi Xuân Nam</t>
  </si>
  <si>
    <t>https://doi.org/10.1016/j.ijmst.2017.06.021</t>
  </si>
  <si>
    <t>https://www.sciencedirect.com/science/article/pii/S2095268617305177</t>
  </si>
  <si>
    <t>SJR=1,444</t>
  </si>
  <si>
    <t>Prediction of Rock Size Distribution in Mine Bench Blasting Using a Novel Ant Colony Optimization-Based Boosted Regression Tree Technique</t>
  </si>
  <si>
    <r>
      <t xml:space="preserve">Shike Zhang, </t>
    </r>
    <r>
      <rPr>
        <b/>
        <sz val="13"/>
        <rFont val="Times New Roman"/>
        <family val="1"/>
      </rPr>
      <t>Bùi Xuân Nam</t>
    </r>
    <r>
      <rPr>
        <sz val="13"/>
        <rFont val="Times New Roman"/>
        <family val="1"/>
      </rPr>
      <t xml:space="preserve">, Nguyen-Thoi Trung, </t>
    </r>
    <r>
      <rPr>
        <b/>
        <sz val="13"/>
        <rFont val="Times New Roman"/>
        <family val="1"/>
      </rPr>
      <t>Nguyễn Hoàng, Bùi Hoàng Bắc</t>
    </r>
  </si>
  <si>
    <t>https://doi.org/10.1007/s11053-019-09603-4</t>
  </si>
  <si>
    <t>https://link.springer.com/article/10.1007/s11053-019-09603-4</t>
  </si>
  <si>
    <t>Predicting Blast-Induced Ground Vibration in Open-Pit Mines Using Vibration Sensors and Support Vector Regression-Based Optimization Algorithms</t>
  </si>
  <si>
    <t>ISSN: 1424-8220</t>
  </si>
  <si>
    <r>
      <rPr>
        <b/>
        <sz val="13"/>
        <rFont val="Times New Roman"/>
        <family val="1"/>
      </rPr>
      <t>Nguyễn Hoàng</t>
    </r>
    <r>
      <rPr>
        <sz val="13"/>
        <rFont val="Times New Roman"/>
        <family val="1"/>
      </rPr>
      <t xml:space="preserve">, Yosoon Choi, </t>
    </r>
    <r>
      <rPr>
        <b/>
        <sz val="13"/>
        <rFont val="Times New Roman"/>
        <family val="1"/>
      </rPr>
      <t>Bùi Xuân Nam</t>
    </r>
    <r>
      <rPr>
        <sz val="13"/>
        <rFont val="Times New Roman"/>
        <family val="1"/>
      </rPr>
      <t>, Trung Nguyen-Thoi</t>
    </r>
  </si>
  <si>
    <t>https://doi.org/10.3390/s20010132</t>
  </si>
  <si>
    <t>https://www.mdpi.com/1424-8220/20/1/132</t>
  </si>
  <si>
    <t>Toward Practical Carrier Multiplication: Donor/Acceptor Codoped Si Nanocrystals in SiO2</t>
  </si>
  <si>
    <t>ACS Photonics</t>
  </si>
  <si>
    <t>Vol 5, Issue 7</t>
  </si>
  <si>
    <t>ISSN:2330-4022</t>
  </si>
  <si>
    <r>
      <rPr>
        <b/>
        <sz val="12"/>
        <rFont val="Times New Roman"/>
        <family val="1"/>
      </rPr>
      <t>Nguyen Xuan Chung</t>
    </r>
    <r>
      <rPr>
        <sz val="12"/>
        <rFont val="Times New Roman"/>
        <family val="1"/>
      </rPr>
      <t>, Rens Limpens, Chris de Weerd,  Arnon Lesage, Minoru Fujii, and Tom Gregorkiewicz</t>
    </r>
  </si>
  <si>
    <t>https://doi.org/10.1021/acsphotonics.8b00144</t>
  </si>
  <si>
    <t>https://pubs.acs.org/doi/10.1021/acsphotonics.8b00144</t>
  </si>
  <si>
    <t>Synthesis of Ag-AgBr/Al-MCM-41 nanocomposite and its application in photocatalytic oxidative desulfurization of dibenzothiophene</t>
  </si>
  <si>
    <t>Advanced Powder Technology</t>
  </si>
  <si>
    <t>Vol 29, Issue 8</t>
  </si>
  <si>
    <t>ISSN: 0921-8831</t>
  </si>
  <si>
    <r>
      <rPr>
        <b/>
        <sz val="12"/>
        <rFont val="Times New Roman"/>
        <family val="1"/>
      </rPr>
      <t>Xuan Nui Pham</t>
    </r>
    <r>
      <rPr>
        <sz val="12"/>
        <rFont val="Times New Roman"/>
        <family val="1"/>
      </rPr>
      <t xml:space="preserve">, Ba Manh Nguyen, Hoa Tran Thi, </t>
    </r>
    <r>
      <rPr>
        <b/>
        <sz val="12"/>
        <rFont val="Times New Roman"/>
        <family val="1"/>
      </rPr>
      <t>Huan Van Doan</t>
    </r>
  </si>
  <si>
    <t>https://doi.org/10.1016/j.apt.2018.04.019</t>
  </si>
  <si>
    <t>https://www.sciencedirect.com/science/article/pii/S0921883118301717</t>
  </si>
  <si>
    <t>Prediction of soil compression coefficient for urban housing project using novel integration machine learning approach of swarm intelligence and Multi-layer Perceptron Neural Network</t>
  </si>
  <si>
    <t>Advanced
Engineering Informatics</t>
  </si>
  <si>
    <t>Vol 38</t>
  </si>
  <si>
    <t>ISSN: 1474-0346</t>
  </si>
  <si>
    <r>
      <t xml:space="preserve">Bui Tien Dieu, </t>
    </r>
    <r>
      <rPr>
        <b/>
        <sz val="12"/>
        <rFont val="Times New Roman"/>
        <family val="1"/>
      </rPr>
      <t>Nhu Viet Ha</t>
    </r>
    <r>
      <rPr>
        <sz val="12"/>
        <rFont val="Times New Roman"/>
        <family val="1"/>
      </rPr>
      <t>, Hoang Nhat Duc</t>
    </r>
  </si>
  <si>
    <t>https://doi.org/10.1016/j.aei.2018.09.005</t>
  </si>
  <si>
    <t>https://www.sciencedirect.com/science/article/abs/pii/S1474034618302246</t>
  </si>
  <si>
    <t>Experimental measurement and thermodynamic modeling of cyclopentane hydrates with NaCl, KCl, CaCl2, or NaCl‐  KCl present</t>
  </si>
  <si>
    <t>AIChE Journal</t>
  </si>
  <si>
    <t>Vol 64, Issue 6</t>
  </si>
  <si>
    <t>ISSN: 1547-5905</t>
  </si>
  <si>
    <r>
      <rPr>
        <b/>
        <sz val="12"/>
        <rFont val="Times New Roman"/>
        <family val="1"/>
      </rPr>
      <t xml:space="preserve">S. Ho‐  Van, </t>
    </r>
    <r>
      <rPr>
        <sz val="12"/>
        <rFont val="Times New Roman"/>
        <family val="1"/>
      </rPr>
      <t>B. Bouillot,J. Douzet, S. Maghsoodloo, Babakhani J. M. Herri</t>
    </r>
  </si>
  <si>
    <t>https://doi.org/10.1002/aic.16067</t>
  </si>
  <si>
    <t>https://aiche.onlinelibrary.wiley.com/doi/abs/10.1002/aic.16067</t>
  </si>
  <si>
    <t>New criteria for finite-time stability of nonlinear fractional-order delay systems: A Gronwall inequality approach</t>
  </si>
  <si>
    <t>Applied Mathematics Letters</t>
  </si>
  <si>
    <t>Vol 83</t>
  </si>
  <si>
    <t>ISSN: 0893-9659</t>
  </si>
  <si>
    <r>
      <t xml:space="preserve">V.N.Phat, </t>
    </r>
    <r>
      <rPr>
        <b/>
        <sz val="12"/>
        <rFont val="Times New Roman"/>
        <family val="1"/>
      </rPr>
      <t>N.T.Thanh</t>
    </r>
  </si>
  <si>
    <t>https://doi.org/10.1016/j.aml.2018.03.023</t>
  </si>
  <si>
    <t>https://www.sciencedirect.com/science/article/abs/pii/S0893965918300880</t>
  </si>
  <si>
    <t>Thermal conductivity of controlled low strength material (CLSM) under various degrees of saturation using a modified pressure plate extractor apparatus- A case study for geothermal system.</t>
  </si>
  <si>
    <t>Applied thermal
engineering</t>
  </si>
  <si>
    <t>Vol 143</t>
  </si>
  <si>
    <t>ISSN: 1359-4311</t>
  </si>
  <si>
    <r>
      <rPr>
        <b/>
        <sz val="12"/>
        <rFont val="Times New Roman"/>
        <family val="1"/>
      </rPr>
      <t xml:space="preserve">Tan Manh Do, </t>
    </r>
    <r>
      <rPr>
        <sz val="12"/>
        <rFont val="Times New Roman"/>
        <family val="1"/>
      </rPr>
      <t>Gyeong-O Kang, Young-sang Kim</t>
    </r>
  </si>
  <si>
    <t>https://doi.org/10.1016/j.applthermaleng.2018.07.116</t>
  </si>
  <si>
    <t>https://www.sciencedirect.com/science/article/pii/S1359431118322312</t>
  </si>
  <si>
    <t>Evaluation of coal ash-based controlled low strength material (CLSM) made with cementless binder as a thermal grout for borehole heat exchangers</t>
  </si>
  <si>
    <t>ASCE's Journal of
Materials in Civil Engineering</t>
  </si>
  <si>
    <t>Vol 31, issue 6</t>
  </si>
  <si>
    <r>
      <rPr>
        <b/>
        <sz val="12"/>
        <rFont val="Times New Roman"/>
        <family val="1"/>
      </rPr>
      <t xml:space="preserve">Tan Manh Do, </t>
    </r>
    <r>
      <rPr>
        <sz val="12"/>
        <rFont val="Times New Roman"/>
        <family val="1"/>
      </rPr>
      <t>Gyeong-O Kang, Gyu-Hyun Go, Young-sang Kim</t>
    </r>
  </si>
  <si>
    <t>https://ascelibrary.org/doi/10.1061/%28ASCE%29MT.1943-5533.0002691</t>
  </si>
  <si>
    <t>Effects of ageing and storage conditions on the interfacial bond strength  of  steel fibers in mortars</t>
  </si>
  <si>
    <t>Construction          and Building Materials</t>
  </si>
  <si>
    <t>Vol 170</t>
  </si>
  <si>
    <r>
      <rPr>
        <b/>
        <sz val="12"/>
        <rFont val="Times New Roman"/>
        <family val="1"/>
      </rPr>
      <t>Lê Huy Việt,</t>
    </r>
    <r>
      <rPr>
        <sz val="12"/>
        <rFont val="Times New Roman"/>
        <family val="1"/>
      </rPr>
      <t xml:space="preserve"> Doyoung Moon, Dong Joo Kim</t>
    </r>
  </si>
  <si>
    <t>https://doi.org/10.1016/j.conbuildmat.2018.03.064</t>
  </si>
  <si>
    <t>https://www.sciencedirect.com/science/article/pii/S0950061818305531</t>
  </si>
  <si>
    <t>Development    of    a new  cementless binder for marine dredged soil stabilization:
Strength      behavior, hydraulic   resistance capacity, microstructural analysis                and environmental impacts.</t>
  </si>
  <si>
    <t>Construction &amp;
Building Materials</t>
  </si>
  <si>
    <t>Vol 186</t>
  </si>
  <si>
    <r>
      <rPr>
        <b/>
        <sz val="12"/>
        <rFont val="Times New Roman"/>
        <family val="1"/>
      </rPr>
      <t>Tan Manh Do,</t>
    </r>
    <r>
      <rPr>
        <sz val="12"/>
        <rFont val="Times New Roman"/>
        <family val="1"/>
      </rPr>
      <t xml:space="preserve"> Gyeong-O Kang, Ngan Vu, Young- sang Kim</t>
    </r>
  </si>
  <si>
    <t>https://doi.org/10.1016/j.conbuildmat.2018.07.130</t>
  </si>
  <si>
    <t>https://www.sciencedirect.com/science/article/abs/pii/S0950061818318038</t>
  </si>
  <si>
    <t>Thermo-mechanically-induced thermal conductivity change and its effect on the behaviour of concrete</t>
  </si>
  <si>
    <t xml:space="preserve">Construction and Building Materials
</t>
  </si>
  <si>
    <t>Vol 198</t>
  </si>
  <si>
    <r>
      <rPr>
        <b/>
        <sz val="12"/>
        <rFont val="Times New Roman"/>
        <family val="1"/>
      </rPr>
      <t>Trong-Dung Nguyen, Duc-Tho Pham,</t>
    </r>
    <r>
      <rPr>
        <sz val="12"/>
        <rFont val="Times New Roman"/>
        <family val="1"/>
      </rPr>
      <t xml:space="preserve"> Minh-Ngoc Vu</t>
    </r>
  </si>
  <si>
    <t>https://doi.org/10.1016/j.conbuildmat.2018.11.146</t>
  </si>
  <si>
    <t>https://www.sciencedirect.com/science/article/abs/pii/S095006181832837X</t>
  </si>
  <si>
    <t>Synthesis, Characterization, and Impregnation of Some Ionic Liquids on Polymer Membrane for Separation of Carbon Dioxide from Its Mixture with Methane</t>
  </si>
  <si>
    <t>Chemical and
Biochemical Engineering Quarterly</t>
  </si>
  <si>
    <t>Vol 32, Issue 1</t>
  </si>
  <si>
    <t>ISSN: 0352-9568</t>
  </si>
  <si>
    <r>
      <rPr>
        <b/>
        <sz val="12"/>
        <rFont val="Times New Roman"/>
        <family val="1"/>
      </rPr>
      <t>T. T. L. Bui,</t>
    </r>
    <r>
      <rPr>
        <sz val="12"/>
        <rFont val="Times New Roman"/>
        <family val="1"/>
      </rPr>
      <t xml:space="preserve">  H. T. N. Uong, L. V. Nguyen, N. C. Pham</t>
    </r>
  </si>
  <si>
    <t>10.15255/CABEQ.2017.1193</t>
  </si>
  <si>
    <t>https://www.researchgate.net/publication/324256642_Synthesis_Characterization_and_Impregnation_of_Some_Ionic_Liquids_on_Polymer_Membrane_for_Separation_of_Carbon_Dioxide_from_Its_Mixture_with_Methane</t>
  </si>
  <si>
    <t>Froth properties and entrainment in lab-scale flotation: A case of carbonaceous sedimentary phosphate ore</t>
  </si>
  <si>
    <t>Chemical Engineering Research &amp; Design</t>
  </si>
  <si>
    <t>Vol 142</t>
  </si>
  <si>
    <t>ISSN: 0263-8762</t>
  </si>
  <si>
    <r>
      <rPr>
        <b/>
        <sz val="12"/>
        <rFont val="Times New Roman"/>
        <family val="1"/>
      </rPr>
      <t>Hoang, Duong Huu</t>
    </r>
    <r>
      <rPr>
        <sz val="12"/>
        <rFont val="Times New Roman"/>
        <family val="1"/>
      </rPr>
      <t>;Heitkam, Sascha; Kupka, Nathalie; Hassanzadeh, Ahmad; Peuker, Urs Alexander; Rudolph, Martin.</t>
    </r>
  </si>
  <si>
    <t>https://doi.org/10.1016/j.cherd.2018.11.036</t>
  </si>
  <si>
    <t>https://www.sciencedirect.com/science/article/abs/pii/S0263876218306178</t>
  </si>
  <si>
    <t>Activity and stability
of amino-functionalized SBA- 15 immobilized 12- tungstophosphoric acid in the oxidative esulfurization of a diesel fuel model
with H2O2</t>
  </si>
  <si>
    <t>Chemical Engineering
Communications</t>
  </si>
  <si>
    <t>Vol 206, Issue 9</t>
  </si>
  <si>
    <t>ISSN: 0098-6445</t>
  </si>
  <si>
    <t>Xuan Nui Pham, Huan Van Doan</t>
  </si>
  <si>
    <t>https://doi.org/10.1080/00986445.2018.1550393</t>
  </si>
  <si>
    <t>https://www.tandfonline.com/doi/abs/10.1080/00986445.2018.1550393?journalCode=gcec20</t>
  </si>
  <si>
    <t>A new approach of studying mixed gas hydrates involving propane at non- equilibrium conditions and final state: An experimental study and modeling</t>
  </si>
  <si>
    <t>Chemical Engineering
Science</t>
  </si>
  <si>
    <r>
      <t xml:space="preserve">S.Maghsoodloo Babakhani B.Bouillot J.Douzet </t>
    </r>
    <r>
      <rPr>
        <b/>
        <sz val="12"/>
        <rFont val="Times New Roman"/>
        <family val="1"/>
      </rPr>
      <t>S.Ho-Van</t>
    </r>
    <r>
      <rPr>
        <sz val="12"/>
        <rFont val="Times New Roman"/>
        <family val="1"/>
      </rPr>
      <t xml:space="preserve"> J.M.Herri</t>
    </r>
  </si>
  <si>
    <t>10.1016/j.ces.2018.01.017</t>
  </si>
  <si>
    <t>https://www.researchgate.net/publication/322539440_A_new_approach_of_studying_mixed_gas_hydrates_involving_propane_at_non-equilibrium_conditions_and_final_state_An_experimental_study_and_modeling</t>
  </si>
  <si>
    <t>Photocatalytic
Selectivities of Ethane, Methane and Dimethylether Controlled by Reaction Conditions and TiO2 Structure
in the Degradation of
Acetic Acid</t>
  </si>
  <si>
    <t>Chemistry Select</t>
  </si>
  <si>
    <t>Vol 3, Issue 45</t>
  </si>
  <si>
    <t>ISSN: 2365-6549</t>
  </si>
  <si>
    <r>
      <rPr>
        <b/>
        <sz val="12"/>
        <rFont val="Times New Roman"/>
        <family val="1"/>
      </rPr>
      <t>Son Ngo,</t>
    </r>
    <r>
      <rPr>
        <sz val="12"/>
        <rFont val="Times New Roman"/>
        <family val="1"/>
      </rPr>
      <t xml:space="preserve"> Lynn M. Betts, Frederic Dappozze, Dr. Chantal Guillard</t>
    </r>
  </si>
  <si>
    <t>https://doi.org/10.1002/slct.201802700</t>
  </si>
  <si>
    <t>https://onlinelibrary.wiley.com/doi/abs/10.1002/slct.201802700</t>
  </si>
  <si>
    <t>GIS-based spatial prediction of tropical forest fire danger using a new hybrid machine learning method</t>
  </si>
  <si>
    <t>Ecological
Informatics</t>
  </si>
  <si>
    <t>ISSN: 1574-9541</t>
  </si>
  <si>
    <r>
      <t xml:space="preserve">Dieu Tien Bui, </t>
    </r>
    <r>
      <rPr>
        <b/>
        <sz val="12"/>
        <rFont val="Times New Roman"/>
        <family val="1"/>
      </rPr>
      <t>Hung Van Le (Lê Văn Hưng)</t>
    </r>
    <r>
      <rPr>
        <sz val="12"/>
        <rFont val="Times New Roman"/>
        <family val="1"/>
      </rPr>
      <t>, Nhat- Duc Hoang</t>
    </r>
  </si>
  <si>
    <t>https://doi.org/10.1016/j.ecoinf.2018.08.008</t>
  </si>
  <si>
    <t>https://www.sciencedirect.com/science/article/abs/pii/S157495411830102X</t>
  </si>
  <si>
    <t>Correcting the distortion of apparent resistivity pseudosection produced by 3D effect of the embankment geometry</t>
  </si>
  <si>
    <t>Environmental Earth
Sciences</t>
  </si>
  <si>
    <t>Vol 105</t>
  </si>
  <si>
    <t>ISSN: 1866-6280</t>
  </si>
  <si>
    <r>
      <t xml:space="preserve">Nguyen Trung Nhu and </t>
    </r>
    <r>
      <rPr>
        <b/>
        <sz val="12"/>
        <rFont val="Times New Roman"/>
        <family val="1"/>
      </rPr>
      <t>Kien Ngoc Pham</t>
    </r>
  </si>
  <si>
    <t>https://doi.org/10.1007/s12665-018-7282-0</t>
  </si>
  <si>
    <t>https://link.springer.com/article/10.1007/s12665-018-7282-0</t>
  </si>
  <si>
    <t>Metal and metalloid concentrations in soil, surface water, and vegetables and the  potential ecological and human health risks in the northeastern area of Hanoi, Vietnam.</t>
  </si>
  <si>
    <t>Environmental
Monitoring and
Assessment</t>
  </si>
  <si>
    <t>Vol 190, Issue 11</t>
  </si>
  <si>
    <t>ISSN: 0167-6369</t>
  </si>
  <si>
    <r>
      <t xml:space="preserve">Tran Thi Minh Hong, </t>
    </r>
    <r>
      <rPr>
        <b/>
        <sz val="12"/>
        <rFont val="Times New Roman"/>
        <family val="1"/>
      </rPr>
      <t>Nguyen Khac Giang</t>
    </r>
  </si>
  <si>
    <t>10.1007/s10661-018-6994-7</t>
  </si>
  <si>
    <t>https://www.ncbi.nlm.nih.gov/pubmed/30276485</t>
  </si>
  <si>
    <t>A swarm intelligence-based machine learning approach for predicting soil shear strength for road construction: a case study at Trung Luong National Expressway Project (Vietnam)</t>
  </si>
  <si>
    <t>Engineering with
Computers</t>
  </si>
  <si>
    <t>Vol 35</t>
  </si>
  <si>
    <t>ISSN: 0177-0667</t>
  </si>
  <si>
    <r>
      <t xml:space="preserve">Bui Tien Dieu, Hoang Nhat Duc, </t>
    </r>
    <r>
      <rPr>
        <b/>
        <sz val="12"/>
        <rFont val="Times New Roman"/>
        <family val="1"/>
      </rPr>
      <t>Nhu Viet Ha</t>
    </r>
  </si>
  <si>
    <t>https://doi.org/10.1007/s00366-018-0643-1</t>
  </si>
  <si>
    <t>https://link.springer.com/article/10.1007/s00366-018-0643-1</t>
  </si>
  <si>
    <t>Designing U-shaped tunnel linings in stratified soils using the Hyperstatic Reaction Method</t>
  </si>
  <si>
    <t>European Journal of
Environmental and Civil Engineering</t>
  </si>
  <si>
    <r>
      <t xml:space="preserve">Du Dianchun, Dias Daniel, </t>
    </r>
    <r>
      <rPr>
        <b/>
        <sz val="12"/>
        <rFont val="Times New Roman"/>
        <family val="1"/>
      </rPr>
      <t>Đỗ Ngọc Anh</t>
    </r>
  </si>
  <si>
    <t>https://doi.org/10.1080/19648189.2018.1506827</t>
  </si>
  <si>
    <t>https://www.tandfonline.com/doi/full/10.1080/19648189.2018.1506827</t>
  </si>
  <si>
    <t>A review on hydrate composition and capability of thermodynamic modeling to predict hydrate pressure and composition</t>
  </si>
  <si>
    <t>Fluid Phase Equilibria</t>
  </si>
  <si>
    <t>Vol 472</t>
  </si>
  <si>
    <t>ISSN: 0378-3812</t>
  </si>
  <si>
    <r>
      <t xml:space="preserve">SahebMaghsoodloo Babakhani Baptiste Bouillot </t>
    </r>
    <r>
      <rPr>
        <b/>
        <sz val="12"/>
        <rFont val="Times New Roman"/>
        <family val="1"/>
      </rPr>
      <t xml:space="preserve">Son Ho-Van </t>
    </r>
    <r>
      <rPr>
        <sz val="12"/>
        <rFont val="Times New Roman"/>
        <family val="1"/>
      </rPr>
      <t>Jérôme Douzet Jean-MichelHerri</t>
    </r>
  </si>
  <si>
    <t>https://doi.org/10.1016/j.fluid.2018.05.007</t>
  </si>
  <si>
    <t>https://www.sciencedirect.com/science/article/abs/pii/S0378381218301870</t>
  </si>
  <si>
    <t>Extending fuzzy logics with many hedges</t>
  </si>
  <si>
    <t>Fuzzy Sets and
Systems</t>
  </si>
  <si>
    <t>Vol 345</t>
  </si>
  <si>
    <t>ISSN: 0165-0114</t>
  </si>
  <si>
    <r>
      <rPr>
        <b/>
        <sz val="12"/>
        <rFont val="Times New Roman"/>
        <family val="1"/>
      </rPr>
      <t>Van Hung Le (Lê Văn Hưng)</t>
    </r>
    <r>
      <rPr>
        <sz val="12"/>
        <rFont val="Times New Roman"/>
        <family val="1"/>
      </rPr>
      <t>, Duc Khanh Tran</t>
    </r>
  </si>
  <si>
    <t>https://doi.org/10.1016/j.fss.2018.01.014</t>
  </si>
  <si>
    <t>https://www.sciencedirect.com/science/article/abs/pii/S016501141830037X</t>
  </si>
  <si>
    <t>Numerical Investigation of Segmental Tunnel Linings - Comparison between the Hyperstatic Reaction Method and a 3D Numerical Model</t>
  </si>
  <si>
    <t>Geomechanics and Engineering</t>
  </si>
  <si>
    <t>Vol 4, Issue 3</t>
  </si>
  <si>
    <t>ISSN:2005-307X</t>
  </si>
  <si>
    <r>
      <rPr>
        <b/>
        <sz val="12"/>
        <rFont val="Times New Roman"/>
        <family val="1"/>
      </rPr>
      <t>Đỗ Ngọc Anh</t>
    </r>
    <r>
      <rPr>
        <sz val="12"/>
        <rFont val="Times New Roman"/>
        <family val="1"/>
      </rPr>
      <t>, Daniel Dias, Pierpaolo Oreste</t>
    </r>
  </si>
  <si>
    <t>10.12989/gae.2018.14.3.293</t>
  </si>
  <si>
    <t>researchgate.net/publication/323127459_Numerical_investigation_of_segmental_tunnel_linings-comparison_between_the_hyperstatic_reaction_method_and_a_3D_numerical_model</t>
  </si>
  <si>
    <t>SJR= 0,606</t>
  </si>
  <si>
    <t>Effect of the lateral earth pressure coefficent on settlements during mechanized tunneling</t>
  </si>
  <si>
    <t xml:space="preserve">Geomechanics and Engineering </t>
  </si>
  <si>
    <t>Vol 16, No6</t>
  </si>
  <si>
    <t>ISSN: 2005-307X</t>
  </si>
  <si>
    <r>
      <t xml:space="preserve">Mohamad Reza Baghban Golpasand, </t>
    </r>
    <r>
      <rPr>
        <b/>
        <sz val="12"/>
        <rFont val="Times New Roman"/>
        <family val="1"/>
      </rPr>
      <t>Ngoc Anh Do</t>
    </r>
    <r>
      <rPr>
        <sz val="12"/>
        <rFont val="Times New Roman"/>
        <family val="1"/>
      </rPr>
      <t>, Daniel Dias, Mohammad Reza Nikudel</t>
    </r>
  </si>
  <si>
    <t>10.12989/gae.2018.16.6.643</t>
  </si>
  <si>
    <t>https://www.researchgate.net/publication/327106410_Effect_of_the_lateral_earth_pressure_coefficient_on_settlements_during_mechanized_tunneling</t>
  </si>
  <si>
    <t>Effect of the lateral earth pressure coefficient on settlements during mechanized tunneling</t>
  </si>
  <si>
    <t>Geomechanics and
Engineering</t>
  </si>
  <si>
    <r>
      <t xml:space="preserve">Mohammad-Reza B. Golpasand, </t>
    </r>
    <r>
      <rPr>
        <b/>
        <sz val="12"/>
        <rFont val="Times New Roman"/>
        <family val="1"/>
      </rPr>
      <t>Đỗ Ngọc Anh</t>
    </r>
    <r>
      <rPr>
        <sz val="12"/>
        <rFont val="Times New Roman"/>
        <family val="1"/>
      </rPr>
      <t>, Dias Daniel, Mohammad-Reza Nikudel</t>
    </r>
  </si>
  <si>
    <t>Soil Stabilization by Ground Bottom Ash and Red Mud.</t>
  </si>
  <si>
    <t>Vol 16, No1</t>
  </si>
  <si>
    <t xml:space="preserve"> ISSN: 2005-307X</t>
  </si>
  <si>
    <r>
      <t xml:space="preserve">Young-sang Kim, My Quoc Dang, </t>
    </r>
    <r>
      <rPr>
        <b/>
        <sz val="12"/>
        <rFont val="Times New Roman"/>
        <family val="1"/>
      </rPr>
      <t>Tan Manh Do,</t>
    </r>
    <r>
      <rPr>
        <sz val="12"/>
        <rFont val="Times New Roman"/>
        <family val="1"/>
      </rPr>
      <t xml:space="preserve"> Joon Kyu Lee</t>
    </r>
  </si>
  <si>
    <t xml:space="preserve"> https://doi.org/10.12989/gae.2018.16.1.105</t>
  </si>
  <si>
    <t>http://www.techno-press.org/content/?page=article&amp;journal=gae&amp;volume=16&amp;num=1&amp;ordernum=10</t>
  </si>
  <si>
    <t>Prediction of sonic velocities from other borehole data: An example from the Kevitsa mine site, northern Finland</t>
  </si>
  <si>
    <t>Geophysical
Prospecting</t>
  </si>
  <si>
    <t>Vol 66, Issue 9</t>
  </si>
  <si>
    <r>
      <rPr>
        <b/>
        <sz val="12"/>
        <rFont val="Times New Roman"/>
        <family val="1"/>
      </rPr>
      <t xml:space="preserve">Duy Thong Kieu, </t>
    </r>
    <r>
      <rPr>
        <sz val="12"/>
        <rFont val="Times New Roman"/>
        <family val="1"/>
      </rPr>
      <t>Anton Kepic and Maria Cornelia Kitzig</t>
    </r>
  </si>
  <si>
    <t>https://doi.org/10.1111/1365-2478.12687</t>
  </si>
  <si>
    <t>https://onlinelibrary.wiley.com/doi/10.1111/1365-2478.12687</t>
  </si>
  <si>
    <t>Neoproterozoic deposition and Triassic metamorphism of metasedimentary rocks in the Nam Co Complex, Song Ma Suture Zone, NW Vietnam</t>
  </si>
  <si>
    <t>Geosciences Journal</t>
  </si>
  <si>
    <t>ISSN: 1226-4806</t>
  </si>
  <si>
    <r>
      <rPr>
        <b/>
        <sz val="12"/>
        <rFont val="Times New Roman"/>
        <family val="1"/>
      </rPr>
      <t>Bui Vinh Hau,</t>
    </r>
    <r>
      <rPr>
        <sz val="12"/>
        <rFont val="Times New Roman"/>
        <family val="1"/>
      </rPr>
      <t xml:space="preserve"> Yoonsup Kim, </t>
    </r>
    <r>
      <rPr>
        <b/>
        <sz val="12"/>
        <rFont val="Times New Roman"/>
        <family val="1"/>
      </rPr>
      <t>Ngo Xuan Thanh , Tran Thanh Hai,</t>
    </r>
    <r>
      <rPr>
        <sz val="12"/>
        <rFont val="Times New Roman"/>
        <family val="1"/>
      </rPr>
      <t xml:space="preserve"> and Keewook Yi</t>
    </r>
  </si>
  <si>
    <t>https://doi.org/10.1007/s12303-018-0026-z</t>
  </si>
  <si>
    <t>https://link.springer.com/article/10.1007/s12303-018-0026-z</t>
  </si>
  <si>
    <t>Determination of abundances of fifty- two elements in natural waters by ICP-MS with freeze-drying pre-concentration</t>
  </si>
  <si>
    <t>Geostandards and
Geoanalytical
Research</t>
  </si>
  <si>
    <t>Vol 43, Issue 1</t>
  </si>
  <si>
    <t>ISSN:1751-908X</t>
  </si>
  <si>
    <r>
      <rPr>
        <b/>
        <sz val="12"/>
        <rFont val="Times New Roman"/>
        <family val="1"/>
      </rPr>
      <t>Hoang, D.Q</t>
    </r>
    <r>
      <rPr>
        <sz val="12"/>
        <rFont val="Times New Roman"/>
        <family val="1"/>
      </rPr>
      <t>., Kunihiro, T., Sakaguchi, C., Yamanaka, M., Kitagawa, H., &amp; Nakamura, E.,</t>
    </r>
  </si>
  <si>
    <t>3D modeling of geosynthetic- reinforced pile- supported embankment under cyclic loading</t>
  </si>
  <si>
    <t>Geosynthetics
International</t>
  </si>
  <si>
    <t>ISSN: 1072-6349</t>
  </si>
  <si>
    <r>
      <rPr>
        <b/>
        <sz val="12"/>
        <rFont val="Times New Roman"/>
        <family val="1"/>
      </rPr>
      <t>Hung V. Pham;</t>
    </r>
    <r>
      <rPr>
        <sz val="12"/>
        <rFont val="Times New Roman"/>
        <family val="1"/>
      </rPr>
      <t>D. Dias and A. Dudchenko</t>
    </r>
  </si>
  <si>
    <t>https://doi.org/10.1680/jgein.18.00039</t>
  </si>
  <si>
    <t>https://www.icevirtuallibrary.com/doi/abs/10.1680/jgein.18.00039</t>
  </si>
  <si>
    <t>Water  retention  and thermal conductivity of a natural unsaturated loess</t>
  </si>
  <si>
    <t xml:space="preserve">Géotechnique Letters
</t>
  </si>
  <si>
    <t>Vol 7, Issue 4</t>
  </si>
  <si>
    <t>ISSN
2045-2543</t>
  </si>
  <si>
    <r>
      <rPr>
        <b/>
        <sz val="12"/>
        <rFont val="Times New Roman"/>
        <family val="1"/>
      </rPr>
      <t>Nguyễn Văn Trí,</t>
    </r>
    <r>
      <rPr>
        <sz val="12"/>
        <rFont val="Times New Roman"/>
        <family val="1"/>
      </rPr>
      <t xml:space="preserve"> Helend Heindl
Jean-Michel, PEREIRA Tăng Anh Minh, David FROST</t>
    </r>
  </si>
  <si>
    <t>https://doi.org/10.1680/jgele.17.00037</t>
  </si>
  <si>
    <t>https://www.icevirtuallibrary.com/doi/10.1680/jgele.17.00037</t>
  </si>
  <si>
    <t>Improved approach for finite-time stability of nonlinear fractional-order systems with interval time-varying delay</t>
  </si>
  <si>
    <t>IEEE Transactions on
Circuits and Systems
II: Express Briefs</t>
  </si>
  <si>
    <t>Vol 66, Issue 8</t>
  </si>
  <si>
    <t>ISSN: 1549-7747</t>
  </si>
  <si>
    <r>
      <rPr>
        <b/>
        <sz val="12"/>
        <rFont val="Times New Roman"/>
        <family val="1"/>
      </rPr>
      <t xml:space="preserve">Nguyen T Thanh, </t>
    </r>
    <r>
      <rPr>
        <sz val="12"/>
        <rFont val="Times New Roman"/>
        <family val="1"/>
      </rPr>
      <t>Vu N. Phat</t>
    </r>
  </si>
  <si>
    <t>https://doi.org/10.1109/TCSII.2018.2880777</t>
  </si>
  <si>
    <t>https://ieeexplore.ieee.org/document/8531727</t>
  </si>
  <si>
    <t>Switching law design for finite-time stability of singular fractional-order systems with delay</t>
  </si>
  <si>
    <t>IET Control Theory &amp;
Applications</t>
  </si>
  <si>
    <t>Vol 13, Issue 9</t>
  </si>
  <si>
    <t>ISSN: 1751-8644</t>
  </si>
  <si>
    <t>https://doi.org/10.1049/iet-cta.2018.5556</t>
  </si>
  <si>
    <t>https://ieeexplore.ieee.org/document/8733664</t>
  </si>
  <si>
    <t>Implementing Cyclopentane Hydrates Phase Equilibrium Data and Simulations in Brine Solutions</t>
  </si>
  <si>
    <t>Industrial &amp;
Engineering Chemistry Research</t>
  </si>
  <si>
    <t>Vol 53, Issue 43</t>
  </si>
  <si>
    <t>ISSN: 0888-5885</t>
  </si>
  <si>
    <r>
      <rPr>
        <b/>
        <sz val="12"/>
        <rFont val="Times New Roman"/>
        <family val="1"/>
      </rPr>
      <t xml:space="preserve">Son Ho-Van, </t>
    </r>
    <r>
      <rPr>
        <sz val="12"/>
        <rFont val="Times New Roman"/>
        <family val="1"/>
      </rPr>
      <t>Baptiste Bouillot, Jérôme Douzet, Saheb Maghsoodloo Babakhani, and Jean-Michel Herri</t>
    </r>
  </si>
  <si>
    <t>https://doi.org/10.1021/acs.iecr.8b02796</t>
  </si>
  <si>
    <t>https://pubs.acs.org/doi/10.1021/acs.iecr.8b02796</t>
  </si>
  <si>
    <t>Influence of the stratification in rock mass on the stability of roadways in Vietnamese coalmines.</t>
  </si>
  <si>
    <t>International    Journal
of GEOMATE</t>
  </si>
  <si>
    <t>Vol 15, Issue 52</t>
  </si>
  <si>
    <t>ISSN: 2186-2982</t>
  </si>
  <si>
    <t>Tran Tuan Minh</t>
  </si>
  <si>
    <t>10.21660/2018.52.19334</t>
  </si>
  <si>
    <t>https://www.researchgate.net/publication/329012291_Influence_of_the_stratification_in_rock_mass_on_the_stability_of_roadways_in_vietnamese_coal_mines</t>
  </si>
  <si>
    <t>Durability of nanostructured biomasses ash (NBA) stabilized   expansive soils   for   pavement foundation</t>
  </si>
  <si>
    <t>International  Journal of Geotechnical Engineering</t>
  </si>
  <si>
    <t>ISSN: 1938-6362</t>
  </si>
  <si>
    <r>
      <t>K.C. Onyelowe, B</t>
    </r>
    <r>
      <rPr>
        <b/>
        <sz val="12"/>
        <rFont val="Times New Roman"/>
        <family val="1"/>
      </rPr>
      <t>ùi Văn Đức</t>
    </r>
  </si>
  <si>
    <t>https://doi.org/10.1080/19386362.2017.1422909</t>
  </si>
  <si>
    <t>https://www.tandfonline.com/doi/abs/10.1080/19386362.2017.1422909?journalCode=yjge20</t>
  </si>
  <si>
    <t>SJR= 0,312</t>
  </si>
  <si>
    <t>Swelling potential, shrinkage and durability  of cemented and uncemented lateritic soils    treated    with CWC base geopolymer</t>
  </si>
  <si>
    <r>
      <t xml:space="preserve">K.C. Onyelowe, </t>
    </r>
    <r>
      <rPr>
        <b/>
        <sz val="12"/>
        <rFont val="Times New Roman"/>
        <family val="1"/>
      </rPr>
      <t>Bùi Văn Đức, Nguyễn Văn Mạnh</t>
    </r>
  </si>
  <si>
    <t>https://doi.org/10.1080/19386362.2018.1462606</t>
  </si>
  <si>
    <t>https://www.tandfonline.com/doi/abs/10.1080/19386362.2018.1462606</t>
  </si>
  <si>
    <t>Control technology for soft rock roadway in inclined coal seam: a  case  study  in  nui beo  mine,  quang ninh, vietnam</t>
  </si>
  <si>
    <t>Vol 14, issue 43</t>
  </si>
  <si>
    <r>
      <rPr>
        <b/>
        <sz val="12"/>
        <rFont val="Times New Roman"/>
        <family val="1"/>
      </rPr>
      <t xml:space="preserve">Đào Viết Đoàn, </t>
    </r>
    <r>
      <rPr>
        <sz val="12"/>
        <rFont val="Times New Roman"/>
        <family val="1"/>
      </rPr>
      <t>Hong Chao Zhao, Jian Tao Cao, Chen Yong and Wang Meng</t>
    </r>
  </si>
  <si>
    <t>10.21660/2018.43.71266</t>
  </si>
  <si>
    <t>https://www.researchgate.net/publication/322853739_Control_technology_for_soft_rock_roadway_in_inclined_coal_seam_A_case_study_in_Nui_Beo_mine_Quang_Ninh_Vietnam</t>
  </si>
  <si>
    <t>Classification of image matching point cloud over urban areas</t>
  </si>
  <si>
    <t>International Journal of Remote Sensing</t>
  </si>
  <si>
    <t>Vol 39, Issue 12</t>
  </si>
  <si>
    <t>ISSN: 1366-5901</t>
  </si>
  <si>
    <r>
      <rPr>
        <b/>
        <sz val="12"/>
        <rFont val="Times New Roman"/>
        <family val="1"/>
      </rPr>
      <t>Thi Huong Giang Tran</t>
    </r>
    <r>
      <rPr>
        <sz val="12"/>
        <rFont val="Times New Roman"/>
        <family val="1"/>
      </rPr>
      <t>, Johanes Otepka, Di Wang, Norbert Pfeifer</t>
    </r>
  </si>
  <si>
    <t>10.1080/01431161.2018.1452069</t>
  </si>
  <si>
    <t>https://www.researchgate.net/publication/323965871_Classification_of_image_matching_point_clouds_over_an_urban_area</t>
  </si>
  <si>
    <t>Impact of blasting at tunnel face on an existing adjacent tunnel</t>
  </si>
  <si>
    <t>International Journal
of GEOMATE</t>
  </si>
  <si>
    <t>Vol 15, Issue 47</t>
  </si>
  <si>
    <t xml:space="preserve">ISSN: 2186-2982 </t>
  </si>
  <si>
    <r>
      <rPr>
        <b/>
        <sz val="12"/>
        <rFont val="Times New Roman"/>
        <family val="1"/>
      </rPr>
      <t>Đặng Văn Kiên</t>
    </r>
    <r>
      <rPr>
        <sz val="12"/>
        <rFont val="Times New Roman"/>
        <family val="1"/>
      </rPr>
      <t xml:space="preserve">, D. Dias, </t>
    </r>
    <r>
      <rPr>
        <b/>
        <sz val="12"/>
        <rFont val="Times New Roman"/>
        <family val="1"/>
      </rPr>
      <t>Đỗ Ngọc Anh, Võ Trọng Hùng</t>
    </r>
  </si>
  <si>
    <t xml:space="preserve"> https://doi.org/10.21660/2018.47.04640</t>
  </si>
  <si>
    <t>https://www.geomatejournal.com/user/download/1040/22-31-04640-Dang-July-2018-g1.pdf</t>
  </si>
  <si>
    <t>Behavior of segmental tunnel linings under the impact of earthquakes: A case study from the tunnel of Hanoi metro system</t>
  </si>
  <si>
    <t>Vol 15, Issue 48</t>
  </si>
  <si>
    <r>
      <t xml:space="preserve">Gospodarikov Alexandr, </t>
    </r>
    <r>
      <rPr>
        <b/>
        <sz val="12"/>
        <rFont val="Times New Roman"/>
        <family val="1"/>
      </rPr>
      <t>Nguyễn Chí Thành</t>
    </r>
  </si>
  <si>
    <t xml:space="preserve"> https://doi.org/10.21660/2018.48.26210
</t>
  </si>
  <si>
    <t>https://www.geomatejournal.com/sites/default/files/articles/91-98-26210-Nguyen-Aug-2018.pdf</t>
  </si>
  <si>
    <t>Different    behaviour of      circular      and rectangular tunnels under the impact of earthquakes: A casestudy from the tunnel of Hanoi metro system</t>
  </si>
  <si>
    <t>Vol 15, Issue 51</t>
  </si>
  <si>
    <t>10.21660/2018.51.47763</t>
  </si>
  <si>
    <t>https://www.geomatejournal.com/node/1189</t>
  </si>
  <si>
    <t>3D Numerical Modeling of Foundation Solutions for Wind Turbines</t>
  </si>
  <si>
    <t>International Journal
of Geomechanics</t>
  </si>
  <si>
    <t>Vol 18, Issue 12</t>
  </si>
  <si>
    <r>
      <rPr>
        <b/>
        <sz val="12"/>
        <rFont val="Times New Roman"/>
        <family val="1"/>
      </rPr>
      <t>Hung V. Pham;</t>
    </r>
    <r>
      <rPr>
        <sz val="12"/>
        <rFont val="Times New Roman"/>
        <family val="1"/>
      </rPr>
      <t xml:space="preserve"> Daniel Dias;  Tiago Miranda; Nuno Cris telo;
and Nuno Araújo</t>
    </r>
  </si>
  <si>
    <t>10.1061/(ASCE)GM.1943-5622.0001318</t>
  </si>
  <si>
    <t>https://ascelibrary.org/doi/10.1061/%28ASCE%29GM.1943-5622.0001318</t>
  </si>
  <si>
    <t>3D numerical modelling of a piled embankment under cyclic loading.</t>
  </si>
  <si>
    <r>
      <rPr>
        <b/>
        <sz val="12"/>
        <rFont val="Times New Roman"/>
        <family val="1"/>
      </rPr>
      <t>Hung V. Pham</t>
    </r>
    <r>
      <rPr>
        <sz val="12"/>
        <rFont val="Times New Roman"/>
        <family val="1"/>
      </rPr>
      <t>; D. Dias</t>
    </r>
  </si>
  <si>
    <t>10.1061/(ASCE)GM.1943-5622.0001354</t>
  </si>
  <si>
    <t>Moho depth of the northern Vietnam and Gulf of Tonkin from 3D inverse interpretation of gravity anomaly data</t>
  </si>
  <si>
    <t>Joumal of Geophysics
and Enginerring</t>
  </si>
  <si>
    <t>Vol 15, Issue 4</t>
  </si>
  <si>
    <t>ISSN: 1742-2132</t>
  </si>
  <si>
    <r>
      <t>Nguyen Nhu Trung, P</t>
    </r>
    <r>
      <rPr>
        <b/>
        <sz val="12"/>
        <rFont val="Times New Roman"/>
        <family val="1"/>
      </rPr>
      <t>han Thi Hong</t>
    </r>
    <r>
      <rPr>
        <sz val="12"/>
        <rFont val="Times New Roman"/>
        <family val="1"/>
      </rPr>
      <t>, Bui Van Nam, Nguyen Thi Thu Huong and Tran Trong Lap</t>
    </r>
  </si>
  <si>
    <t>https://doi.org/10.1088/1742-2140/aabf48</t>
  </si>
  <si>
    <t>https://academic.oup.com/jge/article/15/4/1651/5204296</t>
  </si>
  <si>
    <t>Eﬀect of annealing temperature on morphology and structure of CuO nanowires grown by thermal oxidation method</t>
  </si>
  <si>
    <t>Journal of Crystal
Growth</t>
  </si>
  <si>
    <t>Vol 05</t>
  </si>
  <si>
    <t>ISSN: 0022-0248</t>
  </si>
  <si>
    <r>
      <rPr>
        <b/>
        <sz val="12"/>
        <rFont val="Times New Roman"/>
        <family val="1"/>
      </rPr>
      <t>Thi Ha Tran</t>
    </r>
    <r>
      <rPr>
        <sz val="12"/>
        <rFont val="Times New Roman"/>
        <family val="1"/>
      </rPr>
      <t>, Manh Hong Nguyen, Thi Huyen Trang Nguyen, Vu Phuong Thao Dao, Phuong Mai Nguyen, Viet Tuyen Nguyen, Nguyen Hai Pham, Van Vu Le, Cong Doanh Sai, Quang Hoa Nguyen, Trong Tam Nguyen, Khac Hieu Ho, Quoc Khoa Doan</t>
    </r>
  </si>
  <si>
    <t>https://doi.org/10.1016/j.jcrysgro.2018.10.010</t>
  </si>
  <si>
    <t>https://www.sciencedirect.com/science/article/pii/S0022024818304962</t>
  </si>
  <si>
    <t>Synthesis of Al- MCM-41@Ag/TiO2 Nanocomposite and Its Photocatalytic Activity for Degradation of  ibenzothiophene</t>
  </si>
  <si>
    <t>Vol 2018</t>
  </si>
  <si>
    <t>ISSN: 2319-9849</t>
  </si>
  <si>
    <r>
      <rPr>
        <b/>
        <sz val="12"/>
        <rFont val="Times New Roman"/>
        <family val="1"/>
      </rPr>
      <t>Xuan Nui Pham</t>
    </r>
    <r>
      <rPr>
        <sz val="12"/>
        <rFont val="Times New Roman"/>
        <family val="1"/>
      </rPr>
      <t>, Tuan Dat Pham, Ba Manh Nguyen, Hoa Thi Tran, Dinh Trong Pham</t>
    </r>
  </si>
  <si>
    <t>https://doi.org/10.1155/2018/8418605</t>
  </si>
  <si>
    <t>https://www.hindawi.com/journals/jchem/2018/8418605/</t>
  </si>
  <si>
    <t>Behavior of Noncircular Tunnels Excavated in Stratified Rock Masses in Quangninh Coal Mines</t>
  </si>
  <si>
    <t>Journal of Rock
Mechanics and Geotechnical Engineering</t>
  </si>
  <si>
    <t>Vol 11, Issue 1</t>
  </si>
  <si>
    <t>ISSN: 1674-7755</t>
  </si>
  <si>
    <r>
      <rPr>
        <b/>
        <sz val="12"/>
        <rFont val="Times New Roman"/>
        <family val="1"/>
      </rPr>
      <t xml:space="preserve">Đỗ Ngọc Anh, </t>
    </r>
    <r>
      <rPr>
        <sz val="12"/>
        <rFont val="Times New Roman"/>
        <family val="1"/>
      </rPr>
      <t xml:space="preserve">Daniel DIAS, Van Diep DINH, Tien Tung TRAN, </t>
    </r>
    <r>
      <rPr>
        <b/>
        <sz val="12"/>
        <rFont val="Times New Roman"/>
        <family val="1"/>
      </rPr>
      <t>Van Canh DAO</t>
    </r>
    <r>
      <rPr>
        <sz val="12"/>
        <rFont val="Times New Roman"/>
        <family val="1"/>
      </rPr>
      <t xml:space="preserve">, </t>
    </r>
    <r>
      <rPr>
        <b/>
        <sz val="12"/>
        <rFont val="Times New Roman"/>
        <family val="1"/>
      </rPr>
      <t>Viet Doan DAO,</t>
    </r>
    <r>
      <rPr>
        <sz val="12"/>
        <rFont val="Times New Roman"/>
        <family val="1"/>
      </rPr>
      <t xml:space="preserve"> Phuc Nhan NGUYEN</t>
    </r>
  </si>
  <si>
    <t>https://doi.org/10.1016/j.jrmge.2018.05.005</t>
  </si>
  <si>
    <t>https://www.sciencedirect.com/science/article/pii/S167477551830009X</t>
  </si>
  <si>
    <t>SJR= 1.55</t>
  </si>
  <si>
    <t>Theoretical modeling of Positive Displacement Motors performance</t>
  </si>
  <si>
    <t>Journal of
Petroleum Science and Engineering</t>
  </si>
  <si>
    <t>Vol 166</t>
  </si>
  <si>
    <t>ISSN: 0920-4105</t>
  </si>
  <si>
    <r>
      <t xml:space="preserve">T.C. Nguyen, E. Al-Safran, </t>
    </r>
    <r>
      <rPr>
        <b/>
        <sz val="12"/>
        <rFont val="Times New Roman"/>
        <family val="1"/>
      </rPr>
      <t>V. Nguyen (Nguyễn Thế Vinh)</t>
    </r>
  </si>
  <si>
    <t>https://doi.org/10.1016/j.petrol.2018.03.049</t>
  </si>
  <si>
    <t>https://www.sciencedirect.com/science/article/abs/pii/S0920410518302353</t>
  </si>
  <si>
    <t>Journal of
Radioanalytical and Nuclear Chemistry</t>
  </si>
  <si>
    <t>ISSN: 0236-5731</t>
  </si>
  <si>
    <r>
      <rPr>
        <b/>
        <sz val="12"/>
        <rFont val="Times New Roman"/>
        <family val="1"/>
      </rPr>
      <t>Duong Van Hao,</t>
    </r>
    <r>
      <rPr>
        <sz val="12"/>
        <rFont val="Times New Roman"/>
        <family val="1"/>
      </rPr>
      <t xml:space="preserve"> Chau Nguyen Dinh, Paweł Jodłowski, Tibor Kovacs</t>
    </r>
  </si>
  <si>
    <r>
      <rPr>
        <b/>
        <sz val="12"/>
        <rFont val="Times New Roman"/>
        <family val="1"/>
      </rPr>
      <t>Duong Van Hao,</t>
    </r>
    <r>
      <rPr>
        <sz val="12"/>
        <rFont val="Times New Roman"/>
        <family val="1"/>
      </rPr>
      <t xml:space="preserve"> Chau Nguyen Dinh, Jakub Nowak, Tibor  ovacs, Hoang Anh Quy</t>
    </r>
  </si>
  <si>
    <t>https://doi.org/10.1007/s10967-018-6317-z</t>
  </si>
  <si>
    <t>Factors influencing people’s knowledge, attitude, and practice in land use dynamics: A case study in Ca Mau province in the Mekong delta, Vietnam</t>
  </si>
  <si>
    <t>Land Use Policy</t>
  </si>
  <si>
    <t>Vol 72</t>
  </si>
  <si>
    <t>ISSN: 0264-8377</t>
  </si>
  <si>
    <r>
      <rPr>
        <b/>
        <sz val="12"/>
        <rFont val="Times New Roman"/>
        <family val="1"/>
      </rPr>
      <t>Hanh Tran</t>
    </r>
    <r>
      <rPr>
        <sz val="12"/>
        <rFont val="Times New Roman"/>
        <family val="1"/>
      </rPr>
      <t>., Nguyen, Q., &amp; Kervyn, M. </t>
    </r>
  </si>
  <si>
    <t>https://doi.org/10.1016/j.landusepol.2017.12.009</t>
  </si>
  <si>
    <t>https://www.sciencedirect.com/science/article/abs/pii/S0264837717300327</t>
  </si>
  <si>
    <t>Phase transition of LaMnO3 nanoparticles prepared by microwave assisted combustion method</t>
  </si>
  <si>
    <t>Materials Science in
Semiconductor
Processing</t>
  </si>
  <si>
    <t>Vol 89</t>
  </si>
  <si>
    <t>ISSN: 1369-8001</t>
  </si>
  <si>
    <r>
      <rPr>
        <b/>
        <sz val="12"/>
        <rFont val="Times New Roman"/>
        <family val="1"/>
      </rPr>
      <t xml:space="preserve">Thi Ha Tran, </t>
    </r>
    <r>
      <rPr>
        <sz val="12"/>
        <rFont val="Times New Roman"/>
        <family val="1"/>
      </rPr>
      <t>Thanh Cong Bach, Nguyen Hai Pham, Quang Hoa Nguyen, Cong Doanh Sai, Hoang Nam Nguyen, Viet Tuyen Nguyen,Trong Tam Nguyen, Khac Hieu Ho, Quoc Khoa Doan</t>
    </r>
  </si>
  <si>
    <t>https://doi.org/10.1016/j.mssp.2018.09.002</t>
  </si>
  <si>
    <t>https://www.sciencedirect.com/science/article/abs/pii/S1369800118306954</t>
  </si>
  <si>
    <t>Enhancing Prediction Performance          of Landslide Susceptibility  Model Using             Hybrid Machine Learning  Approach of Bagging Ensemble and Logistic Model Tree</t>
  </si>
  <si>
    <t>MDPI, Applied
Sciences</t>
  </si>
  <si>
    <t>ISSN 2076-3417</t>
  </si>
  <si>
    <r>
      <rPr>
        <b/>
        <sz val="12"/>
        <rFont val="Times New Roman"/>
        <family val="1"/>
      </rPr>
      <t>Xuan Luan Truong,</t>
    </r>
    <r>
      <rPr>
        <sz val="12"/>
        <rFont val="Times New Roman"/>
        <family val="1"/>
      </rPr>
      <t xml:space="preserve"> Muneki
Mitamura, Yasuyuki Kono, Venkatesh Raghavan, Go Yonezawa, Xuan Quang Truong, Thi Hang Do, Dieu Tien Bui and Saro Lee</t>
    </r>
  </si>
  <si>
    <t>Distribution and Characteristics of Nanotubular Halloysites in the Thach Khoan Area, Phu Tho, Vietnam</t>
  </si>
  <si>
    <t>Vol 290</t>
  </si>
  <si>
    <t>ISSN 2075-163X</t>
  </si>
  <si>
    <r>
      <rPr>
        <b/>
        <sz val="12"/>
        <rFont val="Times New Roman"/>
        <family val="1"/>
      </rPr>
      <t>Bui Hoang Bac, Nguyen Tien Dung, Luong Quang Khang, Khuong The Hung, Nguyen Van Lam, Do Manh An, Phan Viet Son, Tran Thi Van Anh</t>
    </r>
    <r>
      <rPr>
        <sz val="12"/>
        <rFont val="Times New Roman"/>
        <family val="1"/>
      </rPr>
      <t>, Doan Van Chuong,</t>
    </r>
    <r>
      <rPr>
        <b/>
        <sz val="12"/>
        <rFont val="Times New Roman"/>
        <family val="1"/>
      </rPr>
      <t xml:space="preserve"> Bui
Thanh Tinh</t>
    </r>
  </si>
  <si>
    <t>10.3390/min8070290</t>
  </si>
  <si>
    <t>https://www.researchgate.net/publication/326258226_Distribution_and_Characteristics_of_Nanotubular_Halloysites_in_the_Thach_Khoan_Area_Phu_Tho_Vietnam</t>
  </si>
  <si>
    <t>Occurrence of Felsic Rocks in Oceanic Gabbros from IODP Hole U1473A: Implications for Evolved Melt Migration in the Lower Oceanic Crust</t>
  </si>
  <si>
    <t>Vol 8, Issue 12</t>
  </si>
  <si>
    <t>Du Khac Nguyen, Tomoaki Morishita, Y. Soda, A.Tamura, B.Ghosh, Y.Harigane Lydéric France, Chuanzhou Liu, James H. Natland, A. Sanfilippo, Christopher J. M., Peter Blum and Henry J. B. Dick</t>
  </si>
  <si>
    <t>10.3390/min8120583</t>
  </si>
  <si>
    <t>https://www.researchgate.net/publication/329596366_Occurrence_of_Felsic_Rocks_in_Oceanic_Gabbros_from_IODP_Hole_U1473A_Implications_for_Evolved_Melt_Migration_in_the_Lower_Oceanic_Crust</t>
  </si>
  <si>
    <t>Flotation study of fine grained carbonaceous sedimentary apatite ore – Challenges in process mineralogy and impact of hydrodynamics.</t>
  </si>
  <si>
    <t>Minerals Engineering</t>
  </si>
  <si>
    <t>Vol 121</t>
  </si>
  <si>
    <t>ISSN: 0892-6875</t>
  </si>
  <si>
    <r>
      <rPr>
        <b/>
        <sz val="12"/>
        <rFont val="Times New Roman"/>
        <family val="1"/>
      </rPr>
      <t>Hoang, Duong Huu</t>
    </r>
    <r>
      <rPr>
        <sz val="12"/>
        <rFont val="Times New Roman"/>
        <family val="1"/>
      </rPr>
      <t>; Kupka, Nathalie; Peuker, Urs Alexander; Rudolph, Martin.</t>
    </r>
  </si>
  <si>
    <t>https://doi.org/10.1016/j.mineng.2018.03.021</t>
  </si>
  <si>
    <t>https://www.sciencedirect.com/science/article/abs/pii/S0892687518301286</t>
  </si>
  <si>
    <t>An     Approach     to Modeling and Estimating Power Consumption of Mobile Applications</t>
  </si>
  <si>
    <t>Mobile Networks and
Applications</t>
  </si>
  <si>
    <t>Vol 24</t>
  </si>
  <si>
    <t>ISSN: 1383-469X</t>
  </si>
  <si>
    <r>
      <rPr>
        <b/>
        <sz val="12"/>
        <rFont val="Times New Roman"/>
        <family val="1"/>
      </rPr>
      <t>Hong Anh Le,</t>
    </r>
    <r>
      <rPr>
        <sz val="12"/>
        <rFont val="Times New Roman"/>
        <family val="1"/>
      </rPr>
      <t xml:space="preserve"> Anh Tu Bui Ninh Thuan Truong</t>
    </r>
  </si>
  <si>
    <t>https://doi.org/10.1007/s11036-018-1138-4</t>
  </si>
  <si>
    <t>https://link.springer.com/article/10.1007/s11036-018-1138-4</t>
  </si>
  <si>
    <t>Chemical constituents of Vitex trifolia leaves</t>
  </si>
  <si>
    <t>Natural Product
Communications</t>
  </si>
  <si>
    <t>Vol 13, Issue 2</t>
  </si>
  <si>
    <t>ISSN:1934-578X</t>
  </si>
  <si>
    <r>
      <t xml:space="preserve">Ninh Khac Ban, </t>
    </r>
    <r>
      <rPr>
        <b/>
        <sz val="12"/>
        <rFont val="Times New Roman"/>
        <family val="1"/>
      </rPr>
      <t>Nguyen Thi Kim Thoa</t>
    </r>
    <r>
      <rPr>
        <sz val="12"/>
        <rFont val="Times New Roman"/>
        <family val="1"/>
      </rPr>
      <t>, Tran My Linh, Vu Huong Giang, Do Thi Trang, Nguyen Xuan Nhiem, Bui Huu Tai, Tran Hong Quang, Pham Hai Yen, Chau Van Minh, Phan Van Kiem</t>
    </r>
  </si>
  <si>
    <t>https://www.ncbi.nlm.nih.gov/pubmed/25272835</t>
  </si>
  <si>
    <t>Predicting Blast- Induced Air Overpressure: A Robust Artificial Intelligence System Based on Artificial Neural Networks and Random Forest</t>
  </si>
  <si>
    <t>Natural Resources
Research</t>
  </si>
  <si>
    <t>Vol 28</t>
  </si>
  <si>
    <t>ISSN: 1520-7439</t>
  </si>
  <si>
    <t>Hoang Nguyen, Xuan-Nam Bui</t>
  </si>
  <si>
    <t>https://doi.org/10.1007/s11053-018-9424-1</t>
  </si>
  <si>
    <t>https://link.springer.com/article/10.1007/s11053-018-9424-1</t>
  </si>
  <si>
    <t>A comparative study of artificial neural networks in predicting blast- induced air-blast overpressure at DeoNai open-pit coal mine, Vietnam</t>
  </si>
  <si>
    <t>Neural Computing
and Applications</t>
  </si>
  <si>
    <t>ISSN: 0941-0643</t>
  </si>
  <si>
    <r>
      <rPr>
        <b/>
        <sz val="12"/>
        <rFont val="Times New Roman"/>
        <family val="1"/>
      </rPr>
      <t>Hoang Nguyen, Xuan-Nam Bui, Hoang-Bac Bui,</t>
    </r>
    <r>
      <rPr>
        <sz val="12"/>
        <rFont val="Times New Roman"/>
        <family val="1"/>
      </rPr>
      <t xml:space="preserve"> Ngoc-Luan Mai</t>
    </r>
  </si>
  <si>
    <t>https://doi.org/10.1007/s00521-018-3717-5</t>
  </si>
  <si>
    <t>https://link.springer.com/article/10.1007/s00521-018-3717-5</t>
  </si>
  <si>
    <t>Conductive polymer for ultra-broadband, wide-angle, and polarization- insensitive metamaterial perfect
absorber</t>
  </si>
  <si>
    <t>Optics Express</t>
  </si>
  <si>
    <t>Vol 26, Issue 25</t>
  </si>
  <si>
    <t>ISSN:1094-4087</t>
  </si>
  <si>
    <r>
      <t xml:space="preserve">Le Dinh Hai, Vu Dinh Qui, Nguyen Hoang Tung, Tran Van Huynh, Nguyen Dinh Dung, Nguyen Thanh Binh, </t>
    </r>
    <r>
      <rPr>
        <b/>
        <sz val="12"/>
        <rFont val="Times New Roman"/>
        <family val="1"/>
      </rPr>
      <t>Le Dac Tuyen</t>
    </r>
    <r>
      <rPr>
        <sz val="12"/>
        <rFont val="Times New Roman"/>
        <family val="1"/>
      </rPr>
      <t>, and Vu Dinh Lam</t>
    </r>
  </si>
  <si>
    <t>https://doi.org/10.1364/OE.26.033253</t>
  </si>
  <si>
    <t>https://www.osapublishing.org/oe/abstract.cfm?uri=oe-26-25-33253</t>
  </si>
  <si>
    <t>Multi-band absorption induced by near-field coupling and defects in metamaterial</t>
  </si>
  <si>
    <t>Optik - International
Journal for Light and Electron Optics</t>
  </si>
  <si>
    <t>Vol 156</t>
  </si>
  <si>
    <t>ISSN: 0030-4026</t>
  </si>
  <si>
    <r>
      <t>Dang Hong Luu, Bui Son Tung, Bui Xuan Khuyen,</t>
    </r>
    <r>
      <rPr>
        <b/>
        <sz val="12"/>
        <rFont val="Times New Roman"/>
        <family val="1"/>
      </rPr>
      <t xml:space="preserve"> Le Dac Tuyen,</t>
    </r>
    <r>
      <rPr>
        <sz val="12"/>
        <rFont val="Times New Roman"/>
        <family val="1"/>
      </rPr>
      <t xml:space="preserve"> Vu Dinh Lam</t>
    </r>
  </si>
  <si>
    <t>https://doi.org/10.1016/j.ijleo.2017.12.025</t>
  </si>
  <si>
    <t>https://www.sciencedirect.com/science/article/abs/pii/S0030402617316534</t>
  </si>
  <si>
    <t>Component variation in the late Neoproterozoic to Cambrian sedimentary rocks of SW China – NE Vietnam, and its tectonic significance</t>
  </si>
  <si>
    <t>Precambrian
Research</t>
  </si>
  <si>
    <t>Vol 308</t>
  </si>
  <si>
    <t>Xueyao Zhou, Jin-Hai Yu, S.Y. O'Reilly, W.L. Griffin, Tao Sun, Xiaolei Wang, My Dung Tran, Dinh Luyen Nguyen</t>
  </si>
  <si>
    <t>https://doi.org/10.1016/j.precamres.2018.02.003</t>
  </si>
  <si>
    <t>https://www.sciencedirect.com/science/article/abs/pii/S0301926817305995</t>
  </si>
  <si>
    <t>Simplified Approach to the Design of Segmental Tunnel Lining</t>
  </si>
  <si>
    <t xml:space="preserve">Proceeding of ICE -
Geotechnical Engineering </t>
  </si>
  <si>
    <t>Vol 171, Issue 3</t>
  </si>
  <si>
    <t>ISSN: 1353-2618</t>
  </si>
  <si>
    <r>
      <rPr>
        <b/>
        <sz val="12"/>
        <rFont val="Times New Roman"/>
        <family val="1"/>
      </rPr>
      <t>Đỗ Ngọc Anh,</t>
    </r>
    <r>
      <rPr>
        <sz val="12"/>
        <rFont val="Times New Roman"/>
        <family val="1"/>
      </rPr>
      <t xml:space="preserve"> Dias Daniel, Oreste Pierpaolo</t>
    </r>
  </si>
  <si>
    <t>https://www.icevirtuallibrary.com/doi/10.1680/jgeen.17.00088</t>
  </si>
  <si>
    <t>Influence of annealing temperature on physical properties and photocatalytic ability of g-C3N4 nanosheets synthsized through urea polymerization in Ar atmosphere</t>
  </si>
  <si>
    <t>Physica B: Condensed Matter</t>
  </si>
  <si>
    <t>Vol 532</t>
  </si>
  <si>
    <t>ISSN: 0921-4526</t>
  </si>
  <si>
    <r>
      <t>Le Thi Mai Oanh, Lam Thi Hang, Ngoc Diep Lai, Nguyen Thi Phuong, </t>
    </r>
    <r>
      <rPr>
        <b/>
        <sz val="12"/>
        <rFont val="Times New Roman"/>
        <family val="1"/>
      </rPr>
      <t>Dao Viet Thang, Nguyen Manh Hung</t>
    </r>
    <r>
      <rPr>
        <sz val="12"/>
        <rFont val="Times New Roman"/>
        <family val="1"/>
      </rPr>
      <t>, Do Danh Bich, Nguyen Van Minh</t>
    </r>
  </si>
  <si>
    <t>https://doi.org/10.1016/j.physb.2017.05.026</t>
  </si>
  <si>
    <t>https://www.sciencedirect.com/science/article/abs/pii/S0921452617302533</t>
  </si>
  <si>
    <t>Broadening the absorption bandwidth of metamaterial absorber by coupling three dipole resonances</t>
  </si>
  <si>
    <t>Physica B: Condensed
Matter</t>
  </si>
  <si>
    <t>ISSN: 0921-4526</t>
  </si>
  <si>
    <r>
      <t>Dinh Qui Vu, Dinh Hai Le, Hong Tiep Dinh, Thi Giang Trinh, Liyang Yue,</t>
    </r>
    <r>
      <rPr>
        <b/>
        <sz val="12"/>
        <rFont val="Times New Roman"/>
        <family val="1"/>
      </rPr>
      <t xml:space="preserve"> Dac Tuyen Le</t>
    </r>
    <r>
      <rPr>
        <sz val="12"/>
        <rFont val="Times New Roman"/>
        <family val="1"/>
      </rPr>
      <t>, Dinh Lam Vu</t>
    </r>
  </si>
  <si>
    <t>https://doi.org/10.1016/j.physb.2017.03.046</t>
  </si>
  <si>
    <t>https://www.sciencedirect.com/science/article/abs/pii/S0921452617301692</t>
  </si>
  <si>
    <t>A  Novel   Integrated Approach of Relevance Vector Machine   Optimized by             Imperialist Competitive Algorithm for Spatial Modeling of Shallow Landslides</t>
  </si>
  <si>
    <t>Remote Sensing</t>
  </si>
  <si>
    <t>Vol 10, Issue 10</t>
  </si>
  <si>
    <t>ISSN 2072-4292</t>
  </si>
  <si>
    <r>
      <t xml:space="preserve">Dieu     Tien     Bui, Himan Shahabi, Ataollah Shirzadi, Kamran         Chapi, Nhat-Duc     Hoang, Binh   Thai   Pham, Quang-Thanh   Bui, </t>
    </r>
    <r>
      <rPr>
        <b/>
        <sz val="12"/>
        <rFont val="Times New Roman"/>
        <family val="1"/>
      </rPr>
      <t>Chuyen-Trung Tran</t>
    </r>
    <r>
      <rPr>
        <sz val="12"/>
        <rFont val="Times New Roman"/>
        <family val="1"/>
      </rPr>
      <t>,            Mahdi Panahi, Baharin Bin Ahamd 10 and Lee Saro</t>
    </r>
  </si>
  <si>
    <t>https://doi.org/10.3390/rs10101538</t>
  </si>
  <si>
    <t>https://www.mdpi.com/2072-4292/10/10/1538</t>
  </si>
  <si>
    <t>Controlled Defect Based Ultra Broadband Full-sized Metamaterial Absorber</t>
  </si>
  <si>
    <t>Vol 8</t>
  </si>
  <si>
    <r>
      <t xml:space="preserve">Manh Cuong Tran, Dinh Hai Le, Van Hai Pham, Hoang Tung Do, </t>
    </r>
    <r>
      <rPr>
        <b/>
        <sz val="12"/>
        <rFont val="Times New Roman"/>
        <family val="1"/>
      </rPr>
      <t>Dac Tuyen Le</t>
    </r>
    <r>
      <rPr>
        <sz val="12"/>
        <rFont val="Times New Roman"/>
        <family val="1"/>
      </rPr>
      <t>, Hong Luu Dang, and Dinh Lam Vu</t>
    </r>
  </si>
  <si>
    <t>https://doi.org/10.1038/s41598-018-27920-1</t>
  </si>
  <si>
    <t>https://www.nature.com/articles/s41598-018-27920-1</t>
  </si>
  <si>
    <t>Provenance, routing and weathering history of heavy minerals from coastal placer deposits of southern Vietnam</t>
  </si>
  <si>
    <t>Sedimentary Geology</t>
  </si>
  <si>
    <t>Vol 373</t>
  </si>
  <si>
    <t>ISSN: 0037-0738</t>
  </si>
  <si>
    <r>
      <rPr>
        <b/>
        <sz val="13"/>
        <rFont val="Times New Roman"/>
        <family val="1"/>
      </rPr>
      <t xml:space="preserve">Hiep Huu Nguyen, </t>
    </r>
    <r>
      <rPr>
        <sz val="13"/>
        <rFont val="Times New Roman"/>
        <family val="1"/>
      </rPr>
      <t>Andrew Carter, Long VanHoang, Son TrungVu</t>
    </r>
  </si>
  <si>
    <t>https://doi.org/10.1016/j.sedgeo.2018.06.008</t>
  </si>
  <si>
    <t>https://www.sciencedirect.com/science/article/abs/pii/S0037073818301593</t>
  </si>
  <si>
    <t>Integrated Change Detection and Classification in Urban Areas Based on Airborne Laser Scanning Point Clouds</t>
  </si>
  <si>
    <t>Vol 18, Issue 2</t>
  </si>
  <si>
    <t>ISS: 1424-8220</t>
  </si>
  <si>
    <r>
      <rPr>
        <b/>
        <sz val="12"/>
        <rFont val="Times New Roman"/>
        <family val="1"/>
      </rPr>
      <t>Thi Huong Giang Tran</t>
    </r>
    <r>
      <rPr>
        <sz val="12"/>
        <rFont val="Times New Roman"/>
        <family val="1"/>
      </rPr>
      <t>, Camillo Ressl and Norbert Pfeifer</t>
    </r>
  </si>
  <si>
    <t>10.3390/s18020448</t>
  </si>
  <si>
    <t>https://www.researchgate.net/publication/322934050_Integrated_Change_Detection_and_Classification_in_Urban_Areas_Based_on_Airborne_Laser_Scanning_Point_Clouds</t>
  </si>
  <si>
    <t>A     Novel     Hybrid Swarm Optimized Multilayer Neural Network for Spatial Prediction of Flash Floods in Tropical Areas   Using Sentinel-1 SAR Imagery and Geospatial Data</t>
  </si>
  <si>
    <t>Vol 18, Issue 11</t>
  </si>
  <si>
    <r>
      <rPr>
        <b/>
        <sz val="12"/>
        <rFont val="Times New Roman"/>
        <family val="1"/>
      </rPr>
      <t>Phuong-Thao Thi Ngo</t>
    </r>
    <r>
      <rPr>
        <sz val="12"/>
        <rFont val="Times New Roman"/>
        <family val="1"/>
      </rPr>
      <t xml:space="preserve">, Nhat-Duc Hoang, Biswajeet Pradhan, Quang Khanh Nguyen, Xuan Truong Tran, </t>
    </r>
    <r>
      <rPr>
        <b/>
        <sz val="12"/>
        <rFont val="Times New Roman"/>
        <family val="1"/>
      </rPr>
      <t>Quang Minh Nguyen</t>
    </r>
    <r>
      <rPr>
        <sz val="12"/>
        <rFont val="Times New Roman"/>
        <family val="1"/>
      </rPr>
      <t>, Viet Nghia Nguyen, Pijush Samui, Dieu Tien Bui</t>
    </r>
  </si>
  <si>
    <t>https://doi.org/10.3390/s18113704</t>
  </si>
  <si>
    <t>https://www.mdpi.com/1424-8220/18/11/3704</t>
  </si>
  <si>
    <t>Productive activities of the older people in
Vietnam</t>
  </si>
  <si>
    <t>Social science and
Medicine</t>
  </si>
  <si>
    <t>Vol 229</t>
  </si>
  <si>
    <t>ISSN: 0277-9536</t>
  </si>
  <si>
    <r>
      <t xml:space="preserve">Giang Thanh Long, Phạm Thị Hồng Thắm, </t>
    </r>
    <r>
      <rPr>
        <b/>
        <sz val="12"/>
        <rFont val="Times New Roman"/>
        <family val="1"/>
      </rPr>
      <t>Phí Mạnh Phong</t>
    </r>
  </si>
  <si>
    <t>SSCI</t>
  </si>
  <si>
    <t>https://doi.org/10.1016/j.socscimed.2018.09.054</t>
  </si>
  <si>
    <t>https://www.sciencedirect.com/science/article/abs/pii/S0277953618305501</t>
  </si>
  <si>
    <t>Research on the effects of the blasting pressure values on the stability of concrete lining in the existing tunnel during expansion auxiliary tunnel in Hai Van pass project of Vietnam</t>
  </si>
  <si>
    <t>Sustainable development of mountain territories</t>
  </si>
  <si>
    <t>ISSN: 1998-4502</t>
  </si>
  <si>
    <r>
      <rPr>
        <b/>
        <sz val="12"/>
        <rFont val="Times New Roman"/>
        <family val="1"/>
      </rPr>
      <t>Tran Tuan Minh</t>
    </r>
    <r>
      <rPr>
        <sz val="12"/>
        <rFont val="Times New Roman"/>
        <family val="1"/>
      </rPr>
      <t xml:space="preserve">, </t>
    </r>
    <r>
      <rPr>
        <b/>
        <sz val="12"/>
        <rFont val="Times New Roman"/>
        <family val="1"/>
      </rPr>
      <t>Bui Xuan Nam</t>
    </r>
    <r>
      <rPr>
        <sz val="12"/>
        <rFont val="Times New Roman"/>
        <family val="1"/>
      </rPr>
      <t xml:space="preserve">, </t>
    </r>
    <r>
      <rPr>
        <b/>
        <sz val="12"/>
        <rFont val="Times New Roman"/>
        <family val="1"/>
      </rPr>
      <t>Tran Quang Hieu</t>
    </r>
    <r>
      <rPr>
        <sz val="12"/>
        <rFont val="Times New Roman"/>
        <family val="1"/>
      </rPr>
      <t>, Nguyen Quang Huy</t>
    </r>
  </si>
  <si>
    <t>10.21177/1998-4502-2018-</t>
  </si>
  <si>
    <t>https://www.researchgate.net/publication/328900267_Research_on_the_effects_of_the_blasting_pressure_values_on_the_stability_of_concrete_lining_in_the_existing_tunnel_during_expansion_auxiliary_tunnel_in_hai_Van_pass_project_of_Vietnam</t>
  </si>
  <si>
    <t>SJR= 0,21</t>
  </si>
  <si>
    <t>Reliability of tunnel lining design using the Hyperstatic Reaction Method</t>
  </si>
  <si>
    <t>Tunnelling and Underground Space Technology</t>
  </si>
  <si>
    <t>ISSN: 0886-7798</t>
  </si>
  <si>
    <r>
      <t xml:space="preserve">Henrique M.Kroetz, </t>
    </r>
    <r>
      <rPr>
        <b/>
        <sz val="12"/>
        <rFont val="Times New Roman"/>
        <family val="1"/>
      </rPr>
      <t>Ngoc Anh Do</t>
    </r>
    <r>
      <rPr>
        <sz val="12"/>
        <rFont val="Times New Roman"/>
        <family val="1"/>
      </rPr>
      <t>, Daniel Dias, André T.Beck</t>
    </r>
  </si>
  <si>
    <t>https://doi.org/10.1016/j.tust.2018.03.028</t>
  </si>
  <si>
    <t>https://www.sciencedirect.com/science/article/abs/pii/S0886779817311203</t>
  </si>
  <si>
    <t>Structural design model for tunnels in soft soils: From construction stages to the long-term</t>
  </si>
  <si>
    <t>Tunnelling and
Underground Space Technology</t>
  </si>
  <si>
    <t>Vol 78</t>
  </si>
  <si>
    <r>
      <rPr>
        <b/>
        <sz val="12"/>
        <rFont val="Times New Roman"/>
        <family val="1"/>
      </rPr>
      <t xml:space="preserve">Minh Ngan Vu, </t>
    </r>
    <r>
      <rPr>
        <sz val="12"/>
        <rFont val="Times New Roman"/>
        <family val="1"/>
      </rPr>
      <t>Wout Broere</t>
    </r>
  </si>
  <si>
    <t>https://doi.org/10.1016/j.tust.2018.04.017</t>
  </si>
  <si>
    <t>https://www.sciencedirect.com/science/article/abs/pii/S0886779817308519</t>
  </si>
  <si>
    <t>Tunnel lining design in multi-layered ground</t>
  </si>
  <si>
    <t>Tunnelling and
Underground Space
Technology</t>
  </si>
  <si>
    <t>Vol 81</t>
  </si>
  <si>
    <r>
      <rPr>
        <b/>
        <sz val="12"/>
        <rFont val="Times New Roman"/>
        <family val="1"/>
      </rPr>
      <t>Đỗ Ngọc Anh</t>
    </r>
    <r>
      <rPr>
        <sz val="12"/>
        <rFont val="Times New Roman"/>
        <family val="1"/>
      </rPr>
      <t>, Daniel DIAS</t>
    </r>
  </si>
  <si>
    <t>10.1016/j.tust.2018.07.005</t>
  </si>
  <si>
    <t>https://www.researchgate.net/publication/326251207_Tunnel_lining_design_in_multi-layered_grounds</t>
  </si>
  <si>
    <t>Evaluation of productivities influenced by disturbances and different soil compositions in microtunnelling using process simulation</t>
  </si>
  <si>
    <t xml:space="preserve">Tunnelling and
Underground Space
Technology
</t>
  </si>
  <si>
    <t>Vol 76</t>
  </si>
  <si>
    <r>
      <rPr>
        <b/>
        <sz val="12"/>
        <rFont val="Times New Roman"/>
        <family val="1"/>
      </rPr>
      <t>Dang Trung Thanh</t>
    </r>
    <r>
      <rPr>
        <sz val="12"/>
        <rFont val="Times New Roman"/>
        <family val="1"/>
      </rPr>
      <t>, Britta Schoesser, Markus Thewes, Markus Koenig</t>
    </r>
  </si>
  <si>
    <t>https://doi.org/10.1016/j.tust.2018.03.002</t>
  </si>
  <si>
    <t>https://www.sciencedirect.com/science/article/abs/pii/S0886779817307137</t>
  </si>
  <si>
    <t>PVTx measurements of mixed clathrate hydrates in batch conditions under different crystallization rates: Influence on equilibrium</t>
  </si>
  <si>
    <t>The Journal of
Chemical
Thermodynamics</t>
  </si>
  <si>
    <t>Vol 122</t>
  </si>
  <si>
    <t>ISSN: 0021-9614</t>
  </si>
  <si>
    <r>
      <t xml:space="preserve">S.Maghsoodloo, Babakhani, B.Bouillot, J.Douzet, </t>
    </r>
    <r>
      <rPr>
        <b/>
        <sz val="12"/>
        <rFont val="Times New Roman"/>
        <family val="1"/>
      </rPr>
      <t>S.Ho-Van,</t>
    </r>
    <r>
      <rPr>
        <sz val="12"/>
        <rFont val="Times New Roman"/>
        <family val="1"/>
      </rPr>
      <t xml:space="preserve">
J.M.Herri</t>
    </r>
  </si>
  <si>
    <t>https://doi.org/10.1016/j.jct.2018.03.006</t>
  </si>
  <si>
    <t>https://www.sciencedirect.com/science/article/pii/S0021961418301782</t>
  </si>
  <si>
    <t>On the Automorphism Groups of Finite Multitype Models in Cn</t>
  </si>
  <si>
    <t>The Journal of
Geometric Analysis</t>
  </si>
  <si>
    <t>ISSN: 1050-6926</t>
  </si>
  <si>
    <r>
      <t>Van Thu Ninh, T</t>
    </r>
    <r>
      <rPr>
        <b/>
        <sz val="12"/>
        <rFont val="Times New Roman"/>
        <family val="1"/>
      </rPr>
      <t>hi Lan Huong Nguyen</t>
    </r>
    <r>
      <rPr>
        <sz val="12"/>
        <rFont val="Times New Roman"/>
        <family val="1"/>
      </rPr>
      <t>, Quang Hung Tran, Hyeseon Kim</t>
    </r>
  </si>
  <si>
    <t>https://link.springer.com/article/10.1007/s12220-018-9999-0</t>
  </si>
  <si>
    <t>Обоснование влияния вмещающих пород на состояние горных выработок</t>
  </si>
  <si>
    <t>Журнал «Безопасность Труда в Промышленности»</t>
  </si>
  <si>
    <t>ISSN: 0409-2961</t>
  </si>
  <si>
    <r>
      <rPr>
        <b/>
        <sz val="12"/>
        <rFont val="Times New Roman"/>
        <family val="1"/>
      </rPr>
      <t>Tуан Минь Чан</t>
    </r>
    <r>
      <rPr>
        <sz val="12"/>
        <rFont val="Times New Roman"/>
        <family val="1"/>
      </rPr>
      <t>, Суан Нам Буй, Куанг Хиеу Чан, Куанг Хюи Нгуен, Голик В.И.</t>
    </r>
  </si>
  <si>
    <t>10.24000 / 0409-2961-2018-4-17-24</t>
  </si>
  <si>
    <t>https://www.researchgate.net/publication/324889529_Obosnovanie_vliania_vmesausih_porod_na_sostoanie_gornyh_vyrabotok</t>
  </si>
  <si>
    <t>SJR: 0,100</t>
  </si>
  <si>
    <t xml:space="preserve"> Land Use Policy</t>
  </si>
  <si>
    <r>
      <t>Tran, H.</t>
    </r>
    <r>
      <rPr>
        <sz val="12"/>
        <color indexed="63"/>
        <rFont val="Times New Roman"/>
        <family val="1"/>
      </rPr>
      <t xml:space="preserve">, Nguyen, Q., &amp; Kervyn, M. </t>
    </r>
  </si>
  <si>
    <t>Photoluminescence Quantum Yield in Ensembles of Si Nanocrystals</t>
  </si>
  <si>
    <t>Advanced Optical Materials</t>
  </si>
  <si>
    <t>Vol 5, issue 4</t>
  </si>
  <si>
    <t>ISSN: 2195-1071</t>
  </si>
  <si>
    <r>
      <t>Nguyen Xuan Chung</t>
    </r>
    <r>
      <rPr>
        <sz val="12"/>
        <color rgb="FF000000"/>
        <rFont val="Times New Roman"/>
        <family val="1"/>
      </rPr>
      <t>, Rens Limpens, and Tom Gregorkiewicz</t>
    </r>
  </si>
  <si>
    <t>https://doi.org/10.1002/adom.201600709</t>
  </si>
  <si>
    <t>https://onlinelibrary.wiley.com/doi/abs/10.1002/adom.201600709</t>
  </si>
  <si>
    <t>Structural, Magnetic and electric properties of Nd anf Ni co-Doped BiFeo3 materials</t>
  </si>
  <si>
    <t>AIMS Materials Science</t>
  </si>
  <si>
    <t>Vol 4, issue 4</t>
  </si>
  <si>
    <t>ISSN (online): 2372-0484</t>
  </si>
  <si>
    <r>
      <rPr>
        <b/>
        <sz val="12"/>
        <color rgb="FF000000"/>
        <rFont val="Times New Roman"/>
        <family val="1"/>
      </rPr>
      <t>Dao Viet Thang</t>
    </r>
    <r>
      <rPr>
        <sz val="12"/>
        <color rgb="FF000000"/>
        <rFont val="Times New Roman"/>
        <family val="1"/>
      </rPr>
      <t xml:space="preserve">, Le Thi Mai Oanh, Nguyen Cao Khang, </t>
    </r>
    <r>
      <rPr>
        <b/>
        <sz val="12"/>
        <color rgb="FF000000"/>
        <rFont val="Times New Roman"/>
        <family val="1"/>
      </rPr>
      <t>Nguyen Manh Hung</t>
    </r>
    <r>
      <rPr>
        <sz val="12"/>
        <color rgb="FF000000"/>
        <rFont val="Times New Roman"/>
        <family val="1"/>
      </rPr>
      <t xml:space="preserve">, Do Danh Bich, </t>
    </r>
    <r>
      <rPr>
        <b/>
        <sz val="12"/>
        <color rgb="FF000000"/>
        <rFont val="Times New Roman"/>
        <family val="1"/>
      </rPr>
      <t>Du Thi Xuan Thao</t>
    </r>
    <r>
      <rPr>
        <sz val="12"/>
        <color rgb="FF000000"/>
        <rFont val="Times New Roman"/>
        <family val="1"/>
      </rPr>
      <t>, and Nguyen Van Minh</t>
    </r>
  </si>
  <si>
    <t>https://doi.org/10.3934/matersci.2017.4.982</t>
  </si>
  <si>
    <t>https://www.aimspress.com/article/10.3934/matersci.2017.4.982/pdf</t>
  </si>
  <si>
    <t>SJR=1,14</t>
  </si>
  <si>
    <t>Macroscopically shaped monolith of nanodiamonds @ nitrogen-enriched mesoporous carbon decorated SiC as a superior metal-free catalyst for the styrene production</t>
  </si>
  <si>
    <t>Applied catalysis B: Environmental </t>
  </si>
  <si>
    <t>Vol 200</t>
  </si>
  <si>
    <t>ISSN:  0926-3373</t>
  </si>
  <si>
    <r>
      <rPr>
        <sz val="12"/>
        <color rgb="FF000000"/>
        <rFont val="Times New Roman"/>
        <family val="1"/>
      </rPr>
      <t>Housseinou Ba, Jingjie Luoa, Yuefeng Liu</t>
    </r>
    <r>
      <rPr>
        <b/>
        <sz val="12"/>
        <color rgb="FF000000"/>
        <rFont val="Times New Roman"/>
        <family val="1"/>
      </rPr>
      <t xml:space="preserve">, CuongDuong-Viet, </t>
    </r>
    <r>
      <rPr>
        <sz val="12"/>
        <color rgb="FF000000"/>
        <rFont val="Times New Roman"/>
        <family val="1"/>
      </rPr>
      <t>Giulia Tuci, Giuliano Giambastiani, Jean-Mario Nhut, Lam Nguyen Dinh, Ovidiu Ersen, Dang Sheng Sub, CuongPham-Huu</t>
    </r>
  </si>
  <si>
    <t>https://doi.org/10.1016/j.apcatb.2016.07.014</t>
  </si>
  <si>
    <t>https://www.sciencedirect.com/science/article/abs/pii/S0926337316305471</t>
  </si>
  <si>
    <t>Uniform luminescent carbon nanodots prepared by rapid pyrolysis of organic precursors confined within nanoporous templating structures</t>
  </si>
  <si>
    <t xml:space="preserve">Carbon </t>
  </si>
  <si>
    <t>ISSN:  0008-6223</t>
  </si>
  <si>
    <r>
      <t xml:space="preserve">M.C. Ortega-Liebana, </t>
    </r>
    <r>
      <rPr>
        <b/>
        <sz val="12"/>
        <color rgb="FF000000"/>
        <rFont val="Times New Roman"/>
        <family val="1"/>
      </rPr>
      <t>N.X. Chung</t>
    </r>
    <r>
      <rPr>
        <sz val="12"/>
        <color rgb="FF000000"/>
        <rFont val="Times New Roman"/>
        <family val="1"/>
      </rPr>
      <t>, R. Limpens, L. Gomez, J.L. Hueso, J. Santamaria, T. Gregorkiewicz</t>
    </r>
  </si>
  <si>
    <t>https://doi.org/10.1016/j.carbon.2017.03.017</t>
  </si>
  <si>
    <t>https://www.sciencedirect.com/science/article/pii/S0008622317302580</t>
  </si>
  <si>
    <t>Characteristics of Foamed Gel for Coal Spontaneous Combustion Prevention and Control</t>
  </si>
  <si>
    <t>Combustion Science and Technology</t>
  </si>
  <si>
    <t>Vol 189, issue 6</t>
  </si>
  <si>
    <t>ISSN:  0010-2202</t>
  </si>
  <si>
    <r>
      <t xml:space="preserve">Leilin Zhang, Biming Shi, Botao Qin, Qing Wu &amp; </t>
    </r>
    <r>
      <rPr>
        <b/>
        <sz val="12"/>
        <rFont val="Times New Roman"/>
        <family val="1"/>
      </rPr>
      <t>Vanchi Dao</t>
    </r>
  </si>
  <si>
    <t>https://doi.org/10.1080/00102202.2016.1264942</t>
  </si>
  <si>
    <t>https://www.tandfonline.com/doi/abs/10.1080/00102202.2016.1264942</t>
  </si>
  <si>
    <t>Strength and workability of magnesium silicate hydrate binder systems</t>
  </si>
  <si>
    <r>
      <rPr>
        <b/>
        <sz val="12"/>
        <color rgb="FF000000"/>
        <rFont val="Times New Roman"/>
        <family val="1"/>
      </rPr>
      <t>Hung Tran</t>
    </r>
    <r>
      <rPr>
        <sz val="12"/>
        <color rgb="FF000000"/>
        <rFont val="Times New Roman"/>
        <family val="1"/>
      </rPr>
      <t>, Allan Scott</t>
    </r>
  </si>
  <si>
    <t>https://doi.org/10.1016/j.conbuildmat.2016.11.109</t>
  </si>
  <si>
    <t>https://www.sciencedirect.com/science/article/abs/pii/S0950061816318785</t>
  </si>
  <si>
    <t>Mixed Matrix Membranes Based on PIMs for Gas Permeation: Principles, Synthesis, and Current Status</t>
  </si>
  <si>
    <t>Chemical Engineering Communications</t>
  </si>
  <si>
    <t>Vol 204, issue 3</t>
  </si>
  <si>
    <t>ISSN:  0098-6445</t>
  </si>
  <si>
    <r>
      <t xml:space="preserve">Roberto Castro-MuÑoz, Vlastimil &amp; </t>
    </r>
    <r>
      <rPr>
        <b/>
        <sz val="12"/>
        <color theme="1"/>
        <rFont val="Times New Roman"/>
        <family val="1"/>
      </rPr>
      <t>Cong Tien Dung</t>
    </r>
  </si>
  <si>
    <t>https://doi.org/10.1080/00986445.2016.1273832</t>
  </si>
  <si>
    <t>https://www.researchgate.net/publication/311879680_Mixed_Matrix_Membranes_Based_on_PIMs_for_Gas_Permeation_Principles_Synthesis_and_Current_Status</t>
  </si>
  <si>
    <t>Mixed Matrix Membranes Based on PIMs for Gas Permeation Principles Synthesis and Current Status</t>
  </si>
  <si>
    <t>Chemical engineering communications</t>
  </si>
  <si>
    <r>
      <t xml:space="preserve">Roberto Castro-Muñoz, Vlastimil Fíla, </t>
    </r>
    <r>
      <rPr>
        <b/>
        <sz val="12"/>
        <color rgb="FF000000"/>
        <rFont val="Times New Roman"/>
        <family val="1"/>
      </rPr>
      <t>Cong Tien Dung</t>
    </r>
  </si>
  <si>
    <t>Oleanane-type Saponins from Glochidion hirsutum and Their Cytotoxic Activities</t>
  </si>
  <si>
    <t>Chemistry and Biodiversity</t>
  </si>
  <si>
    <t>Vol 14, issue 5</t>
  </si>
  <si>
    <t xml:space="preserve"> ISSN: 1612-1872</t>
  </si>
  <si>
    <r>
      <t xml:space="preserve">Nguyen Van Thang, </t>
    </r>
    <r>
      <rPr>
        <b/>
        <sz val="12"/>
        <color theme="1"/>
        <rFont val="Times New Roman"/>
        <family val="1"/>
      </rPr>
      <t>Vu Kim Thu</t>
    </r>
    <r>
      <rPr>
        <sz val="12"/>
        <color theme="1"/>
        <rFont val="Times New Roman"/>
        <family val="1"/>
      </rPr>
      <t>, Nguyen Xuan Nhiem, Duong Thi Dung, Tran Hong Quang, Bui Huu Tai,Hoang Le Tuan Anh, Pham Hai Yen, Nguyen Thi Thanh Ngan, Nguyen Huy Hoang, Phan Van Kiem</t>
    </r>
  </si>
  <si>
    <t>https://doi.org/10.1002/cbdv.201600445</t>
  </si>
  <si>
    <t>https://www.ncbi.nlm.nih.gov/pubmed/28332769</t>
  </si>
  <si>
    <t>Toward a sustainable city of tomorrow: a hybrid Markov–Cellular Automata modeling for urban landscape evolution in the Hanoi city (Vietnam) during 1990–2030</t>
  </si>
  <si>
    <t>Environment Development and Sustainability</t>
  </si>
  <si>
    <t>ISSN: 1387-585X</t>
  </si>
  <si>
    <r>
      <t xml:space="preserve">Thinh An Nguyen, Phuong Minh T Le, Tam Minh Pham, Huong T Thu Hoang, </t>
    </r>
    <r>
      <rPr>
        <b/>
        <sz val="12"/>
        <color indexed="8"/>
        <rFont val="Times New Roman"/>
        <family val="1"/>
      </rPr>
      <t>Minh Quang Nguyen</t>
    </r>
    <r>
      <rPr>
        <sz val="12"/>
        <color indexed="8"/>
        <rFont val="Times New Roman"/>
        <family val="1"/>
      </rPr>
      <t>, Hoa Quynh Ta, Hanh T My Phung, Ha T Thu Le, Luc Hens</t>
    </r>
  </si>
  <si>
    <t>https://doi.org/10.1007/s10668-017-0046-2</t>
  </si>
  <si>
    <t>https://link.springer.com/article/10.1007/s10668-017-0046-2</t>
  </si>
  <si>
    <t>A comparison of 2D and 3D numerical simulations of tunnelling in soft soils</t>
  </si>
  <si>
    <t>Environmental Earth Sciences</t>
  </si>
  <si>
    <t>Vol 76, issue 3</t>
  </si>
  <si>
    <r>
      <t xml:space="preserve">Ngoc Anh Do, </t>
    </r>
    <r>
      <rPr>
        <sz val="12"/>
        <color theme="1"/>
        <rFont val="Times New Roman"/>
        <family val="1"/>
      </rPr>
      <t>Daniel Dias</t>
    </r>
  </si>
  <si>
    <t>https://doi.org/10.1007/s12665-017-6425-z</t>
  </si>
  <si>
    <t>https://www.researchgate.net/publication/312317168_A_Comparison_of_2D_and_3D_numerical_simulations_of_tunnelling_in_soft_soils</t>
  </si>
  <si>
    <t>Phonon effects in the excitonic condensation induced in the extended Falicov-Kimball model</t>
  </si>
  <si>
    <t>Europhysics Letters</t>
  </si>
  <si>
    <t>Vol 119, No4</t>
  </si>
  <si>
    <t>ISSN: 1286-4854</t>
  </si>
  <si>
    <r>
      <t>Thi-Hong-Hai Do</t>
    </r>
    <r>
      <rPr>
        <sz val="12"/>
        <color rgb="FF000000"/>
        <rFont val="Times New Roman"/>
        <family val="1"/>
      </rPr>
      <t>, Dinh-Hoi Bui and Van-Nham Phan</t>
    </r>
  </si>
  <si>
    <t>https://doi.org/10.1209/0295-5075/119/47003</t>
  </si>
  <si>
    <t>https://iopscience.iop.org/article/10.1209/0295-5075/119/47003/meta</t>
  </si>
  <si>
    <t>Synthesis, characterization and application of some non-chloride ionic liquids as green solvents for deep desulfurization of diesel oil</t>
  </si>
  <si>
    <t>Fuel</t>
  </si>
  <si>
    <t>Vol 191</t>
  </si>
  <si>
    <t>ISSN:  0016-2361</t>
  </si>
  <si>
    <r>
      <rPr>
        <b/>
        <sz val="12"/>
        <rFont val="Times New Roman"/>
        <family val="1"/>
      </rPr>
      <t>Thuy Thi Le Bui</t>
    </r>
    <r>
      <rPr>
        <sz val="12"/>
        <rFont val="Times New Roman"/>
        <family val="1"/>
      </rPr>
      <t xml:space="preserve">, </t>
    </r>
    <r>
      <rPr>
        <b/>
        <sz val="12"/>
        <rFont val="Times New Roman"/>
        <family val="1"/>
      </rPr>
      <t>Dung Anh Nguyen, Son Van Ho</t>
    </r>
    <r>
      <rPr>
        <sz val="12"/>
        <rFont val="Times New Roman"/>
        <family val="1"/>
      </rPr>
      <t>, Binh Thanh Nguyen, Ha Thi Ngoc Uong</t>
    </r>
  </si>
  <si>
    <t>https://doi.org/10.1016/j.fuel.2016.11.044</t>
  </si>
  <si>
    <t>https://www.researchgate.net/publication/310789594_Synthesis_characterization_and_application_of_some_non-halogen_ionic_liquids_as_green_solvents_for_deep_desulfurization_of_diesel_oil</t>
  </si>
  <si>
    <t xml:space="preserve">Numerical Investigation of Segmental Tunnel Linings - Comparison between the Hyperstatic Reaction Method and a 3D Numerical Model </t>
  </si>
  <si>
    <t>Vol 14, No3</t>
  </si>
  <si>
    <t xml:space="preserve"> ISSN:  2005307X</t>
  </si>
  <si>
    <r>
      <rPr>
        <b/>
        <sz val="12"/>
        <rFont val="Times New Roman"/>
        <family val="1"/>
      </rPr>
      <t>Đỗ Ngọc Anh,</t>
    </r>
    <r>
      <rPr>
        <sz val="12"/>
        <rFont val="Times New Roman"/>
        <family val="1"/>
      </rPr>
      <t xml:space="preserve">
Daniel Dias,
Pierpaolo Oreste</t>
    </r>
  </si>
  <si>
    <t xml:space="preserve"> https://doi.org/10.12989/gae.2018.14.3.293</t>
  </si>
  <si>
    <t>http://www.techno-press.org/content/?page=article&amp;journal=gae&amp;volume=14&amp;num=3&amp;ordernum=9</t>
  </si>
  <si>
    <t>Steady flow in mechanically stabilized earth walls using marginal soils with geocomposites</t>
  </si>
  <si>
    <t>Geosynthetics International</t>
  </si>
  <si>
    <t>Vol 24, issue 6</t>
  </si>
  <si>
    <r>
      <rPr>
        <b/>
        <sz val="12"/>
        <color theme="1"/>
        <rFont val="Times New Roman"/>
        <family val="1"/>
      </rPr>
      <t>Bui Van Duc</t>
    </r>
    <r>
      <rPr>
        <sz val="12"/>
        <color theme="1"/>
        <rFont val="Times New Roman"/>
        <family val="1"/>
      </rPr>
      <t>, Avirut Chinkulkijniwat, Suksun Horpibulsu Ket al</t>
    </r>
  </si>
  <si>
    <t>https://doi.org/10.1680/jgein.17.00026</t>
  </si>
  <si>
    <t>https://www.icevirtuallibrary.com/doi/10.1680/jgein.17.00026</t>
  </si>
  <si>
    <t>Influential factors affecting drainage design considerations for mecanical stabilised earth walls using geocomposites</t>
  </si>
  <si>
    <t>Vol 24, issue 3</t>
  </si>
  <si>
    <r>
      <t xml:space="preserve">Avirut Chinkulkijniwat, Suksun Horpibulsu Ket al, </t>
    </r>
    <r>
      <rPr>
        <b/>
        <sz val="12"/>
        <color theme="1"/>
        <rFont val="Times New Roman"/>
        <family val="1"/>
      </rPr>
      <t>Bui Van Duc</t>
    </r>
  </si>
  <si>
    <t>https://doi.org/10.1680/jgein.16.00027</t>
  </si>
  <si>
    <t>https://www.icevirtuallibrary.com/doi/10.1680/jgein.16.00027</t>
  </si>
  <si>
    <t>Monitoring drought vulnerability using multispectral indices observed from sequential remote sensing (Case Study: Tuy Phong, Binh Thuan, VietNam)</t>
  </si>
  <si>
    <t>GIScience &amp; Remote Sensing</t>
  </si>
  <si>
    <t>Vol 54, issue 2</t>
  </si>
  <si>
    <t>ISSN: 1548-1603</t>
  </si>
  <si>
    <t>Trần Thị Hòa, Trần Đình Trí, Trần Thanh Hà</t>
  </si>
  <si>
    <t>https://doi.org/10.1080/15481603.2017.1287838</t>
  </si>
  <si>
    <t>https://www.researchgate.net/publication/313540251_Monitoring_drought_vulnerability_using_multispectral_indices_observed_from_sequential_remote_sensing_Case_Study_Tuy_Phong_Binh_Thuan_Vietnam</t>
  </si>
  <si>
    <t>Monitoring drought vulnerability using multispectral indices observed from sequential sensing (Case Study: Tuy Phong, Binh Thuan, Vietnam)</t>
  </si>
  <si>
    <t>Vol 54</t>
  </si>
  <si>
    <r>
      <rPr>
        <b/>
        <sz val="12"/>
        <color indexed="8"/>
        <rFont val="Times New Roman"/>
        <family val="1"/>
      </rPr>
      <t>Hoa Thi Tran</t>
    </r>
    <r>
      <rPr>
        <sz val="12"/>
        <color indexed="8"/>
        <rFont val="Times New Roman"/>
        <family val="1"/>
      </rPr>
      <t xml:space="preserve">, James B. Campbell, </t>
    </r>
    <r>
      <rPr>
        <b/>
        <sz val="12"/>
        <color indexed="8"/>
        <rFont val="Times New Roman"/>
        <family val="1"/>
      </rPr>
      <t>Tri Dinh Tran, Ha Thanh Tran</t>
    </r>
  </si>
  <si>
    <t>SJR=1,</t>
  </si>
  <si>
    <t>Stability analysis of fractional differential
time-delay equations</t>
  </si>
  <si>
    <t>IET Control Theory &amp; Applications</t>
  </si>
  <si>
    <t>Vol 11, issue 7</t>
  </si>
  <si>
    <r>
      <rPr>
        <b/>
        <sz val="12"/>
        <color theme="1"/>
        <rFont val="Times New Roman"/>
        <family val="1"/>
      </rPr>
      <t>Nguyen T. Thanh</t>
    </r>
    <r>
      <rPr>
        <sz val="12"/>
        <color theme="1"/>
        <rFont val="Times New Roman"/>
        <family val="1"/>
      </rPr>
      <t>, Hieu Trinh , Vu N. Phat</t>
    </r>
  </si>
  <si>
    <t>https://doi.org/10.1049/iet-cta.2016.1107</t>
  </si>
  <si>
    <t>https://ieeexplore.ieee.org/document/7898627/</t>
  </si>
  <si>
    <t>Stabilitity analysis of fraction differential time-delay equations</t>
  </si>
  <si>
    <t>IET CONTROL THEORY AND APPLICATIONS</t>
  </si>
  <si>
    <r>
      <rPr>
        <b/>
        <sz val="12"/>
        <color theme="1"/>
        <rFont val="Times New Roman"/>
        <family val="1"/>
      </rPr>
      <t>Nguyen Truong Thanh</t>
    </r>
    <r>
      <rPr>
        <sz val="12"/>
        <color theme="1"/>
        <rFont val="Times New Roman"/>
        <family val="1"/>
      </rPr>
      <t>, Hieu Trinh, Vu N. Phat</t>
    </r>
  </si>
  <si>
    <t>https://ieeexplore.ieee.org/document/7898627</t>
  </si>
  <si>
    <t>Uphill diffusion of Si-interstitial during boron diffusion in silicon</t>
  </si>
  <si>
    <t>Indian Journal of Physics</t>
  </si>
  <si>
    <t>Vol 91</t>
  </si>
  <si>
    <t>ISSN: 0973-1458</t>
  </si>
  <si>
    <t>Vu Ba Dung</t>
  </si>
  <si>
    <t>https://doi.org/10.1007/s12648-017-1024-0</t>
  </si>
  <si>
    <t>https://link.springer.com/article/10.1007/s12648-017-1024-0</t>
  </si>
  <si>
    <t>Structural Analysis for Shallow Tunnels in Soft Soils</t>
  </si>
  <si>
    <t>Vol 17, issue 8</t>
  </si>
  <si>
    <r>
      <rPr>
        <b/>
        <sz val="12"/>
        <color theme="1"/>
        <rFont val="Times New Roman"/>
        <family val="1"/>
      </rPr>
      <t>Minh Ngan Vu</t>
    </r>
    <r>
      <rPr>
        <sz val="12"/>
        <color theme="1"/>
        <rFont val="Times New Roman"/>
        <family val="1"/>
      </rPr>
      <t>, Wout Broere, Johan W Bosch</t>
    </r>
  </si>
  <si>
    <t>10.1061/(ASCE)GM.1943-5622.0000866</t>
  </si>
  <si>
    <t>https://ascelibrary.org/doi/10.1061/%28ASCE%29GM.1943-5622.0000866</t>
  </si>
  <si>
    <t>Extension of dual equivalent linearization to nonlinear analysis of thermal behavior of two-node model for small satellite in Low Earth Orbit</t>
  </si>
  <si>
    <t>International Journal of Mechanical Sciences</t>
  </si>
  <si>
    <t>Vol 133</t>
  </si>
  <si>
    <t>ISSN: 0020-7403</t>
  </si>
  <si>
    <r>
      <rPr>
        <b/>
        <sz val="12"/>
        <color rgb="FF000000"/>
        <rFont val="Times New Roman"/>
        <family val="1"/>
      </rPr>
      <t>P.N.Chung</t>
    </r>
    <r>
      <rPr>
        <sz val="12"/>
        <color rgb="FF000000"/>
        <rFont val="Times New Roman"/>
        <family val="1"/>
      </rPr>
      <t>, N.D. Anh, N.N. Hieu, D.V. Manh</t>
    </r>
  </si>
  <si>
    <t>https://doi.org/10.1016/j.ijmecsci.2017.09.011</t>
  </si>
  <si>
    <t>https://www.sciencedirect.com/science/article/pii/S0020740317313772</t>
  </si>
  <si>
    <t>A Comparison of tearrain indices toward their ability in assisting suface water mapping from sentinel-1 data</t>
  </si>
  <si>
    <t>ISPRS International Journal of Geo-Information</t>
  </si>
  <si>
    <t>Vol 6, issue 5</t>
  </si>
  <si>
    <t>ISSN: 2220-9964</t>
  </si>
  <si>
    <r>
      <t xml:space="preserve">Chang huang, </t>
    </r>
    <r>
      <rPr>
        <b/>
        <sz val="12"/>
        <rFont val="Times New Roman"/>
        <family val="1"/>
      </rPr>
      <t>Ba Duy Nguye</t>
    </r>
    <r>
      <rPr>
        <sz val="12"/>
        <rFont val="Times New Roman"/>
        <family val="1"/>
      </rPr>
      <t>n, Shiqiang Zhang, Senmao cao and wolfgang wagner</t>
    </r>
  </si>
  <si>
    <t>https://doi.org/10.3390/ijgi6050140</t>
  </si>
  <si>
    <t>https://www.researchgate.net/publication/316640506_A_Comparison_of_Terrain_Indices_toward_Their_Ability_in_Assisting_Surface_Water_Mapping_from_Sentinel-1_Data</t>
  </si>
  <si>
    <r>
      <t>Labdane-</t>
    </r>
    <r>
      <rPr>
        <i/>
        <sz val="12"/>
        <color rgb="FF000000"/>
        <rFont val="Times New Roman"/>
        <family val="1"/>
      </rPr>
      <t>type</t>
    </r>
    <r>
      <rPr>
        <sz val="12"/>
        <color rgb="FF000000"/>
        <rFont val="Times New Roman"/>
        <family val="1"/>
      </rPr>
      <t xml:space="preserve"> diterpenoids from</t>
    </r>
    <r>
      <rPr>
        <i/>
        <sz val="12"/>
        <color rgb="FF000000"/>
        <rFont val="Times New Roman"/>
        <family val="1"/>
      </rPr>
      <t xml:space="preserve"> Vitex limonifolia </t>
    </r>
    <r>
      <rPr>
        <sz val="12"/>
        <color rgb="FF000000"/>
        <rFont val="Times New Roman"/>
        <family val="1"/>
      </rPr>
      <t>and their antivirus activities</t>
    </r>
  </si>
  <si>
    <t>Chinese Journal Natural Medicine</t>
  </si>
  <si>
    <t>Vol 72, issue 1</t>
  </si>
  <si>
    <t>ISSN: 1340-3443</t>
  </si>
  <si>
    <r>
      <t xml:space="preserve">Ninh Khac Ban, </t>
    </r>
    <r>
      <rPr>
        <b/>
        <sz val="12"/>
        <color rgb="FF000000"/>
        <rFont val="Times New Roman"/>
        <family val="1"/>
      </rPr>
      <t>Nguyen Thi Kim Thoa</t>
    </r>
    <r>
      <rPr>
        <sz val="12"/>
        <color rgb="FF000000"/>
        <rFont val="Times New Roman"/>
        <family val="1"/>
      </rPr>
      <t xml:space="preserve">,Tran My Linh, Do Thi Trang, Phan Van Kiem, Nguyen Xuan Nhiem, Bui Huu Tai, Chau Van Minh, Jae-Hyoung Song, Hyun-Jeong Ko, Seung Hyun Kim. </t>
    </r>
  </si>
  <si>
    <t>https://doi.org/10.1007/s11418-017-1125-2</t>
  </si>
  <si>
    <t>https://www.ncbi.nlm.nih.gov/pubmed/28914420</t>
  </si>
  <si>
    <t>Household social vulnerability to natural hazards in the coastal Tran Van Thoi district, Ca Mau province, Mekong delta, Vietnam</t>
  </si>
  <si>
    <t xml:space="preserve">Journal of coastal conservation </t>
  </si>
  <si>
    <t>ISSN: 1400-0350</t>
  </si>
  <si>
    <r>
      <rPr>
        <b/>
        <sz val="12"/>
        <color rgb="FF000000"/>
        <rFont val="Times New Roman"/>
        <family val="1"/>
      </rPr>
      <t xml:space="preserve">Hanh Tran, </t>
    </r>
    <r>
      <rPr>
        <sz val="12"/>
        <color rgb="FF000000"/>
        <rFont val="Times New Roman"/>
        <family val="1"/>
      </rPr>
      <t>Quoc Nguyen, Matthieu Kervyn</t>
    </r>
  </si>
  <si>
    <t>https://doi.org/10.1007/s11852-017-0522-8</t>
  </si>
  <si>
    <t>https://link.springer.com/article/10.1007/s11852-017-0522-8</t>
  </si>
  <si>
    <t>Fast synthesis of PbS nanoparticles for Fabrication of Glucose sensor with enhanced sensivity</t>
  </si>
  <si>
    <t>Vol 46</t>
  </si>
  <si>
    <t>ISSN: 0361-5235 (online)</t>
  </si>
  <si>
    <r>
      <t xml:space="preserve">Cong Doanh Sai, Manh Quynh Luu, Van Vu Le, Phuong Mai Nguyen, Nguyen Hai Pham, Viet Tuyen Nguyen, Xuan Quy Nguyen, Quoc Khoa Doan, </t>
    </r>
    <r>
      <rPr>
        <b/>
        <sz val="12"/>
        <color theme="1"/>
        <rFont val="Times New Roman"/>
        <family val="1"/>
      </rPr>
      <t>Thi Ha Tran</t>
    </r>
  </si>
  <si>
    <t>https://doi.org/10.1007/s11664-016-5278-7</t>
  </si>
  <si>
    <t>https://www.researchgate.net/publication/312648917_Fast_Synthesis_of_PbS_Nanoparticles_for_Fabrication_of_Glucose_Sensor_with_Enhanced_Sensitivity</t>
  </si>
  <si>
    <t>Preliminary report on the excess argon bearing K–feldspar from metagranite in the Brossasco– Isasca UHP Unit of Dora–Maira…</t>
  </si>
  <si>
    <t>Journal of Mineralogical and Petrological Sciences</t>
  </si>
  <si>
    <t>Vol 121, issue 1</t>
  </si>
  <si>
    <t>ISSN: 1345-6296</t>
  </si>
  <si>
    <r>
      <t xml:space="preserve">Tetsumaru Itaya, </t>
    </r>
    <r>
      <rPr>
        <b/>
        <sz val="12"/>
        <color rgb="FF000000"/>
        <rFont val="Times New Roman"/>
        <family val="1"/>
      </rPr>
      <t>Ngo Xuan Thanh</t>
    </r>
  </si>
  <si>
    <t>https://doi.org/10.2465/jmps.160718a</t>
  </si>
  <si>
    <t>https://www.researchgate.net/publication/315340960_Preliminary_report_on_the_excess_argon_bearing_K-feldspar_from_metagranite_in_the_Brossasco-Isasca_UHP_Unit_of_Dora-Maira_Massif_Italy</t>
  </si>
  <si>
    <t>Broadband metamaterial perfect absorber obtained by coupling effect</t>
  </si>
  <si>
    <t>Journal of Nonlinear Optical Physics and Materials</t>
  </si>
  <si>
    <t>Vol 26, No3</t>
  </si>
  <si>
    <t>ISSN: 0218-8635</t>
  </si>
  <si>
    <r>
      <t xml:space="preserve">H. L. Dang, V. C. Nguyen, D. H. Le, H. T. Nguyen, M. C. Tran, </t>
    </r>
    <r>
      <rPr>
        <b/>
        <sz val="12"/>
        <color rgb="FF000000"/>
        <rFont val="Times New Roman"/>
        <family val="1"/>
      </rPr>
      <t>D. T. Le</t>
    </r>
    <r>
      <rPr>
        <sz val="12"/>
        <color rgb="FF000000"/>
        <rFont val="Times New Roman"/>
        <family val="1"/>
      </rPr>
      <t>, and D. L. Vu</t>
    </r>
  </si>
  <si>
    <t>https://doi.org/10.1142/S0218863517500369</t>
  </si>
  <si>
    <t>https://www.worldscientific.com/doi/10.1142/S0218863517500369</t>
  </si>
  <si>
    <t>Finite-time stability of singular nonlinear switched time-delay systems: A singular value decomposition approach</t>
  </si>
  <si>
    <t>Journal of the Franklin Institute</t>
  </si>
  <si>
    <t>Vol 354, issue 8</t>
  </si>
  <si>
    <t>ISSN: 0016-0032</t>
  </si>
  <si>
    <r>
      <rPr>
        <b/>
        <sz val="12"/>
        <color theme="1"/>
        <rFont val="Times New Roman"/>
        <family val="1"/>
      </rPr>
      <t>Nguyen T. Thanh</t>
    </r>
    <r>
      <rPr>
        <sz val="12"/>
        <color theme="1"/>
        <rFont val="Times New Roman"/>
        <family val="1"/>
      </rPr>
      <t>, P. Niamsup, Vu N. Phat</t>
    </r>
  </si>
  <si>
    <t>https://doi.org/10.1016/j.jfranklin.2017.02.036</t>
  </si>
  <si>
    <t>https://www.sciencedirect.com/science/article/abs/pii/S0016003217301229</t>
  </si>
  <si>
    <t>Unconventional gas development in Vietnam: opportunities and challenge</t>
  </si>
  <si>
    <t>Journal of World Energy Law and Business</t>
  </si>
  <si>
    <t>Vol 10, issue 1</t>
  </si>
  <si>
    <t>ISSN 1754-9957</t>
  </si>
  <si>
    <t xml:space="preserve">Lê Minh Thống </t>
  </si>
  <si>
    <t>https://doi.org/10.1093/jwelb/jww038</t>
  </si>
  <si>
    <t>https://www.researchgate.net/publication/315116521_Unconventional_gas_development_in_Vietnam_Opportunities_and_challenges</t>
  </si>
  <si>
    <t>Spatial prediction of rainfall-induced landslides for the Lao Cai area (Vietnam) using a hybrid intelligent approach of least squares support vector machines inference model and artificial bee colony optimization</t>
  </si>
  <si>
    <t>Landslides</t>
  </si>
  <si>
    <t>Vol 14</t>
  </si>
  <si>
    <t>ISSN: 1612-510X</t>
  </si>
  <si>
    <r>
      <t xml:space="preserve">Dieu Tien Bui, </t>
    </r>
    <r>
      <rPr>
        <sz val="12"/>
        <color theme="1"/>
        <rFont val="Times New Roman"/>
        <family val="1"/>
      </rPr>
      <t xml:space="preserve">Tran Anh Tuan, Nhat-Duc Hoang, Nguyen Quoc Thanh, </t>
    </r>
    <r>
      <rPr>
        <b/>
        <sz val="12"/>
        <color theme="1"/>
        <rFont val="Times New Roman"/>
        <family val="1"/>
      </rPr>
      <t>Duy Ba Nguyen</t>
    </r>
    <r>
      <rPr>
        <sz val="12"/>
        <color theme="1"/>
        <rFont val="Times New Roman"/>
        <family val="1"/>
      </rPr>
      <t>, Ngo Van Liem, Biswajeet Pradhan</t>
    </r>
  </si>
  <si>
    <t>https://doi.org/10.1007/s10346-016-0711-9</t>
  </si>
  <si>
    <t>https://link.springer.com/article/10.1007/s10346-016-0711-9</t>
  </si>
  <si>
    <t>Influence of Fluorine on Structure, Morphology, Optical and Photocatalytic Properties of ZnWO4 Nanostructures</t>
  </si>
  <si>
    <t>Materials Transactions</t>
  </si>
  <si>
    <t>Vol 58, issue 9</t>
  </si>
  <si>
    <t>ISSN: 1345-9678</t>
  </si>
  <si>
    <r>
      <rPr>
        <b/>
        <sz val="12"/>
        <color theme="1"/>
        <rFont val="Times New Roman"/>
        <family val="1"/>
      </rPr>
      <t>Nguyen Manh Hun</t>
    </r>
    <r>
      <rPr>
        <sz val="12"/>
        <color theme="1"/>
        <rFont val="Times New Roman"/>
        <family val="1"/>
      </rPr>
      <t xml:space="preserve">g, Le Thi Mai Oanh, Danh Bich Do, Ngoc Diep Lai, Nguyen Thi Thao, </t>
    </r>
    <r>
      <rPr>
        <b/>
        <sz val="12"/>
        <color theme="1"/>
        <rFont val="Times New Roman"/>
        <family val="1"/>
      </rPr>
      <t>Du Thi Xuan Thao</t>
    </r>
    <r>
      <rPr>
        <sz val="12"/>
        <color theme="1"/>
        <rFont val="Times New Roman"/>
        <family val="1"/>
      </rPr>
      <t>, Nguyen Van Minh</t>
    </r>
  </si>
  <si>
    <t>https://doi.org/10.2320/matertrans.M2017059</t>
  </si>
  <si>
    <t>https://www.researchgate.net/publication/318751991_Influence_of_Fluorine_on_Structure_Morphology_Optical_and_Photocatalytic_Properties_of_ZnWO4_Nanostructures</t>
  </si>
  <si>
    <t>A formal approach to checking software consistency in software refactoring</t>
  </si>
  <si>
    <t>Mobile networks and applications</t>
  </si>
  <si>
    <r>
      <rPr>
        <b/>
        <sz val="12"/>
        <color rgb="FF000000"/>
        <rFont val="Times New Roman"/>
        <family val="1"/>
      </rPr>
      <t>Lê Hồng Anh</t>
    </r>
    <r>
      <rPr>
        <sz val="12"/>
        <color rgb="FF000000"/>
        <rFont val="Times New Roman"/>
        <family val="1"/>
      </rPr>
      <t>, Đào Thị Hương, Trương Ninh Thuận</t>
    </r>
  </si>
  <si>
    <t>https://doi.org/10.1007/s11036-017-0807-z</t>
  </si>
  <si>
    <t>https://link.springer.com/article/10.1007/s11036-017-0807-z</t>
  </si>
  <si>
    <t>Phenolic Components from the Aerial Parts of Agrimonia pilosa</t>
  </si>
  <si>
    <t>Natural Product Communications</t>
  </si>
  <si>
    <t>Vol 12, No7</t>
  </si>
  <si>
    <t>ISSN: 1934-578x</t>
  </si>
  <si>
    <r>
      <t xml:space="preserve">Nguyen Van Linh, Hoang Le Anh Tuan, Duong Thi Hai Yen, Pham Thanh Ky, Vu Manh Hung, </t>
    </r>
    <r>
      <rPr>
        <b/>
        <sz val="12"/>
        <color theme="1"/>
        <rFont val="Times New Roman"/>
        <family val="1"/>
      </rPr>
      <t>Nguyen Thi Thu Hie</t>
    </r>
    <r>
      <rPr>
        <sz val="12"/>
        <color theme="1"/>
        <rFont val="Times New Roman"/>
        <family val="1"/>
      </rPr>
      <t>n, Trieu Quy Hung, Nguyen Thi Cuc, Duong Thi Dung, Bui Huu Tai, Phan Van Kiem</t>
    </r>
  </si>
  <si>
    <t>https://doi.org/10.1177%2F1934578X1701200720</t>
  </si>
  <si>
    <t>https://journals.sagepub.com/doi/pdf/10.1177/1934578X1701200720</t>
  </si>
  <si>
    <t>Groundwater salinity influenced by Holocene sweater trapped in incase valleys in the Red delta plain</t>
  </si>
  <si>
    <t>Nature Geoscience</t>
  </si>
  <si>
    <t>ISSN: 1752-0894</t>
  </si>
  <si>
    <r>
      <t xml:space="preserve">Flemming Larsen, </t>
    </r>
    <r>
      <rPr>
        <b/>
        <sz val="12"/>
        <color theme="1"/>
        <rFont val="Times New Roman"/>
        <family val="1"/>
      </rPr>
      <t>Long Vu Tran</t>
    </r>
    <r>
      <rPr>
        <sz val="12"/>
        <color theme="1"/>
        <rFont val="Times New Roman"/>
        <family val="1"/>
      </rPr>
      <t>, Hoan Van Hoang, Luu Thi Tran, Anders Vest Christiansen, Quy Nhan Pham</t>
    </r>
  </si>
  <si>
    <t>https://doi.org/10.1038/NGEO2938</t>
  </si>
  <si>
    <t>http://www.hgg.geo.au.dk/Papers_EndNote/1787730843/LARSEN2017.pdf</t>
  </si>
  <si>
    <r>
      <t xml:space="preserve">Le Thi Mai Oanh, Lam Thi Hang, Ngoc Diep Lai, Nguyen Thi Phuong, </t>
    </r>
    <r>
      <rPr>
        <b/>
        <sz val="12"/>
        <color theme="1"/>
        <rFont val="Times New Roman"/>
        <family val="1"/>
      </rPr>
      <t>Dao Viet Thang</t>
    </r>
    <r>
      <rPr>
        <sz val="12"/>
        <color theme="1"/>
        <rFont val="Times New Roman"/>
        <family val="1"/>
      </rPr>
      <t>,</t>
    </r>
    <r>
      <rPr>
        <b/>
        <sz val="12"/>
        <color theme="1"/>
        <rFont val="Times New Roman"/>
        <family val="1"/>
      </rPr>
      <t xml:space="preserve"> Nguyen Manh Hung</t>
    </r>
    <r>
      <rPr>
        <sz val="12"/>
        <color theme="1"/>
        <rFont val="Times New Roman"/>
        <family val="1"/>
      </rPr>
      <t>, Do Danh Bich, Nguyen Van Minh</t>
    </r>
  </si>
  <si>
    <t>A novel hybrid approach based on instance based learning classifier and rotation forest ensemble for spatial prediction of rainfall-induced shallow landslides using GIS</t>
  </si>
  <si>
    <t>Sustainability</t>
  </si>
  <si>
    <t>Vol 9, issue 5</t>
  </si>
  <si>
    <t>ISSN: 2071-1050</t>
  </si>
  <si>
    <r>
      <rPr>
        <b/>
        <sz val="12"/>
        <color theme="1"/>
        <rFont val="Times New Roman"/>
        <family val="1"/>
      </rPr>
      <t>Quang Khanh Nguyen</t>
    </r>
    <r>
      <rPr>
        <sz val="12"/>
        <color theme="1"/>
        <rFont val="Times New Roman"/>
        <family val="1"/>
      </rPr>
      <t>, Dieu Tien Bui, Nhat Duc Hoang, Phan Trong Trinh, Viet Ha Nguyen, Isik Yilmaz</t>
    </r>
  </si>
  <si>
    <t>https://doi.org/10.3390/su9050813</t>
  </si>
  <si>
    <t>https://www.mdpi.com/2071-1050/9/5/813</t>
  </si>
  <si>
    <t>Episodes of brittle deformation within the Dien Bien Phu Fault zone, Vietnam: Evidence from K-Ar age dating of authigenic illite</t>
  </si>
  <si>
    <t>Tectonophysics</t>
  </si>
  <si>
    <t>Vol 695</t>
  </si>
  <si>
    <t>ISSN: 0400-1951</t>
  </si>
  <si>
    <r>
      <t>Hoang Bac Bui, Xuan Thanh Ngo</t>
    </r>
    <r>
      <rPr>
        <sz val="12"/>
        <color theme="1"/>
        <rFont val="Times New Roman"/>
        <family val="1"/>
      </rPr>
      <t xml:space="preserve">, </t>
    </r>
    <r>
      <rPr>
        <b/>
        <sz val="12"/>
        <color theme="1"/>
        <rFont val="Times New Roman"/>
        <family val="1"/>
      </rPr>
      <t>The Hung Khuon</t>
    </r>
    <r>
      <rPr>
        <sz val="12"/>
        <color theme="1"/>
        <rFont val="Times New Roman"/>
        <family val="1"/>
      </rPr>
      <t xml:space="preserve">g, Jan Golonka, </t>
    </r>
    <r>
      <rPr>
        <b/>
        <sz val="12"/>
        <color theme="1"/>
        <rFont val="Times New Roman"/>
        <family val="1"/>
      </rPr>
      <t>Tien Dung Nguyen</t>
    </r>
    <r>
      <rPr>
        <sz val="12"/>
        <color theme="1"/>
        <rFont val="Times New Roman"/>
        <family val="1"/>
      </rPr>
      <t>, Yungoo Song, Tetsumaru Itaya, Koshi Yagi</t>
    </r>
  </si>
  <si>
    <t>https://doi.org/10.1016/j.tecto.2016.12.006</t>
  </si>
  <si>
    <t>https://www.sciencedirect.com/science/article/abs/pii/S0040195116306011</t>
  </si>
  <si>
    <t>European Rice Cropland Mapping with Sentinel-1 Data: The Mediterranean Region Case Study</t>
  </si>
  <si>
    <t>Water Research</t>
  </si>
  <si>
    <t>Vol 9, issue 6</t>
  </si>
  <si>
    <r>
      <rPr>
        <b/>
        <sz val="12"/>
        <color theme="1"/>
        <rFont val="Times New Roman"/>
        <family val="1"/>
      </rPr>
      <t>Ba Duy Nguyen</t>
    </r>
    <r>
      <rPr>
        <sz val="12"/>
        <color theme="1"/>
        <rFont val="Times New Roman"/>
        <family val="1"/>
      </rPr>
      <t>, Wolfgang Wagner</t>
    </r>
  </si>
  <si>
    <t>https://doi.org/10.3390/w9060392</t>
  </si>
  <si>
    <t>https://www.mdpi.com/2073-4441/9/6/392</t>
  </si>
  <si>
    <t>Перспективы ефтегазоносности ундамент Жигулевского вала</t>
  </si>
  <si>
    <t xml:space="preserve">Геология нефти и газа №2 </t>
  </si>
  <si>
    <t>ISSN:  0016-7894</t>
  </si>
  <si>
    <r>
      <t xml:space="preserve">Горюнов Е.Ю., Игнатов П.А., Трофимов В.А., </t>
    </r>
    <r>
      <rPr>
        <b/>
        <sz val="12"/>
        <color indexed="8"/>
        <rFont val="Times New Roman"/>
        <family val="1"/>
      </rPr>
      <t>Нгуен М.Х. (Nguyễn Minh Hòa)</t>
    </r>
    <r>
      <rPr>
        <sz val="12"/>
        <color indexed="8"/>
        <rFont val="Times New Roman"/>
        <family val="1"/>
      </rPr>
      <t xml:space="preserve">, Сабиров И.А., Узембаева З.И. </t>
    </r>
  </si>
  <si>
    <t>http://www.geokniga.org/bookfiles/geokniga-perspektivy-poiskov-nestrukturnyh-lovushek-uv-v-otlozheniyah-d-yuga-orenburgsko.pdf</t>
  </si>
  <si>
    <t>RSCI=0,400</t>
  </si>
  <si>
    <t xml:space="preserve">Определение влияния диаметра взрывных скважин на коэффициент сейсмичности при массовых взрывах вблизи охраняемых объектов на угольном разрезе «НуйБео» провинции Куанг Нинг Вьетнама </t>
  </si>
  <si>
    <t>Журнал «Безопасность Труда в Промышленности (Bezopastnost' Truda v Promyshlennosti)</t>
  </si>
  <si>
    <t>ISSN: 0409-2961</t>
  </si>
  <si>
    <r>
      <t>Куанг Хиеу Чан, </t>
    </r>
    <r>
      <rPr>
        <b/>
        <sz val="12"/>
        <rFont val="Times New Roman"/>
        <family val="1"/>
      </rPr>
      <t>Суан Нам Буй</t>
    </r>
    <r>
      <rPr>
        <sz val="12"/>
        <rFont val="Times New Roman"/>
        <family val="1"/>
      </rPr>
      <t>, В.А. Белин.</t>
    </r>
  </si>
  <si>
    <t>https://doi.org/10.24000/0409-2961-2017-7-13-16</t>
  </si>
  <si>
    <t>https://www.researchgate.net/profile/Xuan-Nam_Bui/publication/318747076_Determination_of_the_Effect_of_Blasting_Holes_Diameter_on_the_Seismicity_Coefficient_at_Mass_Explosions_near_the_Protected_Objects_at_Nuybeo_Coal_Pit_of_Kuang_Ning_Province_of_Vietnam/links/59896c2d0f7e9b6c8542c0e8/Determination-of-the-Effect-of-Blasting-Holes-Diameter-on-the-Seismicity-Coefficient-at-Mass-Explosions-near-the-Protected-Objects-at-Nuybeo-Coal-Pit-of-Kuang-Ning-Province-of-Vietnam.pdf#page=15</t>
  </si>
  <si>
    <t>SJR=0,100</t>
  </si>
  <si>
    <t>Метод прогноза напряженного состояния обделки перегонных тоннелей для инженерно-геологических условий г. Ханоя</t>
  </si>
  <si>
    <t>Известия Тульского государственного университета, Тула, Россия (PROCEEDINGS OF THE TULA STATES UNIVERSITY-SCIENCES OF EARTH)</t>
  </si>
  <si>
    <t>No 1</t>
  </si>
  <si>
    <t>ISSN: 2218-5194</t>
  </si>
  <si>
    <r>
      <t xml:space="preserve">А.Г. Протосеня; </t>
    </r>
    <r>
      <rPr>
        <b/>
        <sz val="12"/>
        <rFont val="Times New Roman"/>
        <family val="1"/>
      </rPr>
      <t>Do Ngoc Thai</t>
    </r>
  </si>
  <si>
    <t>https://www.elibrary.ru/item.asp?id=28825328</t>
  </si>
  <si>
    <t>RSCI=  0,629</t>
  </si>
  <si>
    <t>Temperature effects in excitonic condensation driven by the lattice distortion</t>
  </si>
  <si>
    <t>Physical Status Solidi B</t>
  </si>
  <si>
    <t>Vol 253</t>
  </si>
  <si>
    <t>Online ISSN: 1521-3951</t>
  </si>
  <si>
    <r>
      <rPr>
        <b/>
        <sz val="12"/>
        <color theme="1"/>
        <rFont val="Times New Roman"/>
        <family val="1"/>
      </rPr>
      <t>Thi-Hong-Hai-Do</t>
    </r>
    <r>
      <rPr>
        <sz val="12"/>
        <color theme="1"/>
        <rFont val="Times New Roman"/>
        <family val="1"/>
      </rPr>
      <t>, Huu-Nha-Nguyen, Thi-Giang-Nguyen and Van-Nham-Phan</t>
    </r>
  </si>
  <si>
    <t>https://doi.org/10.1002/pssb.201552745</t>
  </si>
  <si>
    <t>https://onlinelibrary.wiley.com/doi/abs/10.1002/pssb.201552745</t>
  </si>
  <si>
    <r>
      <t>Phase transition of CuO</t>
    </r>
    <r>
      <rPr>
        <vertAlign val="subscript"/>
        <sz val="12"/>
        <color theme="1"/>
        <rFont val="Times New Roman"/>
        <family val="1"/>
      </rPr>
      <t>2</t>
    </r>
    <r>
      <rPr>
        <sz val="12"/>
        <color theme="1"/>
        <rFont val="Times New Roman"/>
        <family val="1"/>
      </rPr>
      <t xml:space="preserve"> to CuO nanocrystal  by selective laser heating</t>
    </r>
  </si>
  <si>
    <t>Materials Science in Semiconductor Processing</t>
  </si>
  <si>
    <r>
      <rPr>
        <b/>
        <sz val="12"/>
        <color theme="1"/>
        <rFont val="Times New Roman"/>
        <family val="1"/>
      </rPr>
      <t>Thi Ha Tran</t>
    </r>
    <r>
      <rPr>
        <sz val="12"/>
        <color theme="1"/>
        <rFont val="Times New Roman"/>
        <family val="1"/>
      </rPr>
      <t>, Viet Tuyen Nguyen</t>
    </r>
  </si>
  <si>
    <t>https://doi.org/10.1016/j.mssp.2016.01.021</t>
  </si>
  <si>
    <t>https://www.sciencedirect.com/science/article/abs/pii/S136980011630021X</t>
  </si>
  <si>
    <t>Magnetics Properties and impedence Spectrocopic Studies of Multifferoic Bi1-xNdxFeO3 Materials</t>
  </si>
  <si>
    <t>Journal of Magnetics</t>
  </si>
  <si>
    <t>Vol 21, issue 1</t>
  </si>
  <si>
    <t>ISSN: 1226-1750</t>
  </si>
  <si>
    <r>
      <rPr>
        <b/>
        <sz val="12"/>
        <color theme="1"/>
        <rFont val="Times New Roman"/>
        <family val="1"/>
      </rPr>
      <t>Dao Viet Thang</t>
    </r>
    <r>
      <rPr>
        <sz val="12"/>
        <color theme="1"/>
        <rFont val="Times New Roman"/>
        <family val="1"/>
      </rPr>
      <t>, Du Thi Xuan Thao, Nguyen Van Minh</t>
    </r>
  </si>
  <si>
    <t>https://10.4283/JMAG.2016.21.1.029</t>
  </si>
  <si>
    <t>https://www.researchgate.net/publication/301623379_Magnetic_Properties_and_Impedance_Spectroscopic_Studies_of_Multiferroic_Bi1-xNdxFeO3_Materials</t>
  </si>
  <si>
    <t>Formation of Crystal Structure of Zirconium Titanate ZrTiO4 Powders Prepared by Sol-Gel method</t>
  </si>
  <si>
    <t>Vol 45</t>
  </si>
  <si>
    <r>
      <t xml:space="preserve">Le Mai Oanh, Danh Bich Do,Nguyen Manh Hung, </t>
    </r>
    <r>
      <rPr>
        <b/>
        <sz val="12"/>
        <color theme="1"/>
        <rFont val="Times New Roman"/>
        <family val="1"/>
      </rPr>
      <t>Dao Viet Thang</t>
    </r>
    <r>
      <rPr>
        <sz val="12"/>
        <color theme="1"/>
        <rFont val="Times New Roman"/>
        <family val="1"/>
      </rPr>
      <t>, Doan Thuy Phuong, Dang Thu Ha, Nguyen Van Minh</t>
    </r>
  </si>
  <si>
    <t>https://doi.org/10.1007/s11664-016-4412-x</t>
  </si>
  <si>
    <t>https://link.springer.com/article/10.1007/s11664-016-4412-x</t>
  </si>
  <si>
    <t>Formal analysis of imprecise system requirements with Event-B</t>
  </si>
  <si>
    <t>SpringerPlus</t>
  </si>
  <si>
    <t>Vol 7, issue 5</t>
  </si>
  <si>
    <t>ISSN: 2193-1801</t>
  </si>
  <si>
    <r>
      <rPr>
        <b/>
        <sz val="12"/>
        <color theme="1"/>
        <rFont val="Times New Roman"/>
        <family val="1"/>
      </rPr>
      <t>Hong Anh Le</t>
    </r>
    <r>
      <rPr>
        <sz val="12"/>
        <color theme="1"/>
        <rFont val="Times New Roman"/>
        <family val="1"/>
      </rPr>
      <t>, Shin Nakajima, Ninh Thuan Truong</t>
    </r>
  </si>
  <si>
    <t>https://doi.org/10.1186/s40064-016-2657-8</t>
  </si>
  <si>
    <t>https://www.ncbi.nlm.nih.gov/pubmed/27398276</t>
  </si>
  <si>
    <t>Using ionic liquid catalyst for conversion of waste polyethylene terephthalate and soybean oil to polyester polyol</t>
  </si>
  <si>
    <t>Journal of Applied Polymer science</t>
  </si>
  <si>
    <t>Vol 133, issue 37</t>
  </si>
  <si>
    <t>ISSN: 0021-8995</t>
  </si>
  <si>
    <r>
      <rPr>
        <b/>
        <sz val="12"/>
        <color theme="1"/>
        <rFont val="Times New Roman"/>
        <family val="1"/>
      </rPr>
      <t>Thuy Thi Le Bui</t>
    </r>
    <r>
      <rPr>
        <sz val="12"/>
        <color theme="1"/>
        <rFont val="Times New Roman"/>
        <family val="1"/>
      </rPr>
      <t>, Dung Anh Nguyen, Son Van Ho, Ha Thi Ngoc Uong</t>
    </r>
  </si>
  <si>
    <t>https://doi.org/10.1002/app.43920</t>
  </si>
  <si>
    <t>https://onlinelibrary.wiley.com/doi/abs/10.1002/app.43920</t>
  </si>
  <si>
    <t>Two New Compounds from the Leaves of Glochidion obliquum</t>
  </si>
  <si>
    <t>Vol 11, issue 4</t>
  </si>
  <si>
    <t>ISSN: 1934-578X (printed); 1555-9475 (online)</t>
  </si>
  <si>
    <r>
      <rPr>
        <b/>
        <sz val="12"/>
        <color theme="1"/>
        <rFont val="Times New Roman"/>
        <family val="1"/>
      </rPr>
      <t>Vu Kim Thu</t>
    </r>
    <r>
      <rPr>
        <sz val="12"/>
        <color theme="1"/>
        <rFont val="Times New Roman"/>
        <family val="1"/>
      </rPr>
      <t>, Nguyen Van Thang, Nguyen Xuan Nhiem, Hoang Le Tuan Anh, Pham Hai Yen, Dan Thi Thuy Hang, Chau Van Minh and Phan Van Kiem</t>
    </r>
  </si>
  <si>
    <t>https://doi.org/10.1177%2F1934578X1601100404</t>
  </si>
  <si>
    <t>https://www.ncbi.nlm.nih.gov/pubmed/27396187</t>
  </si>
  <si>
    <t>Spatial prediction of rainfall-induced shallow landslides using hybrid intergration approach of Least-Squares support vector machines and differential evolution optimization: a case study in central Vietnam</t>
  </si>
  <si>
    <t>International Journal of Digital Earth</t>
  </si>
  <si>
    <t>Vol 9, issue 11</t>
  </si>
  <si>
    <t>ISSN: 1753-8947 (printed); 1753-8955 (online)</t>
  </si>
  <si>
    <r>
      <t xml:space="preserve">Dieu Tien Bui, Binh Thai Pham, </t>
    </r>
    <r>
      <rPr>
        <b/>
        <sz val="12"/>
        <color theme="1"/>
        <rFont val="Times New Roman"/>
        <family val="1"/>
      </rPr>
      <t>Quoc Phi Nguyen</t>
    </r>
    <r>
      <rPr>
        <sz val="12"/>
        <color theme="1"/>
        <rFont val="Times New Roman"/>
        <family val="1"/>
      </rPr>
      <t>, Nhat Duc Hoang</t>
    </r>
  </si>
  <si>
    <t>https://doi.org/10.1080/17538947.2016.1169561</t>
  </si>
  <si>
    <t>https://www.tandfonline.com/doi/abs/10.1080/17538947.2016.1169561</t>
  </si>
  <si>
    <t>A novel fuzzy K-nearest neighbor inference model with differentential evolution for spartial prediction of rainfall-induced shallow landslides in a tropical hilly area using GIS</t>
  </si>
  <si>
    <t>ISSN: 1612-510X (print) 1612-5118 (online)</t>
  </si>
  <si>
    <r>
      <t xml:space="preserve">Dieu Tien Bui, </t>
    </r>
    <r>
      <rPr>
        <b/>
        <sz val="12"/>
        <color theme="1"/>
        <rFont val="Times New Roman"/>
        <family val="1"/>
      </rPr>
      <t>Quoc Phi Nguyen</t>
    </r>
    <r>
      <rPr>
        <sz val="12"/>
        <color theme="1"/>
        <rFont val="Times New Roman"/>
        <family val="1"/>
      </rPr>
      <t>, Nhat Duc Hoang, Harald Klempe</t>
    </r>
  </si>
  <si>
    <t>https://doi.org/10.1007/s10346-016-0708-4</t>
  </si>
  <si>
    <t>https://link.springer.com/article/10.1007/s10346-016-0708-4</t>
  </si>
  <si>
    <t>Hybrid artificial intelligence approach based on neural fuzzy inference model and metaheuristic optimization for flood susceptibilitgy modeling in a high-frequency tropical cyclone area using GIS</t>
  </si>
  <si>
    <t>Vol 540</t>
  </si>
  <si>
    <t>ISSN: 0022-1694 (printed)</t>
  </si>
  <si>
    <r>
      <t xml:space="preserve">Dieu Tien Bui, Biswajeet Pradhan, Haleh Nampak, Quang Thanh Bui, </t>
    </r>
    <r>
      <rPr>
        <b/>
        <sz val="12"/>
        <color theme="1"/>
        <rFont val="Times New Roman"/>
        <family val="1"/>
      </rPr>
      <t>Quynh An Tran, Quoc Phi Nguyen</t>
    </r>
  </si>
  <si>
    <t>https://doi.org/10.1016/j.jhydrol.2016.06.027</t>
  </si>
  <si>
    <t>https://www.sciencedirect.com/science/article/pii/S002216941630378X</t>
  </si>
  <si>
    <t>Natural Radioactivity at the Sin Quyen Iron-Oxide-Copper-Gold deposit in North Vietnam</t>
  </si>
  <si>
    <t>Acta Geophysical</t>
  </si>
  <si>
    <t>Vol 64</t>
  </si>
  <si>
    <t>ISSN: 1895-6572 (print) 1895-7455 (online)</t>
  </si>
  <si>
    <r>
      <t xml:space="preserve">Dinh Chau Nguyen, </t>
    </r>
    <r>
      <rPr>
        <b/>
        <sz val="12"/>
        <color theme="1"/>
        <rFont val="Times New Roman"/>
        <family val="1"/>
      </rPr>
      <t>Phon Le Khanh</t>
    </r>
    <r>
      <rPr>
        <sz val="12"/>
        <color theme="1"/>
        <rFont val="Times New Roman"/>
        <family val="1"/>
      </rPr>
      <t xml:space="preserve">, Pawel Jodlowski, Jadwiga Pieczonka, Adam Piestrzynski, </t>
    </r>
    <r>
      <rPr>
        <b/>
        <sz val="12"/>
        <color theme="1"/>
        <rFont val="Times New Roman"/>
        <family val="1"/>
      </rPr>
      <t>Hao Duong Van</t>
    </r>
    <r>
      <rPr>
        <sz val="12"/>
        <color theme="1"/>
        <rFont val="Times New Roman"/>
        <family val="1"/>
      </rPr>
      <t>, Jakub Nowak</t>
    </r>
  </si>
  <si>
    <t>https://doi.org/10.1515/acgeo-2016-0103</t>
  </si>
  <si>
    <t>https://link.springer.com/article/10.1515/acgeo-2016-0103</t>
  </si>
  <si>
    <t>Thermal radiation analysis for small satelites with single-node model using techniques of equivalent linearization</t>
  </si>
  <si>
    <t>Applied Thermal Engineering</t>
  </si>
  <si>
    <t>Vol 94</t>
  </si>
  <si>
    <r>
      <t xml:space="preserve">N.D. Anh, N.N. Hieu, </t>
    </r>
    <r>
      <rPr>
        <b/>
        <sz val="12"/>
        <color theme="1"/>
        <rFont val="Times New Roman"/>
        <family val="1"/>
      </rPr>
      <t>P.N. Chun</t>
    </r>
    <r>
      <rPr>
        <sz val="12"/>
        <color theme="1"/>
        <rFont val="Times New Roman"/>
        <family val="1"/>
      </rPr>
      <t>g, N.T. Anh</t>
    </r>
  </si>
  <si>
    <t>https://doi.org/10.1016/j.applthermaleng.2015.10.139</t>
  </si>
  <si>
    <t>https://www.sciencedirect.com/science/article/abs/pii/S1359431115011989</t>
  </si>
  <si>
    <t>Resonance Oscilation of Third-Order Forced van der Pol system with Fractional - order derivative</t>
  </si>
  <si>
    <t>Journal of Computational and Non Linear Dynamics</t>
  </si>
  <si>
    <t>ISSN: 1555-1415</t>
  </si>
  <si>
    <r>
      <t xml:space="preserve">Nguyen Van Khang, </t>
    </r>
    <r>
      <rPr>
        <b/>
        <sz val="12"/>
        <color theme="1"/>
        <rFont val="Times New Roman"/>
        <family val="1"/>
      </rPr>
      <t>Bui Thi Thuy</t>
    </r>
    <r>
      <rPr>
        <sz val="12"/>
        <color theme="1"/>
        <rFont val="Times New Roman"/>
        <family val="1"/>
      </rPr>
      <t>, Truong Quoc Chien</t>
    </r>
  </si>
  <si>
    <t>https://doi.org/10.1115/1.4033555</t>
  </si>
  <si>
    <t>https://asmedigitalcollection.asme.org/computationalnonlinear/article-abstract/11/4/041030/477339/Resonance-Oscillation-of-Third-Order-Forced-van?redirectedFrom=fulltext</t>
  </si>
  <si>
    <t>Resonance-based metaaterial in the shallow sub wavelegth regime: negative reflactive index and nearly perfect absorption</t>
  </si>
  <si>
    <t>Advances in Natural Sciences: Nanoscience and Nanotechnology</t>
  </si>
  <si>
    <t>Vol 7, issue 4</t>
  </si>
  <si>
    <t>ISSN: 2043-6262</t>
  </si>
  <si>
    <r>
      <rPr>
        <b/>
        <sz val="12"/>
        <color theme="1"/>
        <rFont val="Times New Roman"/>
        <family val="1"/>
      </rPr>
      <t>Thi Trang Pham</t>
    </r>
    <r>
      <rPr>
        <sz val="12"/>
        <color theme="1"/>
        <rFont val="Times New Roman"/>
        <family val="1"/>
      </rPr>
      <t xml:space="preserve">, Hoang Tung Nguyen, </t>
    </r>
    <r>
      <rPr>
        <b/>
        <sz val="12"/>
        <color theme="1"/>
        <rFont val="Times New Roman"/>
        <family val="1"/>
      </rPr>
      <t>Dac Tuyen Le, Ba Tuan Tong</t>
    </r>
    <r>
      <rPr>
        <sz val="12"/>
        <color theme="1"/>
        <rFont val="Times New Roman"/>
        <family val="1"/>
      </rPr>
      <t>, Thi Giang Trinh, Van Tuong Pham, Dinh Lam Vu</t>
    </r>
  </si>
  <si>
    <t>https://10.1088/2043-6262/7/4/045002</t>
  </si>
  <si>
    <t>https://iopscience.iop.org/article/10.1088/2043-6262/7/4/045002/meta</t>
  </si>
  <si>
    <t>GIS based modeling of rainfall - induced landslides using data mining based functional trees classifier with Adaboost, bagging, and multiboost essemble frameworks</t>
  </si>
  <si>
    <t>Environment Earth Sciences</t>
  </si>
  <si>
    <t>Vol 75, issue 14</t>
  </si>
  <si>
    <t>ISSN: 1886-6280</t>
  </si>
  <si>
    <r>
      <t xml:space="preserve">Dieu Tien Bui, Tien-Chung Ho, Biswajeet Pradhan, BInh - Thai Pham, </t>
    </r>
    <r>
      <rPr>
        <b/>
        <sz val="12"/>
        <color theme="1"/>
        <rFont val="Times New Roman"/>
        <family val="1"/>
      </rPr>
      <t>Viet-Ha Nhu</t>
    </r>
    <r>
      <rPr>
        <sz val="12"/>
        <color theme="1"/>
        <rFont val="Times New Roman"/>
        <family val="1"/>
      </rPr>
      <t>, Inge Revhaug</t>
    </r>
  </si>
  <si>
    <t>https://10.1007/s12665-016-5919-4</t>
  </si>
  <si>
    <t>https://www.researchgate.net/publication/305399670_GIS-Based_Modeling_of_Rainfall-Induced_Landslides_Using_Data_Mining_Based_Functional_Trees_Classifier_with_AdaBoost_Bagging_and_MultiBoost_Ensemble_Frameworks</t>
  </si>
  <si>
    <t>Controls on erosion patterns and sediment transport in monsoonal, tectonically quiescent drainage, Song Gianh</t>
  </si>
  <si>
    <t>Basin Research</t>
  </si>
  <si>
    <t>Vol 29, issue S1</t>
  </si>
  <si>
    <t>ISSN: 1365-2117</t>
  </si>
  <si>
    <r>
      <t>Tara N. Jonell, Peter D. Clift,</t>
    </r>
    <r>
      <rPr>
        <b/>
        <sz val="12"/>
        <color theme="1"/>
        <rFont val="Times New Roman"/>
        <family val="1"/>
      </rPr>
      <t xml:space="preserve"> Long Van Hoang</t>
    </r>
    <r>
      <rPr>
        <sz val="12"/>
        <color theme="1"/>
        <rFont val="Times New Roman"/>
        <family val="1"/>
      </rPr>
      <t>, Tina Hoang, Andrew Carter, Hella Wittman, Philip Boning, Katharina Pahnke, Tamy Ritterour</t>
    </r>
  </si>
  <si>
    <t>https://doi.org/10.1111/bre.12199</t>
  </si>
  <si>
    <t>https://onlinelibrary.wiley.com/doi/abs/10.1111/bre.12199</t>
  </si>
  <si>
    <t>A hybrid artificial intelligence approach using GIS-based neural-fuzzy inference system and particle swarm optimization for forest fire susceptibility modeling at a tropical area</t>
  </si>
  <si>
    <t>Agricultural and Forest Meteorology</t>
  </si>
  <si>
    <t>Vol 233</t>
  </si>
  <si>
    <t>ISSN:0168-1923</t>
  </si>
  <si>
    <r>
      <t xml:space="preserve">Dieu Tien Bui, Quang-Thanh Bui, </t>
    </r>
    <r>
      <rPr>
        <b/>
        <sz val="12"/>
        <color theme="1"/>
        <rFont val="Times New Roman"/>
        <family val="1"/>
      </rPr>
      <t>Quoc-Phi Nguyen</t>
    </r>
    <r>
      <rPr>
        <sz val="12"/>
        <color theme="1"/>
        <rFont val="Times New Roman"/>
        <family val="1"/>
      </rPr>
      <t>, Biswajeet Pradhan, Haleh Nampak, Phan Trong Trinh</t>
    </r>
  </si>
  <si>
    <t>https://doi.org/10.1016/j.agrformet.2016.11.002</t>
  </si>
  <si>
    <t>https://www.sciencedirect.com/science/article/pii/S0168192316304269</t>
  </si>
  <si>
    <t>White mica K–Ar geochronology of HP–UHP units in the Lago di Cignana area, western Alps, Italy: Tectonic implications for exhumation</t>
  </si>
  <si>
    <t>Vol 248-251</t>
  </si>
  <si>
    <t>ISSN:0024-4973</t>
  </si>
  <si>
    <r>
      <t xml:space="preserve">Chitaro Gouzu, Koshi Yagi, </t>
    </r>
    <r>
      <rPr>
        <b/>
        <sz val="12"/>
        <color theme="1"/>
        <rFont val="Times New Roman"/>
        <family val="1"/>
      </rPr>
      <t>Ngo Xuan Thanh</t>
    </r>
    <r>
      <rPr>
        <sz val="12"/>
        <color theme="1"/>
        <rFont val="Times New Roman"/>
        <family val="1"/>
      </rPr>
      <t>, Tetsumaru Itaya, Roberto Compagnoni</t>
    </r>
  </si>
  <si>
    <t>https://doi.org/10.1016/j.lithos.2016.01.015</t>
  </si>
  <si>
    <t>https://www.sciencedirect.com/science/article/pii/S002449371600044X</t>
  </si>
  <si>
    <t>K‐Ar Dating of Fault Gouges from the Red River Fault Zone of Vietnam</t>
  </si>
  <si>
    <t>Acta Geologica Sinica (English Edition)</t>
  </si>
  <si>
    <t>Vol 90, issue 5</t>
  </si>
  <si>
    <t>ISSN:1755-6724</t>
  </si>
  <si>
    <r>
      <rPr>
        <b/>
        <sz val="12"/>
        <color theme="1"/>
        <rFont val="Times New Roman"/>
        <family val="1"/>
      </rPr>
      <t>Hoang Bac BUI, Xuan Thanh NGO</t>
    </r>
    <r>
      <rPr>
        <sz val="12"/>
        <color theme="1"/>
        <rFont val="Times New Roman"/>
        <family val="1"/>
      </rPr>
      <t xml:space="preserve">, Yungoo Song, Tetsumaru Itaya, Koshi Yagi, </t>
    </r>
    <r>
      <rPr>
        <b/>
        <sz val="12"/>
        <color theme="1"/>
        <rFont val="Times New Roman"/>
        <family val="1"/>
      </rPr>
      <t>The Hung KHUONG, Tien Dung NGUYE</t>
    </r>
    <r>
      <rPr>
        <sz val="12"/>
        <color theme="1"/>
        <rFont val="Times New Roman"/>
        <family val="1"/>
      </rPr>
      <t>N</t>
    </r>
  </si>
  <si>
    <t>https://doi.org/10.1111/1755-6724.12808</t>
  </si>
  <si>
    <t>https://onlinelibrary.wiley.com/doi/abs/10.1111/1755-6724.12808</t>
  </si>
  <si>
    <t>Tropical Forest Fire Susceptibility Mapping at the Cat Ba National Park Area, Hai Phong City, Vietnam, Using GIS-Based Kernel Logistic Regression</t>
  </si>
  <si>
    <t>Vol 8, issue 4</t>
  </si>
  <si>
    <t>ISSN:2072-4292</t>
  </si>
  <si>
    <r>
      <rPr>
        <b/>
        <sz val="12"/>
        <color theme="1"/>
        <rFont val="Times New Roman"/>
        <family val="1"/>
      </rPr>
      <t>Dieu Tien Bui</t>
    </r>
    <r>
      <rPr>
        <sz val="12"/>
        <color theme="1"/>
        <rFont val="Times New Roman"/>
        <family val="1"/>
      </rPr>
      <t>, Kim-Thoa Thi Le, Van Cam Nguyen, Hoang Duc Le, Inge Revhaug</t>
    </r>
  </si>
  <si>
    <t>https://doi.org/10.3390/rs8040347</t>
  </si>
  <si>
    <t>https://www.mdpi.com/2072-4292/8/4/347</t>
  </si>
  <si>
    <t>Spatial prediction of landslide susceptibility using integrated frequency ratio with entropy and support vector machines by different kernel functions</t>
  </si>
  <si>
    <t>Vol 75, issue 20</t>
  </si>
  <si>
    <t>ISSN:2072-4293</t>
  </si>
  <si>
    <r>
      <t xml:space="preserve">Xinrui Li Wei Chen, Jiale Wang, Xiaoshen Xie, Haoyuan Hong, </t>
    </r>
    <r>
      <rPr>
        <b/>
        <sz val="12"/>
        <color theme="1"/>
        <rFont val="Times New Roman"/>
        <family val="1"/>
      </rPr>
      <t>Nguyen Van Trung</t>
    </r>
    <r>
      <rPr>
        <sz val="12"/>
        <color theme="1"/>
        <rFont val="Times New Roman"/>
        <family val="1"/>
      </rPr>
      <t>, Dieu Tien Bui, Gang Wang</t>
    </r>
  </si>
  <si>
    <t>https://10.1007/s12665-016-6162-8</t>
  </si>
  <si>
    <t>https://www.researchgate.net/publication/309031481_Spatial_prediction_of_landslide_susceptibility_using_integrated_frequency_ratio_with_entropy_and_support_vector_machines_by_different_kernel_functions</t>
  </si>
  <si>
    <t>Modelling turbulence with an Actuator Disk representing a tidal turbine</t>
  </si>
  <si>
    <t>Renewable Energy</t>
  </si>
  <si>
    <t>Vol 97</t>
  </si>
  <si>
    <t>ISSN: 0960-1481</t>
  </si>
  <si>
    <r>
      <rPr>
        <b/>
        <sz val="12"/>
        <color theme="1"/>
        <rFont val="Times New Roman"/>
        <family val="1"/>
      </rPr>
      <t>Van Thinh Nguyen</t>
    </r>
    <r>
      <rPr>
        <sz val="12"/>
        <color theme="1"/>
        <rFont val="Times New Roman"/>
        <family val="1"/>
      </rPr>
      <t>, b, Sylvain S. Guillou, J erome Thiebot, Alina Santa Cruz</t>
    </r>
  </si>
  <si>
    <t>https://doi.org/10.1016/j.renene.2016.06.014</t>
  </si>
  <si>
    <t>https://www.sciencedirect.com/science/article/abs/pii/S0960148116305353</t>
  </si>
  <si>
    <t>Modelling the effect of large arrays of tidal turbines with depth-averaged Actuator Disks</t>
  </si>
  <si>
    <t>Ocean Engineering</t>
  </si>
  <si>
    <t>Vol 126</t>
  </si>
  <si>
    <t>ISSN: 0029-8018</t>
  </si>
  <si>
    <r>
      <t xml:space="preserve">Jérôme Thiébot, Sylvain Guillou, </t>
    </r>
    <r>
      <rPr>
        <b/>
        <sz val="12"/>
        <color theme="1"/>
        <rFont val="Times New Roman"/>
        <family val="1"/>
      </rPr>
      <t>Van Thinh Nguyen</t>
    </r>
  </si>
  <si>
    <t>https://doi.org/10.1016/j.oceaneng.2016.09.021</t>
  </si>
  <si>
    <t>https://www.sciencedirect.com/science/article/abs/pii/S0029801816303985</t>
  </si>
  <si>
    <t>Tidal farm analysis using an analytical model for the flow velocity prediction in the wake of a tidal turbine with small diameter to depth ratio</t>
  </si>
  <si>
    <r>
      <t xml:space="preserve">Ottavio A. Lo Brutto, </t>
    </r>
    <r>
      <rPr>
        <b/>
        <sz val="12"/>
        <color theme="1"/>
        <rFont val="Times New Roman"/>
        <family val="1"/>
      </rPr>
      <t>Van Thinh Nguyen</t>
    </r>
    <r>
      <rPr>
        <sz val="12"/>
        <color theme="1"/>
        <rFont val="Times New Roman"/>
        <family val="1"/>
      </rPr>
      <t>, Sylvain S. Guillou, Jerome Thi ebot, Hamid Gualous</t>
    </r>
  </si>
  <si>
    <t>https://doi.org/10.1016/j.renene.2016.07.020</t>
  </si>
  <si>
    <t>https://www.sciencedirect.com/science/article/abs/pii/S0960148116306164</t>
  </si>
  <si>
    <t>Fabrication of titania inverse opals by multi-cycle dip-infiltrationfor optical sensing</t>
  </si>
  <si>
    <t>Photonics and Nanostructures – Fundamentals and Applications</t>
  </si>
  <si>
    <t>Vol 19</t>
  </si>
  <si>
    <t xml:space="preserve">ISSN: 1569-4410
</t>
  </si>
  <si>
    <r>
      <t xml:space="preserve">Chun-Chen Chianga, </t>
    </r>
    <r>
      <rPr>
        <b/>
        <sz val="12"/>
        <color theme="1"/>
        <rFont val="Times New Roman"/>
        <family val="1"/>
      </rPr>
      <t>Le Dac Tuyen,</t>
    </r>
    <r>
      <rPr>
        <sz val="12"/>
        <color theme="1"/>
        <rFont val="Times New Roman"/>
        <family val="1"/>
      </rPr>
      <t xml:space="preserve"> Ching-Rung Rena, Lai-Kwan Chaua,Cheng Yi Wub, Ping-Ji Huang, Chia Chen Hsu</t>
    </r>
  </si>
  <si>
    <t>https://doi.org/10.1016/j.photonics.2016.02.004</t>
  </si>
  <si>
    <t>https://www.sciencedirect.com/science/article/pii/S1569441016000171</t>
  </si>
  <si>
    <t>3D Numerical Investigation of Mechanized Twin Tunnels in Soft Ground - Influence of Lagging Distance between Two Tunnel Faces</t>
  </si>
  <si>
    <t>Engineering Structures</t>
  </si>
  <si>
    <t>Vol 109</t>
  </si>
  <si>
    <t>ISSN: 0141-0296</t>
  </si>
  <si>
    <r>
      <rPr>
        <b/>
        <sz val="12"/>
        <color theme="1"/>
        <rFont val="Times New Roman"/>
        <family val="1"/>
      </rPr>
      <t>Do Ngoc Anh</t>
    </r>
    <r>
      <rPr>
        <sz val="12"/>
        <color theme="1"/>
        <rFont val="Times New Roman"/>
        <family val="1"/>
      </rPr>
      <t>, Dias Daniel, Oreste Pierpaolo, Djeran-Maigre Irini</t>
    </r>
  </si>
  <si>
    <t>10.1016/j.engstruct.2015.11.053</t>
  </si>
  <si>
    <t>https://www.researchgate.net/publication/287202273_3D_numerical_investigation_of_mechanized_twin_tunnels_in_soft_ground_-_Influence_of_lagging_distance_between_two_tunnel_faces</t>
  </si>
  <si>
    <t>A method for computing unsupported roof distance in roadway advancement and its in-situ application</t>
  </si>
  <si>
    <t>International Journal of Mining Science and Technology</t>
  </si>
  <si>
    <t>Vol 26, issue 4</t>
  </si>
  <si>
    <t xml:space="preserve">ISSN: 2095-2686
</t>
  </si>
  <si>
    <r>
      <t xml:space="preserve">Chen Yong, Bai Jianbiao, Yan Shuai, Hao Shengpeng , </t>
    </r>
    <r>
      <rPr>
        <b/>
        <sz val="12"/>
        <color theme="1"/>
        <rFont val="Times New Roman"/>
        <family val="1"/>
      </rPr>
      <t>Dao Viet Doan</t>
    </r>
  </si>
  <si>
    <t xml:space="preserve"> https://10.1016/j.ijmst.2016.05.003</t>
  </si>
  <si>
    <t>https://www.researchgate.net/publication/303507825_A_method_for_computing_unsupported_roof_distance_in_roadway_advancement_and_its_in-situ_application</t>
  </si>
  <si>
    <t>Stages of late Paleozoic to early Mesozoic magmatism in the Song Ma belt, NW Vietnam:
evidence from zircon U–Pb…</t>
  </si>
  <si>
    <t>International Journal of Earth
Sciences</t>
  </si>
  <si>
    <t>Vol 106, issue 3</t>
  </si>
  <si>
    <t>ISSN: 1437-3254</t>
  </si>
  <si>
    <r>
      <t xml:space="preserve">Pham Trung Hieu, Shuang-Qing Li, Yang Yu, </t>
    </r>
    <r>
      <rPr>
        <b/>
        <sz val="12"/>
        <color theme="1"/>
        <rFont val="Times New Roman"/>
        <family val="1"/>
      </rPr>
      <t>Ngo Xuan Thanh</t>
    </r>
    <r>
      <rPr>
        <sz val="12"/>
        <color theme="1"/>
        <rFont val="Times New Roman"/>
        <family val="1"/>
      </rPr>
      <t>, Le Tien
Dung, Vu Le Tu, Wolfgang Siebel &amp; Fukun Chen</t>
    </r>
  </si>
  <si>
    <t>https://10.1007/s00531-016-1337-9</t>
  </si>
  <si>
    <t>https://www.researchgate.net/publication/303355661_Stages_of_late_Paleozoic_to_early_Mesozoic_magmatism_in_the_Song_Ma_belt_NW_Vietnam_evidence_from_zircon_U-Pb_geochronology_and_Hf_isotope_composition</t>
  </si>
  <si>
    <t>Controlled fabrication of the strong emission YVO4; EU3+ nanoparticles and nanowires by microwave assisted chemical synthesis</t>
  </si>
  <si>
    <t>Journal of Luminescence</t>
  </si>
  <si>
    <t>Vol 173</t>
  </si>
  <si>
    <t>ISSN: 0022-2313</t>
  </si>
  <si>
    <r>
      <t xml:space="preserve">Tran Thu Huong, </t>
    </r>
    <r>
      <rPr>
        <b/>
        <sz val="12"/>
        <color theme="1"/>
        <rFont val="Times New Roman"/>
        <family val="1"/>
      </rPr>
      <t xml:space="preserve">Le Thi Vinh, </t>
    </r>
    <r>
      <rPr>
        <sz val="12"/>
        <color theme="1"/>
        <rFont val="Times New Roman"/>
        <family val="1"/>
      </rPr>
      <t>Ha Thi Phuong, Hoang Thi Khuyen, Tran Kim Anh, Vu Duc Tu, Le Quoc Minh</t>
    </r>
  </si>
  <si>
    <t>https://10.1016/j.jlumin.2016.01.003</t>
  </si>
  <si>
    <t>https://www.researchgate.net/publication/290523054_Controlled_fabrication_of_the_strong_emission_YVO4Eu3_nanoparticles_and_nanowires_by_microwave_assisted_chemical_synthesis</t>
  </si>
  <si>
    <t>Ramification of the Gauss map and the total curvature of a complete minimal surface</t>
  </si>
  <si>
    <t>Topology and its Applications</t>
  </si>
  <si>
    <t>Vol 199</t>
  </si>
  <si>
    <t>ISSN: 0166-8641</t>
  </si>
  <si>
    <r>
      <t xml:space="preserve">Pham Hoang Ha, </t>
    </r>
    <r>
      <rPr>
        <b/>
        <sz val="12"/>
        <color theme="1"/>
        <rFont val="Times New Roman"/>
        <family val="1"/>
      </rPr>
      <t>Le Bich Phuong</t>
    </r>
    <r>
      <rPr>
        <sz val="12"/>
        <color theme="1"/>
        <rFont val="Times New Roman"/>
        <family val="1"/>
      </rPr>
      <t>, Pham Duc Thoan</t>
    </r>
  </si>
  <si>
    <t>https://doi.org/10.1016/j.topol.2015.11.010</t>
  </si>
  <si>
    <t>https://www.sciencedirect.com/science/article/pii/S0166864115005143</t>
  </si>
  <si>
    <t>Cooperative Distributed STBC Transmission Scheme for Multi-Hop V2V Communications</t>
  </si>
  <si>
    <t>IEICE TRANS. on Fundamentals of Electronics, Communications and Computer Sciences</t>
  </si>
  <si>
    <t>Vol E99</t>
  </si>
  <si>
    <t>ISSN: 0916-8508</t>
  </si>
  <si>
    <t>Diêm Công Hoàng,  Koya Sato, and Takeo Fujii</t>
  </si>
  <si>
    <t>10.1587/transfun.E99.A.252</t>
  </si>
  <si>
    <t>https://www.researchgate.net/publication/288888966_Cooperative_Distributed_STBC_Transmission_Scheme_for_Multi-Hop_V2V_Communications</t>
  </si>
  <si>
    <t>Tabulation proof procedures for fuzzy linguistic logic programming</t>
  </si>
  <si>
    <t>International Journal of Approximate Reasoning</t>
  </si>
  <si>
    <t>Vol 63</t>
  </si>
  <si>
    <t>ISSN: 0888-613X</t>
  </si>
  <si>
    <t>Lê Văn Hưng</t>
  </si>
  <si>
    <t>https://doi.org/10.1016/j.ijar.2015.06.001</t>
  </si>
  <si>
    <t>https://www.sciencedirect.com/science/article/pii/S0888613X15000857</t>
  </si>
  <si>
    <t>Feature Extraction for non-frontal Faces</t>
  </si>
  <si>
    <t>Journal of Automation and Control Engineering</t>
  </si>
  <si>
    <t>Vol 4, No2</t>
  </si>
  <si>
    <t>ISSN: 2301-3702</t>
  </si>
  <si>
    <t>Đỗ Anh Tuấn, Ngô Thị Duyên, Bùi Thế Duy</t>
  </si>
  <si>
    <t xml:space="preserve"> https://10.12720/joace.4.2.171-176</t>
  </si>
  <si>
    <t>http://www.joace.org/uploadfile/2015/0626/20150626114149826.pdf</t>
  </si>
  <si>
    <t>-</t>
  </si>
  <si>
    <t>WE-MQS-VoIP Priority: An enhanced LTE Downlink Scheduler for voice services with the integration of VoIP priority mode</t>
  </si>
  <si>
    <t>International Journal of Advanced Computer Science and Applications</t>
  </si>
  <si>
    <t>Vol 7, issue 7</t>
  </si>
  <si>
    <t>ISSN: 2158-107X</t>
  </si>
  <si>
    <t>Nguyễn Duy Huy, Nguyễn Hằng,</t>
  </si>
  <si>
    <t>https://dx.doi.org/10.14569/IJACSA.2016.070776</t>
  </si>
  <si>
    <t>https://thesai.org/Publications/ViewPaper?Volume=7&amp;Issue=7&amp;Code=IJACSA&amp;SerialNo=76</t>
  </si>
  <si>
    <t>Synthesis and characterization of chitosan-coated magnetite nanoparticles and their application in curcumin drug delivery</t>
  </si>
  <si>
    <r>
      <rPr>
        <sz val="12"/>
        <color rgb="FF1C1C1C"/>
        <rFont val="Times New Roman"/>
        <family val="1"/>
      </rPr>
      <t>Xuan Nui Pham et al.</t>
    </r>
  </si>
  <si>
    <t>https://10.1088/2043-6262/7/4/045010</t>
  </si>
  <si>
    <t>https://www.researchgate.net/publication/309164777_Synthesis_and_characterization_of_chitosan-coated_magnetite_nanoparticles_and_their_application_in_curcumin_drug_delivery</t>
  </si>
  <si>
    <r>
      <t xml:space="preserve">Synthesis,  characterization  and  catalytic activity  of  manganese(II)-cobalt(II) complexes anchored SBA-16 for the liquid phase oxidation of </t>
    </r>
    <r>
      <rPr>
        <i/>
        <sz val="12"/>
        <rFont val="Times New Roman"/>
        <family val="1"/>
      </rPr>
      <t>p</t>
    </r>
    <r>
      <rPr>
        <sz val="12"/>
        <rFont val="Times New Roman"/>
        <family val="1"/>
      </rPr>
      <t>-xylene</t>
    </r>
  </si>
  <si>
    <t>Asian Journal of Chemistry</t>
  </si>
  <si>
    <t>Vol 28, issue 7</t>
  </si>
  <si>
    <t>ISSN: 1468-1492</t>
  </si>
  <si>
    <r>
      <rPr>
        <sz val="12"/>
        <color rgb="FF1C1C1C"/>
        <rFont val="Times New Roman"/>
        <family val="1"/>
      </rPr>
      <t>Pham Xuan Nui et al.</t>
    </r>
  </si>
  <si>
    <t>https://10.14233/ajchem.2016.19726</t>
  </si>
  <si>
    <t>https://www.researchgate.net/publication/299517502_Synthesis_Characterization_and_Catalytic_Activity_of_ManganeseII-CobaltII_Complexes_Anchored_SBA-16_for_Liquid_Phase_Oxidation_of_p-Xylene</t>
  </si>
  <si>
    <t>Synthesis,  characterization  and  catalytic  activity  of  nano-zeolite  Y  for  the Alkylation of benzene with isopropanol</t>
  </si>
  <si>
    <t>Vol 23, issue 5</t>
  </si>
  <si>
    <t>ISSN: 0971-457X</t>
  </si>
  <si>
    <t>Nguyễn Thị Linh et al</t>
  </si>
  <si>
    <t>http://nopr.niscair.res.in/handle/123456789/35507</t>
  </si>
  <si>
    <t>https://www.researchgate.net/publication/310615675_Synthesis_characterization_and_catalytic_activity_of_nano-zeolite_Y_for_the_alkylation_of_benzene_with_isopropanol</t>
  </si>
  <si>
    <t>Modelling  the  effect  of  large  arrays  of  tidal  turbines  with  depth-averaged Actuator Disks</t>
  </si>
  <si>
    <t>Thiébot J., Guillou S., Nguyen Van Thinh</t>
  </si>
  <si>
    <t>Self-contanmination of aquaculture cages in shallow water</t>
  </si>
  <si>
    <t>Environmental Fluid Mechanics</t>
  </si>
  <si>
    <t>Vol 16</t>
  </si>
  <si>
    <t xml:space="preserve">ISSN: 1567-7419 </t>
  </si>
  <si>
    <t>Emmanuel Poizot, Romuald, Hai Yen Nguyen, Jean -Regis Angilella, Yann Mear</t>
  </si>
  <si>
    <t>https://doi.org/10.1007/s10652-016-9450-7</t>
  </si>
  <si>
    <t>https://link.springer.com/article/10.1007/s10652-016-9450-7</t>
  </si>
  <si>
    <t>Controls  on  Erosion  Patterns  and  Sediment  Transport  in  a  Monsoonal, Tectonically   Quiescent   Drainage,   Song   Gianh,   Central   Vietnam.   Basin Research</t>
  </si>
  <si>
    <t>Basin research</t>
  </si>
  <si>
    <t>ISSN 0950 - 091X (print); 1365 - 2117 (online)</t>
  </si>
  <si>
    <r>
      <t xml:space="preserve">Tara   N.   Jonell, </t>
    </r>
    <r>
      <rPr>
        <b/>
        <sz val="12"/>
        <rFont val="Times New Roman"/>
        <family val="1"/>
      </rPr>
      <t xml:space="preserve">Hoàng Văn Long </t>
    </r>
    <r>
      <rPr>
        <sz val="12"/>
        <rFont val="Times New Roman"/>
        <family val="1"/>
      </rPr>
      <t>và nnk</t>
    </r>
  </si>
  <si>
    <t>Using radon-222 to study coastal groundwater/surface-water interaction in the Crau coastal aquifer (southeastern France)</t>
  </si>
  <si>
    <t>Hydrogeology Journal</t>
  </si>
  <si>
    <t>ISSN: 1431 - 2174</t>
  </si>
  <si>
    <r>
      <rPr>
        <b/>
        <sz val="12"/>
        <rFont val="Times New Roman"/>
        <family val="1"/>
      </rPr>
      <t>Nguyễn Bách Thảo</t>
    </r>
    <r>
      <rPr>
        <sz val="12"/>
        <rFont val="Times New Roman"/>
        <family val="1"/>
      </rPr>
      <t xml:space="preserve"> và nnk</t>
    </r>
  </si>
  <si>
    <t>https://doi.org/10.1007/s10040-016-1424-9</t>
  </si>
  <si>
    <t>https://link.springer.com/article/10.1007/s10040-016-1424-9</t>
  </si>
  <si>
    <t>Symmetry-Breaking Metamaterials Enabling Broadband Negative Permeability</t>
  </si>
  <si>
    <t>Vol 45, issue 5</t>
  </si>
  <si>
    <t>ISSN: 0361-5235 </t>
  </si>
  <si>
    <t>Pham Thi Trang, Bui Huu Nguyen, Dinh Hong Tiep, Le Minh Thuy, Vu Dinh Lam, Nguyen Thanh Tung</t>
  </si>
  <si>
    <t>https://10.1007/s11664-016-4410-z.</t>
  </si>
  <si>
    <t>https://link.springer.com/article/10.1007/s11664-016-4410-z</t>
  </si>
  <si>
    <t>Cavity induced perfect absorption in metamaterial</t>
  </si>
  <si>
    <t>Vol 7, issue 1</t>
  </si>
  <si>
    <t>H.  L.  Dang,  H.  T.  Nguyen,  V.  D. Nguyen, S. T. Bui, D. T. Le, Q. M. Ngo, and D. L. Vu</t>
  </si>
  <si>
    <t>https://10.1088/2043-6262/7/1/015015</t>
  </si>
  <si>
    <t>https://www.researchgate.net/publication/296475318_Cavity_induced_perfect_absorption_in_metamaterials</t>
  </si>
  <si>
    <t>Grouping discontinuities in representative sets: influence on the stability analysis of slope cuts</t>
  </si>
  <si>
    <t>Vol 75, issue 54</t>
  </si>
  <si>
    <t>A. T. Nguyen, V. Merrien-Soukatchoff, M. Vinches, V. Gasc-Barbier</t>
  </si>
  <si>
    <t>https://10.1007/s10064-015-0822-x</t>
  </si>
  <si>
    <t>https://www.researchgate.net/publication/286904052_Grouping_discontinuities_in_representative_sets_influence_on_the_stability_analysis_of_slope_cuts</t>
  </si>
  <si>
    <t>Wavelet Operators and Multiplicative Observation Models—Application to SAR Image Time-Series Analysis</t>
  </si>
  <si>
    <t>IEEE Geoscience and Remote Sensing Society</t>
  </si>
  <si>
    <t>Vol 54, issue 11</t>
  </si>
  <si>
    <t>ISSN: 2168-6831</t>
  </si>
  <si>
    <t xml:space="preserve">Le Thu Trang </t>
  </si>
  <si>
    <t>https://10.1109/TGRS.2016.2587626</t>
  </si>
  <si>
    <t>https://www.researchgate.net/publication/305613980_Wavelet_Operators_and_Multiplicative_Observation_Models_-Application_to_SAR_Image_Time_Series_Analysis</t>
  </si>
  <si>
    <t>Fresh and hardened properties of steel fiber reinforced grouts containing ground granulated blast-furnace slag</t>
  </si>
  <si>
    <t xml:space="preserve">ISSN:  0950-0618 </t>
  </si>
  <si>
    <r>
      <rPr>
        <sz val="12"/>
        <rFont val="Times New Roman"/>
        <family val="1"/>
      </rPr>
      <t>Dong Joo Kim, G-J Park,
Huy Viet Le, DY Moon</t>
    </r>
  </si>
  <si>
    <t>https://doi.org/10.1016/j.conbuildmat.2016.06.005</t>
  </si>
  <si>
    <t>https://www.sciencedirect.com/science/article/abs/pii/S0950061816309321</t>
  </si>
  <si>
    <t>Volume loss in shallow tunnelling</t>
  </si>
  <si>
    <t>Vol 59</t>
  </si>
  <si>
    <t xml:space="preserve"> ISSN: 0886-7798 </t>
  </si>
  <si>
    <t>Vu Minh Ngan, Wout Broere, JohanW.Bosch</t>
  </si>
  <si>
    <t>https://doi.org/10.1016/j.tust.2016.06.011</t>
  </si>
  <si>
    <t>https://www.sciencedirect.com/science/article/abs/pii/S0886779816303613</t>
  </si>
  <si>
    <t>Discriminant Analysis of Excavatin Damage Zone at Underground Powerhouse with High In-situ Ground Stresses during Construction</t>
  </si>
  <si>
    <t>Dinh Phuc Hoang, Guangli Xu, Zhipeng Li</t>
  </si>
  <si>
    <t>http://www.ejge.com/2016/Ppr2016.0398ma.pdf</t>
  </si>
  <si>
    <t>Effects of Deformation and Failure Characteristics Of Rock Under Confining Pressure Tests Induced Rockburst</t>
  </si>
  <si>
    <t>ISSN: 1089-3033</t>
  </si>
  <si>
    <t>ejge.com/2016/Ppr2016.0777ma.pdf</t>
  </si>
  <si>
    <t>Prediction of load transfer depth for cost-effective design of ground anchors using FBG sensors embedded tendon and numerical analysis</t>
  </si>
  <si>
    <t>Vol 10, issue 6</t>
  </si>
  <si>
    <t>Tan Manh Do and Young-Sang Kim</t>
  </si>
  <si>
    <t>https://10.12989/gae.2016.10.6.737</t>
  </si>
  <si>
    <t>https://www.researchgate.net/publication/304383119_Prediction_of_load_transfer_depth_for_cost-effective_design_of_ground_anchors_using_FBG_sensors_embedded_tendon_and_numerical_analysis</t>
  </si>
  <si>
    <t>Utilization of excavated soil in coal ash-based controlled low strength material (CLSM)</t>
  </si>
  <si>
    <t>Vol 124</t>
  </si>
  <si>
    <t xml:space="preserve"> ISSN: 0950-0618 </t>
  </si>
  <si>
    <t>Young-sang Kim, Tan Manh Do, Hyeong-ki Kim, Gyeongo Kang</t>
  </si>
  <si>
    <t>https://10.1016/j.conbuildmat.2016.07.053</t>
  </si>
  <si>
    <t>https://www.researchgate.net/publication/305846543_Utilization_of_excavated_soil_in_coal_ash-based_controlled_low_strength_material_CLSM</t>
  </si>
  <si>
    <t>Studies on compressive strength of sand stabilized by alkali-activated ground bottom ash and cured at the ambient conditions</t>
  </si>
  <si>
    <t>International Journal of Geo-Engineering</t>
  </si>
  <si>
    <t>ISSN: 2213-2899</t>
  </si>
  <si>
    <t>Young-sang Kim, My Quoc Dang and Tan Manh Do</t>
  </si>
  <si>
    <t>https://10.1186/s40703-016-0029-4</t>
  </si>
  <si>
    <t>https://www.researchgate.net/publication/311211515_Studies_on_compressive_strength_of_sand_stabilized_by_alkali-activated_ground_bottom_ash_and_cured_at_the_ambient_conditions</t>
  </si>
  <si>
    <t>Engineering properties of controlled low strength material (CLSM) incorporating red mud</t>
  </si>
  <si>
    <t>Vol 7</t>
  </si>
  <si>
    <t xml:space="preserve"> ISSN: 2213-2899</t>
  </si>
  <si>
    <t>Tan Manh Do and Young-sang Kim</t>
  </si>
  <si>
    <t>https://doi.org/10.1186/s40703-016-0022-y</t>
  </si>
  <si>
    <t>https://link.springer.com/article/10.1186/s40703-016-0022-y</t>
  </si>
  <si>
    <t>Influence of Curing Conditions on Engineering Properties of Controlled Low Strength Material Made with Cementless Binder</t>
  </si>
  <si>
    <t>KSCE Journal of Civil Engineering</t>
  </si>
  <si>
    <t xml:space="preserve"> ISSN: 1976-3808 </t>
  </si>
  <si>
    <t>Tan Manh Do, Young-sang Kim, and My Quoc Dang</t>
  </si>
  <si>
    <t>https://doi.org/10.1007/s12205-016-0731-y</t>
  </si>
  <si>
    <t>https://link.springer.com/article/10.1007/s12205-016-0731-y</t>
  </si>
  <si>
    <t>3D  Numerical  Investigation  of  Mechanized  Twin  Tunnels  in  Soft  Ground  - Influence of Lagging Distance between Two Tunnel Faces</t>
  </si>
  <si>
    <t xml:space="preserve"> ISSN: 0141-0296 </t>
  </si>
  <si>
    <t>Do Ngoc Anh, Dias Daniel, Oreste Pierpaolo, Djeran-Maigre Irini</t>
  </si>
  <si>
    <t>https://doi.org/10.1016/j.engstruct.2015.11.053</t>
  </si>
  <si>
    <t>https://www.sciencedirect.com/science/article/pii/S0141029615007609</t>
  </si>
  <si>
    <t>Taming electromagnetic metamaterials for isotropic perfect absorbers</t>
  </si>
  <si>
    <t>AIP Advances</t>
  </si>
  <si>
    <t>Vol 5, issue 7</t>
  </si>
  <si>
    <t>ISSN: 2158-3226</t>
  </si>
  <si>
    <r>
      <t xml:space="preserve">Doan Tung Anh, Do Thanh Viet, </t>
    </r>
    <r>
      <rPr>
        <b/>
        <sz val="12"/>
        <color theme="1"/>
        <rFont val="Times New Roman"/>
        <family val="1"/>
      </rPr>
      <t>Pham Thi Trang</t>
    </r>
    <r>
      <rPr>
        <sz val="12"/>
        <color theme="1"/>
        <rFont val="Times New Roman"/>
        <family val="1"/>
      </rPr>
      <t>, Nguyen Manh Thang, Ho Quang Quy, Nguyen Van Hieu, Vu Dinh Lam and Nguyen Thanh Tung</t>
    </r>
  </si>
  <si>
    <t>https://doi.org/10.1063/1.4926656</t>
  </si>
  <si>
    <t>https://aip.scitation.org/doi/10.1063/1.4926656</t>
  </si>
  <si>
    <t>Multi-method monitoring of Glacier d’Argentière dynamics</t>
  </si>
  <si>
    <t>Annals of Glaciology</t>
  </si>
  <si>
    <t>Vol 56, issue 70</t>
  </si>
  <si>
    <t>ISSN: 0260-3055</t>
  </si>
  <si>
    <r>
      <t xml:space="preserve">Lionel    Benoit,    Amaury Dehecq, </t>
    </r>
    <r>
      <rPr>
        <b/>
        <sz val="12"/>
        <rFont val="Times New Roman"/>
        <family val="1"/>
      </rPr>
      <t xml:space="preserve"> Ha  Thai  PHAM</t>
    </r>
    <r>
      <rPr>
        <sz val="12"/>
        <rFont val="Times New Roman"/>
        <family val="1"/>
      </rPr>
      <t>, Haixing      He,      Flavien Vernier,             Emmanuel Trouve</t>
    </r>
  </si>
  <si>
    <t>https://doi.org/10.3189/2015AoG70A985</t>
  </si>
  <si>
    <t>https://www.cambridge.org/core/journals/annals-of-glaciology/article/multimethod-monitoring-of-glacier-dargentiere-dynamics/91AE0F37974A2A1FCC53B79A0DDA0E43</t>
  </si>
  <si>
    <t>Nonlocal problem for differential complementarity systems</t>
  </si>
  <si>
    <t>Applied Mathematics and Computation</t>
  </si>
  <si>
    <t>Vol 265</t>
  </si>
  <si>
    <t>ISSN: 0096-3003</t>
  </si>
  <si>
    <r>
      <t xml:space="preserve">Nguyen Van Loi, Mai Quoc Vu, </t>
    </r>
    <r>
      <rPr>
        <b/>
        <sz val="12"/>
        <color theme="1"/>
        <rFont val="Times New Roman"/>
        <family val="1"/>
      </rPr>
      <t>Pham Tuan Cuong</t>
    </r>
  </si>
  <si>
    <t>https://doi.org/10.1016/j.amc.2015.05.143</t>
  </si>
  <si>
    <t>https://www.sciencedirect.com/science/article/abs/pii/S0096300315007742</t>
  </si>
  <si>
    <t>Thermal radiation analysis for small satellite with single-node model using technique of equivalent linearization</t>
  </si>
  <si>
    <t>Applied thermal engineering</t>
  </si>
  <si>
    <r>
      <t xml:space="preserve">Nguyen Dong Anh, Nguyen Nhu Hieu, </t>
    </r>
    <r>
      <rPr>
        <b/>
        <sz val="12"/>
        <color theme="1"/>
        <rFont val="Times New Roman"/>
        <family val="1"/>
      </rPr>
      <t>Pham Ngoc Chung</t>
    </r>
    <r>
      <rPr>
        <sz val="12"/>
        <color theme="1"/>
        <rFont val="Times New Roman"/>
        <family val="1"/>
      </rPr>
      <t>, Nguyen Tay Anh</t>
    </r>
  </si>
  <si>
    <t>Characterizations of a thermo-tunable broadband fishnet metamaterial at THz frequencies</t>
  </si>
  <si>
    <t xml:space="preserve">Computation Materials Science
</t>
  </si>
  <si>
    <t>Vol 103</t>
  </si>
  <si>
    <t>ISSN: 0927-0256</t>
  </si>
  <si>
    <t>Nguyen Thi Hien, Ly Nguyen Le, Pham Thi Trang, Bui Son Tung, Ngo Duc Viet, Phan Thi Duyen, Nguyen Manh Thang, Do Thanh Viet, YoungPak Lee, Vu Dinh Lam, Nguyen Thanh Tung</t>
  </si>
  <si>
    <t>https://doi.org/10.1016/j.commatsci.2015.02.038</t>
  </si>
  <si>
    <t>https://www.researchgate.net/publication/275059813_Characterizations_of_a_thermo-tunable_broadband_fishnet_metamaterial_at_THz_frequencies</t>
  </si>
  <si>
    <t>Steam  gasification  of  a  refuse  derived  char:  Reactivity  and kinetics</t>
  </si>
  <si>
    <t>Chemical  Engineering  Research  and Design</t>
  </si>
  <si>
    <t>Vol 102</t>
  </si>
  <si>
    <r>
      <rPr>
        <b/>
        <sz val="12"/>
        <rFont val="Times New Roman"/>
        <family val="1"/>
      </rPr>
      <t xml:space="preserve">Le, C.D. </t>
    </r>
    <r>
      <rPr>
        <sz val="12"/>
        <rFont val="Times New Roman"/>
        <family val="1"/>
      </rPr>
      <t>and Kolaczkowski, S</t>
    </r>
  </si>
  <si>
    <t>https://doi.org/10.1016/j.cherd.2015.07.004</t>
  </si>
  <si>
    <t>https://www.researchgate.net/publication/282634803_Steam_gasification_of_a_refuse_derived_char_Reactivity_and_kinetics</t>
  </si>
  <si>
    <t>Removal  of  CO2  from  a  submersible  atmosphere  by  scrubbing with water - Experiments with a single column</t>
  </si>
  <si>
    <t>Vol 100</t>
  </si>
  <si>
    <r>
      <rPr>
        <sz val="12"/>
        <rFont val="Times New Roman"/>
        <family val="1"/>
      </rPr>
      <t xml:space="preserve">Kolaczkowski,  S.T.,  Awdry, S., </t>
    </r>
    <r>
      <rPr>
        <b/>
        <sz val="12"/>
        <rFont val="Times New Roman"/>
        <family val="1"/>
      </rPr>
      <t>Le, C.D</t>
    </r>
    <r>
      <rPr>
        <sz val="12"/>
        <rFont val="Times New Roman"/>
        <family val="1"/>
      </rPr>
      <t>., Nuckols, M.L.,
Smith, T., Thomas, D.</t>
    </r>
  </si>
  <si>
    <t>https://doi.org/10.1016/j.cherd.2015.04.035</t>
  </si>
  <si>
    <t>https://www.sciencedirect.com/science/article/abs/pii/S0263876215001537</t>
  </si>
  <si>
    <t>Steam gasification of a refuse derived char: \Reactivity and kinetics</t>
  </si>
  <si>
    <t>Chemical Engineering Research and Design</t>
  </si>
  <si>
    <r>
      <rPr>
        <b/>
        <sz val="12"/>
        <color theme="1"/>
        <rFont val="Times New Roman"/>
        <family val="1"/>
      </rPr>
      <t>Le, C.D</t>
    </r>
    <r>
      <rPr>
        <sz val="12"/>
        <color theme="1"/>
        <rFont val="Times New Roman"/>
        <family val="1"/>
      </rPr>
      <t>. and Kolaczkowski, S</t>
    </r>
  </si>
  <si>
    <t>https://www.sciencedirect.com/science/article/abs/pii/S026387621500249X</t>
  </si>
  <si>
    <t>Removal of CO2 from a submersible atmosphere by scrubbing with water - Experiments with a single column</t>
  </si>
  <si>
    <r>
      <t>Kolaczkowski, S.T., Awdry, S.,</t>
    </r>
    <r>
      <rPr>
        <b/>
        <sz val="12"/>
        <color theme="1"/>
        <rFont val="Times New Roman"/>
        <family val="1"/>
      </rPr>
      <t xml:space="preserve"> Le, C.D</t>
    </r>
    <r>
      <rPr>
        <sz val="12"/>
        <color theme="1"/>
        <rFont val="Times New Roman"/>
        <family val="1"/>
      </rPr>
      <t>., Nuckols, M.L., Smith, T., Thomas, D.</t>
    </r>
  </si>
  <si>
    <t>Roadway Sides Rock Deformation in Deep Mining</t>
  </si>
  <si>
    <t>Vol 20</t>
  </si>
  <si>
    <t xml:space="preserve">
1089-3032</t>
  </si>
  <si>
    <t>Wu Hai, Wang Weijun, Wang Jin, Zhang Nong, Dao Viet Doan</t>
  </si>
  <si>
    <t>http://www.ejge.com/2015/Ppr2015.0038ma.pdf</t>
  </si>
  <si>
    <t>Experimental procedure and results to measure the composition of gas hydrate, during crystallization and at equilibrium, from N2–CO2–CH4–C2H6–C3H8–C4H10 gas mixtures</t>
  </si>
  <si>
    <t xml:space="preserve">Fluid Phase Equilibria </t>
  </si>
  <si>
    <t>Vol 413</t>
  </si>
  <si>
    <r>
      <t xml:space="preserve">Duyen Le Quang, </t>
    </r>
    <r>
      <rPr>
        <sz val="12"/>
        <color theme="1"/>
        <rFont val="Times New Roman"/>
        <family val="1"/>
      </rPr>
      <t>Du Le Quang, Baptiste Bouillot, Jean-Micheal Henri, Philippe Glenat, Pierre Duchet-Suchaux</t>
    </r>
    <r>
      <rPr>
        <b/>
        <sz val="12"/>
        <color theme="1"/>
        <rFont val="Times New Roman"/>
        <family val="1"/>
      </rPr>
      <t xml:space="preserve"> </t>
    </r>
  </si>
  <si>
    <t>https://doi.org/10.1016/j.fluid.2015.10.022</t>
  </si>
  <si>
    <t>https://www.sciencedirect.com/science/article/abs/pii/S0378381215301813</t>
  </si>
  <si>
    <t>Assessment of wooded area reduction by airbone laser scanning</t>
  </si>
  <si>
    <t>Forests</t>
  </si>
  <si>
    <t>ISSN: 1999-4907</t>
  </si>
  <si>
    <t>Thi Huong Giang Tran  Markus Hollaus Ba Duy Nguyen  Norbert Pfeifer</t>
  </si>
  <si>
    <t>https://doi.org/10.3390/f6051613</t>
  </si>
  <si>
    <t>https://www.researchgate.net/publication/276432807_Assessment_of_Wooded_Area_Reduction_by_Airborne_Laser_Scanning</t>
  </si>
  <si>
    <t>Using a quadrupole mass spectrometer for on-line gas analysis - gasification of biomass and refuse derived fuel</t>
  </si>
  <si>
    <t>Vol 139</t>
  </si>
  <si>
    <t>ISSN: 0016-2361</t>
  </si>
  <si>
    <r>
      <t xml:space="preserve">Le, C.D., </t>
    </r>
    <r>
      <rPr>
        <sz val="12"/>
        <color theme="1"/>
        <rFont val="Times New Roman"/>
        <family val="1"/>
      </rPr>
      <t>Kolaczkowski, S. and McClymont, D.W.J.</t>
    </r>
  </si>
  <si>
    <t>http://doi.cnki.net/doi/Resolution/Handler?doi=%2010.1016/j.fuel.2014.09.010</t>
  </si>
  <si>
    <t>https://researchportal.bath.ac.uk/en/publications/using-quadrupole-mass-spectrometry-for-on-line-gas-analysis-gasif</t>
  </si>
  <si>
    <t xml:space="preserve">Subduction initiation of Indochina and South China blocks: Insight from the forearc ophiolitic peridotites of the Song Ma Suture Zone in Vietnam </t>
  </si>
  <si>
    <t>Geological Journal</t>
  </si>
  <si>
    <t>Vol 51, issue 3</t>
  </si>
  <si>
    <t>Online ISSN: 1099-1034</t>
  </si>
  <si>
    <r>
      <rPr>
        <b/>
        <sz val="12"/>
        <color theme="1"/>
        <rFont val="Times New Roman"/>
        <family val="1"/>
      </rPr>
      <t>Thanh Xuan Ngo</t>
    </r>
    <r>
      <rPr>
        <sz val="12"/>
        <color theme="1"/>
        <rFont val="Times New Roman"/>
        <family val="1"/>
      </rPr>
      <t xml:space="preserve"> • M. Santosh • Hai Thanh Tran • Hieu Trung Pham
Jacqueline A. Halpin • Hai Thanh Tran • Chun-Kit Lai • Sebastien Meffre • Anthony J. Crawford • Khin Zaw</t>
    </r>
  </si>
  <si>
    <t>https://doi.org/10.1002/gj.2640</t>
  </si>
  <si>
    <t>https://onlinelibrary.wiley.com/doi/abs/10.1002/gj.2640</t>
  </si>
  <si>
    <t> Influential factors affecting drainage design considerations for mechanical stabilised earth walls using geocomposites</t>
  </si>
  <si>
    <t>Geosynthetics International Journal</t>
  </si>
  <si>
    <t xml:space="preserve"> ISSN: 1072-6349</t>
  </si>
  <si>
    <r>
      <t>A. Chinkulkijwat, S. Horpibulsuk, </t>
    </r>
    <r>
      <rPr>
        <sz val="12"/>
        <color indexed="8"/>
        <rFont val="Times New Roman"/>
        <family val="2"/>
      </rPr>
      <t>D. Bui Van et al (2016)</t>
    </r>
  </si>
  <si>
    <t>U-Pb zircon geochronology and geochemistry from NE Vietnam: A ‘tectonically disputed’ territory between the Indochina and South China blocks</t>
  </si>
  <si>
    <t>Vol 34</t>
  </si>
  <si>
    <r>
      <t xml:space="preserve">Jacqueline A. Halpin • </t>
    </r>
    <r>
      <rPr>
        <b/>
        <sz val="12"/>
        <color theme="1"/>
        <rFont val="Times New Roman"/>
        <family val="1"/>
      </rPr>
      <t xml:space="preserve">Hai Thanh Tran </t>
    </r>
    <r>
      <rPr>
        <sz val="12"/>
        <color theme="1"/>
        <rFont val="Times New Roman"/>
        <family val="1"/>
      </rPr>
      <t>• Chun-Kit Lai • Sebastien Meffre • Anthony J. Crawford • Khin Zaw</t>
    </r>
  </si>
  <si>
    <t>https://doi.org/10.1016/j.gr.2015.04.005</t>
  </si>
  <si>
    <t>https://www.sciencedirect.com/science/article/abs/pii/S1342937X15000982</t>
  </si>
  <si>
    <t xml:space="preserve">The Tam Ky-Phuoc Son Shear Zone in Central Vietnam: Tectonic and metallogenic implications </t>
  </si>
  <si>
    <t xml:space="preserve">Gondwana Research </t>
  </si>
  <si>
    <t>Vol 26</t>
  </si>
  <si>
    <r>
      <rPr>
        <b/>
        <sz val="12"/>
        <color theme="1"/>
        <rFont val="Times New Roman"/>
        <family val="1"/>
      </rPr>
      <t>Hai Thanh Tran</t>
    </r>
    <r>
      <rPr>
        <sz val="12"/>
        <color theme="1"/>
        <rFont val="Times New Roman"/>
        <family val="1"/>
      </rPr>
      <t xml:space="preserve"> • Khin Zaw • Jacqueline A Halpin • Takayuki Manaka • Sebastien Meffre • Chun-Kit Lai • Youjin Lee • Hai Van Le • Sang Dinh</t>
    </r>
  </si>
  <si>
    <t>https://doi.org/10.1016/j.gr.2013.04.008</t>
  </si>
  <si>
    <t>https://www.sciencedirect.com/science/article/abs/pii/S1342937X1300155X</t>
  </si>
  <si>
    <t>Image simulation from multitemporal landsat images</t>
  </si>
  <si>
    <t>GIScience and Remote Sensing</t>
  </si>
  <si>
    <t>Vol 52, issue 5</t>
  </si>
  <si>
    <t>Hien Phu La, Yang Dam Eo, Wan Yong Park, Jee Hee Koo</t>
  </si>
  <si>
    <t>https://doi.org/10.1080/15481603.2015.1062676</t>
  </si>
  <si>
    <t>https://www.researchgate.net/publication/280387417_Image_simulation_from_multitemporal_landsat_images</t>
  </si>
  <si>
    <t>Late Permian to Early Triassic crustal evolution of the Kontum massif, central Vietnam: zircon U- Pb ages and geochemical and Nd- Hf isotopic composition of the Hai Van granitoid complex</t>
  </si>
  <si>
    <t>Vol 57, issue 15</t>
  </si>
  <si>
    <t>ISSN: 0020 - 6814 (print) 1938 - 2839 (online)</t>
  </si>
  <si>
    <r>
      <rPr>
        <b/>
        <sz val="12"/>
        <rFont val="Times New Roman"/>
        <family val="1"/>
      </rPr>
      <t>Phạm Trung Hiếu, Lê Tiến Dũng</t>
    </r>
    <r>
      <rPr>
        <sz val="12"/>
        <rFont val="Times New Roman"/>
        <family val="1"/>
      </rPr>
      <t>, Nguyễn Thị Bích Thủy và nnk</t>
    </r>
  </si>
  <si>
    <t>https://doi.org/10.1080/00206814.2015.1031194</t>
  </si>
  <si>
    <t>https://www.tandfonline.com/doi/abs/10.1080/00206814.2015.1031194</t>
  </si>
  <si>
    <t>Improvement of engineering properties of pond ash based CLSM with cementless binder and artificial aggregates made of bauxite residue</t>
  </si>
  <si>
    <t>Vol 6, isue 8</t>
  </si>
  <si>
    <t>ISSN: 2198-2783</t>
  </si>
  <si>
    <t xml:space="preserve">Tan Manh Do, Young-Sang Kim, Byung-cheol Yoo </t>
  </si>
  <si>
    <t>https://doi.org/10.1186/s40703-015-0008-1</t>
  </si>
  <si>
    <t>https://link.springer.com/article/10.1186/s40703-015-0008-1</t>
  </si>
  <si>
    <t>Floor heave characteristics and control technology of the roadway driven in deep inclined-strata</t>
  </si>
  <si>
    <t>Vol 25, issue 2</t>
  </si>
  <si>
    <r>
      <t xml:space="preserve">Wang Meng, Guo Guanlong, Wang Xiangyu, Guo Yu, </t>
    </r>
    <r>
      <rPr>
        <b/>
        <sz val="12"/>
        <color theme="1"/>
        <rFont val="Times New Roman"/>
        <family val="1"/>
      </rPr>
      <t>Dao Viet Doan</t>
    </r>
  </si>
  <si>
    <t>https://doi.org/10.1016/j.ijmst.2015.02.016</t>
  </si>
  <si>
    <t>https://www.sciencedirect.com/science/article/abs/pii/S2095268615000245</t>
  </si>
  <si>
    <t>Damage anisotropy and its effect on the plastic anisotropy evolution under finite strains</t>
  </si>
  <si>
    <t>International Journal of Solids and Structures</t>
  </si>
  <si>
    <t>0ISSN: 020-7683</t>
  </si>
  <si>
    <t>HoussemBadreddine, KhemaisSaanouni, Trong Dung Nguyen</t>
  </si>
  <si>
    <t>https://doi.org/10.1016/j.ijsolstr.2015.02.009</t>
  </si>
  <si>
    <t>https://www.sciencedirect.com/science/article/pii/S0020768315000499</t>
  </si>
  <si>
    <t>Damage anisotropy and its effect on the plastic anisotropy evolution under finite strains</t>
  </si>
  <si>
    <t xml:space="preserve">International journal of solids and Structures </t>
  </si>
  <si>
    <t>ISSN: 0020-7683</t>
  </si>
  <si>
    <r>
      <t xml:space="preserve">Houssem Barreddine,
Khemais Saanouni,
</t>
    </r>
    <r>
      <rPr>
        <b/>
        <sz val="12"/>
        <color theme="1"/>
        <rFont val="Times New Roman"/>
        <family val="1"/>
      </rPr>
      <t>Trong Dung Nguyen</t>
    </r>
    <r>
      <rPr>
        <sz val="12"/>
        <color theme="1"/>
        <rFont val="Times New Roman"/>
        <family val="1"/>
      </rPr>
      <t xml:space="preserve">
</t>
    </r>
  </si>
  <si>
    <t>Change detection matrix for multitemporal filtering and change analysis of SAR and PolSAR image time series</t>
  </si>
  <si>
    <t>ISPRS Journal of Photogrametry and Remote Sensing</t>
  </si>
  <si>
    <t>Vol 107</t>
  </si>
  <si>
    <t>ISSN: 0924-2716</t>
  </si>
  <si>
    <t>Thu Trang Le  Abdourrahmane M.ATTO and Emmanuel Trouve Akhmad Solikhin Virginie Pinel</t>
  </si>
  <si>
    <t>https://doi.org/10.1016/j.isprsjprs.2015.02.008</t>
  </si>
  <si>
    <t>https://www.sciencedirect.com/science/article/abs/pii/S0924271615000520</t>
  </si>
  <si>
    <t>Estimation of effective dose rates caused by radon and thoron for inhabitants living in rare earth field in northwestern Vietnam (Lai Chau province)</t>
  </si>
  <si>
    <t xml:space="preserve">Journal of Radioanalytical and Nuclear Chemistry </t>
  </si>
  <si>
    <t>Vol 306</t>
  </si>
  <si>
    <r>
      <rPr>
        <b/>
        <sz val="12"/>
        <color theme="1"/>
        <rFont val="Times New Roman"/>
        <family val="1"/>
      </rPr>
      <t>Le Khanh Phon</t>
    </r>
    <r>
      <rPr>
        <sz val="12"/>
        <color theme="1"/>
        <rFont val="Times New Roman"/>
        <family val="1"/>
      </rPr>
      <t>, Bui Dac Dung, Nguyen Dinh Chau, Tibor Kovacs, Nguyen Van Nam, Duong Van Hao, Nguyen Thai Son, Vu Thi Minh Luan</t>
    </r>
  </si>
  <si>
    <t>https://doi.org/10.1007/s10967-014-3881-8</t>
  </si>
  <si>
    <t>https://link.springer.com/article/10.1007/s10967-014-3881-8</t>
  </si>
  <si>
    <t>Extraction of individual tree crown using hyperspectral image and LIDAR data</t>
  </si>
  <si>
    <t>ISSN: 1226-7988</t>
  </si>
  <si>
    <t>Hien Phu La, Yang Dam Eo, Anjin Chang, Chanjae Kim</t>
  </si>
  <si>
    <t>https://doi.org/10.1007/s12205-013-1178-z</t>
  </si>
  <si>
    <t>https://link.springer.com/article/10.1007/s12205-013-1178-z</t>
  </si>
  <si>
    <t>1H and 13C NMR assignments of sesquiterpenes from Dysidea fragilis</t>
  </si>
  <si>
    <t>Magnetic Resonance in Chemistry</t>
  </si>
  <si>
    <t>Vol 51, issue 12</t>
  </si>
  <si>
    <t>Online ISSN: 1097-458X</t>
  </si>
  <si>
    <r>
      <t xml:space="preserve">Nguyen Xuan Nhiem, Nguyen Thi Cuc, Dan Thi Thuy Hang, Do Thi Trang, Nguyen Hoai Nam, Pham Hai Yen, Do Cong Thung, </t>
    </r>
    <r>
      <rPr>
        <b/>
        <sz val="12"/>
        <color theme="1"/>
        <rFont val="Times New Roman"/>
        <family val="1"/>
      </rPr>
      <t>Vu Kim Thu</t>
    </r>
    <r>
      <rPr>
        <sz val="12"/>
        <color theme="1"/>
        <rFont val="Times New Roman"/>
        <family val="1"/>
      </rPr>
      <t xml:space="preserve">, Hoang Le Tuan Anh, Chau Van Minh, Phan Van Kiem </t>
    </r>
  </si>
  <si>
    <t>https://doi.org/ 10.1002/mrc.4288</t>
  </si>
  <si>
    <t>https://onlinelibrary.wiley.com/doi/abs/10.1002/mrc.4288</t>
  </si>
  <si>
    <t>Facile synthesis of single-crystal nanoporous α-NiS nanosheets from Ni(OH)2 counterpart</t>
  </si>
  <si>
    <t>Materials Letters</t>
  </si>
  <si>
    <t>Vol 161, issue 15</t>
  </si>
  <si>
    <t>ISSN: 0167-577X</t>
  </si>
  <si>
    <r>
      <t xml:space="preserve">Nguyen Duc Hoa, </t>
    </r>
    <r>
      <rPr>
        <b/>
        <sz val="12"/>
        <color theme="1"/>
        <rFont val="Times New Roman"/>
        <family val="1"/>
      </rPr>
      <t>Dinh Van Thien</t>
    </r>
    <r>
      <rPr>
        <sz val="12"/>
        <color theme="1"/>
        <rFont val="Times New Roman"/>
        <family val="1"/>
      </rPr>
      <t>, Nguyen Van Duy, Nguyen Van Hieu</t>
    </r>
  </si>
  <si>
    <t>https://doi.org/10.1016/j.matlet.2015.08.123</t>
  </si>
  <si>
    <t>https://www.sciencedirect.com/science/article/abs/pii/S0167577X15304766</t>
  </si>
  <si>
    <t>Oleanane-type Triterpene Saponins from Glochidion glomerulatum</t>
  </si>
  <si>
    <t>ISSN 1934-578X</t>
  </si>
  <si>
    <r>
      <rPr>
        <b/>
        <sz val="12"/>
        <color theme="1"/>
        <rFont val="Times New Roman"/>
        <family val="1"/>
      </rPr>
      <t>Vu Kim Thu</t>
    </r>
    <r>
      <rPr>
        <sz val="12"/>
        <color theme="1"/>
        <rFont val="Times New Roman"/>
        <family val="1"/>
      </rPr>
      <t xml:space="preserve">, Nguyen Van Thang, Nguyen Xuan Nhiem, Hoang Le Tuan Anh, Pham Hai Yen, Chau Van Minh, Phan Van Kiem, NanYoung Kim, SeonJu Park, and Seung Hyun Kim </t>
    </r>
  </si>
  <si>
    <t>https://doi.org/10.1177%2F1934578X1501000620</t>
  </si>
  <si>
    <t>https://www.ncbi.nlm.nih.gov/pubmed/26197505</t>
  </si>
  <si>
    <t>Sesquiterpenes from the Vietnamese Marine Sponge Dysidea fragilis</t>
  </si>
  <si>
    <t>Natural product communications</t>
  </si>
  <si>
    <t>Vol 10, issue 8</t>
  </si>
  <si>
    <t>ISSN: 1934-578X (printed)</t>
  </si>
  <si>
    <r>
      <t xml:space="preserve">Nguyen Thi Cuc, Hoang Le Tuan Anh, Dan Thi Thuy Hang, Nguyen Xuan Nhiem, Nguyen Hai Dang, Nguyen Hoai Nam, Pham Hai Yen, Do Cong Thung, </t>
    </r>
    <r>
      <rPr>
        <b/>
        <sz val="12"/>
        <color theme="1"/>
        <rFont val="Times New Roman"/>
        <family val="1"/>
      </rPr>
      <t>Vu Kim Thu</t>
    </r>
    <r>
      <rPr>
        <sz val="12"/>
        <color theme="1"/>
        <rFont val="Times New Roman"/>
        <family val="1"/>
      </rPr>
      <t>, Chau Van Minh, Phan Van Kiem</t>
    </r>
  </si>
  <si>
    <t>https://doi.org/10.1177%2F1934578X1501000804</t>
  </si>
  <si>
    <t>https://www.ncbi.nlm.nih.gov/pubmed/26434109</t>
  </si>
  <si>
    <t>0,927</t>
  </si>
  <si>
    <t>New results   on filtering for nonlinear large-scale systems with intercomnected time-varying delays</t>
  </si>
  <si>
    <t>Optimal Control Applications and Methods</t>
  </si>
  <si>
    <t>Vol 37, issue 5</t>
  </si>
  <si>
    <t>ISSN: 0143-2087</t>
  </si>
  <si>
    <r>
      <t xml:space="preserve">Vu N Phat, </t>
    </r>
    <r>
      <rPr>
        <b/>
        <sz val="12"/>
        <color theme="1"/>
        <rFont val="Times New Roman"/>
        <family val="1"/>
      </rPr>
      <t>Nguyen T Thanh</t>
    </r>
    <r>
      <rPr>
        <sz val="12"/>
        <color theme="1"/>
        <rFont val="Times New Roman"/>
        <family val="1"/>
      </rPr>
      <t>, Hieu Minh Trinh</t>
    </r>
  </si>
  <si>
    <t>https://doi.org/10.1002/oca.2216</t>
  </si>
  <si>
    <t>https://www.researchgate.net/publication/283971455_New_results_on_H_filtering_for_nonlinear_large-scale_systems_with_interconnected_time-varying_delays</t>
  </si>
  <si>
    <r>
      <t>New result on H</t>
    </r>
    <r>
      <rPr>
        <sz val="12"/>
        <rFont val="Calibri"/>
        <family val="2"/>
      </rPr>
      <t xml:space="preserve">∞ </t>
    </r>
    <r>
      <rPr>
        <sz val="12"/>
        <rFont val="Times New Roman"/>
        <family val="1"/>
      </rPr>
      <t>filtering for nonlinear large-scale with interconnected time-varying delays</t>
    </r>
  </si>
  <si>
    <t>Optimal control applications and methods</t>
  </si>
  <si>
    <t>ISSN: 0999-1514</t>
  </si>
  <si>
    <t>V. N. Phat, N. T. Thanh and H. M. Trinh</t>
  </si>
  <si>
    <t>Oleanane-type saponins from Glochidion glomerulatum and their cytotoxic activities</t>
  </si>
  <si>
    <t>Phytochemistry</t>
  </si>
  <si>
    <t>Vol 116</t>
  </si>
  <si>
    <t>ISSN: 0031-9422</t>
  </si>
  <si>
    <r>
      <rPr>
        <b/>
        <sz val="12"/>
        <color theme="1"/>
        <rFont val="Times New Roman"/>
        <family val="1"/>
      </rPr>
      <t>Vu Kim Thu</t>
    </r>
    <r>
      <rPr>
        <sz val="12"/>
        <color theme="1"/>
        <rFont val="Times New Roman"/>
        <family val="1"/>
      </rPr>
      <t>, Nguyen Van Thang, Nguyen Xuan Nhiem, Bui Huu Tai, Nguyen Hoai Nam, Phan Van Kiem, Chau Van Minh, Hoang Le Tuan Anh, Nanyoung Kim, SeonJu Park, Seung Hyun Kim</t>
    </r>
  </si>
  <si>
    <t>https://doi.org/10.1016/j.phytochem.2015.05.001</t>
  </si>
  <si>
    <t>https://www.sciencedirect.com/science/article/abs/pii/S0031942215001612</t>
  </si>
  <si>
    <t>Dynamics of land cover/land use changes in the Mekong delta, 1973-2011: A remote sensing analysis of the Tran Van Thoi district, Ca Mau province, Vietnam</t>
  </si>
  <si>
    <t>Vol 7, issue 3</t>
  </si>
  <si>
    <t>Hanh Tran Thuc Tran Matthieu Kervyn</t>
  </si>
  <si>
    <t>https://doi.org/10.3390/rs70302899</t>
  </si>
  <si>
    <t>https://www.mdpi.com/2072-4292/7/3/2899</t>
  </si>
  <si>
    <t>Mapping Rice Seasonality in the Mekong Delta with multi-year Envisat ASAR WSM Data</t>
  </si>
  <si>
    <t>Duy Ba Nguyen, Kersten Clauss, Senmao Cao, Vahid Naeimi, Claudia kuenzer, Wolfgang Wagner</t>
  </si>
  <si>
    <t>https://doi.org/10.3390/rs71215808</t>
  </si>
  <si>
    <t>https://elib.dlr.de/99645/1/2015_Nguyen-et-al_Rice-MKD-SARtime-series_RemoteSensing.pdf</t>
  </si>
  <si>
    <t>Behaviour of Segmental Tunnel Linings under Seismic Loads Studied with the Hyperstatic Reaction Method</t>
  </si>
  <si>
    <t xml:space="preserve">Soil Dynamics and Earthquake </t>
  </si>
  <si>
    <t>Vol 79, part A</t>
  </si>
  <si>
    <t>ISSN: 0267-7261</t>
  </si>
  <si>
    <t>https://doi.org/10.1016/j.soildyn.2015.09.007</t>
  </si>
  <si>
    <t>https://www.sciencedirect.com/science/article/pii/S0267726115002183</t>
  </si>
  <si>
    <t>2D Numerical Investigation of Segmental Tunnel Lining under Seismic Loading</t>
  </si>
  <si>
    <t>https://doi.org/10.1016/j.soildyn.2015.01.015</t>
  </si>
  <si>
    <t>https://www.sciencedirect.com/science/article/pii/S0267726115000184</t>
  </si>
  <si>
    <t>Influence of sulfate residue on Cu2Zn2SnS4 thin films prepared by direct solution method</t>
  </si>
  <si>
    <t>Solar Energy Materials &amp; Solar Cells</t>
  </si>
  <si>
    <t>Vol 136</t>
  </si>
  <si>
    <t>0927-0248</t>
  </si>
  <si>
    <t>Viet Tuyen Nguyen, Dahyun Nam, Mungunshagai Gansukh, Si-Nae Park, Shi-Joon Sung, Dae-Hwan Kim, Jin-Kyu Kang, Cong Doanh Sai, Thi Ha Tran, Hyeonsik Cheong</t>
  </si>
  <si>
    <t>https://doi.org/10.1016/j.solmat.2015.01.003</t>
  </si>
  <si>
    <t>https://www.sciencedirect.com/science/article/pii/S0927024815000070?via%3Dihub</t>
  </si>
  <si>
    <t>Influence of sulfate residue on Cu2ZnSnS4 thin films prepared by direct solution method</t>
  </si>
  <si>
    <t>Solar Energy Materials and Solar Cells</t>
  </si>
  <si>
    <t>ISSN: 0927-0248</t>
  </si>
  <si>
    <r>
      <t xml:space="preserve">Viet Tuyen Nguyen, Dahyun Nam, Mungunshagai Gansukh, Si-Nae Park, Shi-Joon Sung, Dae-Hwan Kim, Jin-Kyu Kang, Cong Doanh Sai, </t>
    </r>
    <r>
      <rPr>
        <b/>
        <sz val="12"/>
        <color theme="1"/>
        <rFont val="Times New Roman"/>
        <family val="1"/>
      </rPr>
      <t>Thi Ha Tran</t>
    </r>
    <r>
      <rPr>
        <sz val="12"/>
        <color theme="1"/>
        <rFont val="Times New Roman"/>
        <family val="1"/>
      </rPr>
      <t>, and Hyeonsik Cheong</t>
    </r>
  </si>
  <si>
    <t>https://www.sciencedirect.com/science/article/pii/S0927024815000070</t>
  </si>
  <si>
    <t>Effects of cover depth on ground movements induced by shallow tunnelling</t>
  </si>
  <si>
    <t>Vol 50</t>
  </si>
  <si>
    <r>
      <rPr>
        <b/>
        <sz val="12"/>
        <color theme="1"/>
        <rFont val="Times New Roman"/>
        <family val="1"/>
      </rPr>
      <t>Minh Ngan Vu</t>
    </r>
    <r>
      <rPr>
        <sz val="12"/>
        <color theme="1"/>
        <rFont val="Times New Roman"/>
        <family val="1"/>
      </rPr>
      <t>, Wout Broere, Johan Bosch</t>
    </r>
  </si>
  <si>
    <t>https://doi.org/10.1016/j.tust.2015.09.006</t>
  </si>
  <si>
    <t>https://www.sciencedirect.com/science/article/abs/pii/S0886779815300924</t>
  </si>
  <si>
    <t>The impact of shallow cover on stability when tunnelling in soft soils</t>
  </si>
  <si>
    <t>https://doi.org/10.1016/j.tust.2015.09.005</t>
  </si>
  <si>
    <t>https://www.researchgate.net/publication/328981740_The_impact_of_shallow_cover_on_tunnelling_in_soft_soil</t>
  </si>
  <si>
    <t>Analytical solution for estimating the stand-up time of the rock mass surrounding tunnel</t>
  </si>
  <si>
    <t>Vol 47</t>
  </si>
  <si>
    <t xml:space="preserve">ISSN: 0886-7798 </t>
  </si>
  <si>
    <t>Van-Manh Nguyen, Quang-Phich Nguyen</t>
  </si>
  <si>
    <t>https://doi.org/10.1016/j.tust.2014.12.003</t>
  </si>
  <si>
    <t>https://www.sciencedirect.com/science/article/abs/pii/S0886779814002004</t>
  </si>
  <si>
    <t>Evaluating the coal bump potential for gateroad design in multiple-seam longwall mining: a case study</t>
  </si>
  <si>
    <t>The Journal of The Southern African Institute of Mining and Metallurgy</t>
  </si>
  <si>
    <t>Vol 115, No8</t>
  </si>
  <si>
    <t>ISSN: 2225-6253</t>
  </si>
  <si>
    <t>X. Wang, J. Bai, W. Li, B. Chen, and V.D. Dao</t>
  </si>
  <si>
    <t xml:space="preserve">http://dx.doi.org/10.17159/2411-9717/2015/V115N8A12 </t>
  </si>
  <si>
    <t>http://www.scielo.org.za/scielo.php?script=sci_arttext&amp;pid=S2225-62532015000800015</t>
  </si>
  <si>
    <t>2D Seismic Numerical Analysis of Segmental Tunnel Lining Behaviour</t>
  </si>
  <si>
    <t>Bulletin of the New Zealand Society for Earthquake Engineering</t>
  </si>
  <si>
    <t>Vol 47, issue 3</t>
  </si>
  <si>
    <t xml:space="preserve"> 2005-307X</t>
  </si>
  <si>
    <t>https://doi.org/10.5459/bnzsee.47.3.206-216</t>
  </si>
  <si>
    <t>https://www.researchgate.net/publication/287751273_2D_seismic_numerical_analysis_of_segmental_tunnel_lining_behaviour</t>
  </si>
  <si>
    <t>SJR=1,295</t>
  </si>
  <si>
    <t>3D numerical investigation on the interaction between mechanized twin tunnels in soft ground</t>
  </si>
  <si>
    <t>Vol 73</t>
  </si>
  <si>
    <r>
      <t>Do Ngoc Anh</t>
    </r>
    <r>
      <rPr>
        <sz val="12"/>
        <color rgb="FF000000"/>
        <rFont val="Times New Roman"/>
        <family val="1"/>
      </rPr>
      <t>, Dias Daniel, Oreste Pierpaolo</t>
    </r>
  </si>
  <si>
    <t>https://doi.org/10.1007/s12665-014-3561-6</t>
  </si>
  <si>
    <t>https://link.springer.com/article/10.1007/s12665-014-3561-6</t>
  </si>
  <si>
    <t>3D numerical simulation of mechanized twin stacked tunnels in soft ground</t>
  </si>
  <si>
    <t>Journal of Zhejiang University SCIENCE A</t>
  </si>
  <si>
    <t>Vol 15, issue 11</t>
  </si>
  <si>
    <t xml:space="preserve">   1862-1775 </t>
  </si>
  <si>
    <r>
      <rPr>
        <b/>
        <sz val="12"/>
        <rFont val="Times New Roman"/>
        <family val="1"/>
      </rPr>
      <t>Đỗ Ngọc Anh,</t>
    </r>
    <r>
      <rPr>
        <sz val="12"/>
        <rFont val="Times New Roman"/>
        <family val="1"/>
      </rPr>
      <t xml:space="preserve"> Daniel Dias, Pierpaolo Oreste</t>
    </r>
  </si>
  <si>
    <t>https://doi.org/10.1631/jzus.A1400117</t>
  </si>
  <si>
    <t>https://www.researchgate.net/publication/272742295_Three-dimensional_numerical_simulation_of_mechanized_twin_stacked_tunnels_in_soft_ground</t>
  </si>
  <si>
    <t>A New Numerical Approach to the Hyperstatic Reaction Method for Segmental Tunnel Linings</t>
  </si>
  <si>
    <t>International Journal for Numerical and Analytical Methods in Geomechanics</t>
  </si>
  <si>
    <t>Vol 38, issue 15</t>
  </si>
  <si>
    <t>ISSN: 0363-9061</t>
  </si>
  <si>
    <r>
      <t>Do Ngoc Anh</t>
    </r>
    <r>
      <rPr>
        <sz val="12"/>
        <color rgb="FF000000"/>
        <rFont val="Times New Roman"/>
        <family val="1"/>
      </rPr>
      <t>, Dias Daniel, Oreste Pierpaolo, Djeran-Maigre Irini</t>
    </r>
  </si>
  <si>
    <t>https://doi.org/10.1002/nag.2277</t>
  </si>
  <si>
    <t>https://onlinelibrary.wiley.com/doi/abs/10.1002/nag.2277</t>
  </si>
  <si>
    <t>Adaptive multitemporal Sar image filtering based on the change detection matrix</t>
  </si>
  <si>
    <r>
      <t>IEEE Geoscience and Remote Sensing Letters</t>
    </r>
    <r>
      <rPr>
        <sz val="8"/>
        <color rgb="FF333333"/>
        <rFont val="Arial"/>
        <family val="2"/>
      </rPr>
      <t/>
    </r>
  </si>
  <si>
    <t>Vol 11, issue 10</t>
  </si>
  <si>
    <t>1545-598X</t>
  </si>
  <si>
    <r>
      <rPr>
        <b/>
        <sz val="12"/>
        <color rgb="FF000000"/>
        <rFont val="Times New Roman"/>
        <family val="1"/>
      </rPr>
      <t>Thu Trang Le</t>
    </r>
    <r>
      <rPr>
        <sz val="12"/>
        <color rgb="FF000000"/>
        <rFont val="Times New Roman"/>
        <family val="1"/>
      </rPr>
      <t>, Abdourrahmane M.Atto, Emmanuel Trouvé</t>
    </r>
  </si>
  <si>
    <t>https://doi.org/10.1109/LGRS.2014.2311663</t>
  </si>
  <si>
    <t>https://ieeexplore.ieee.org/document/6784380</t>
  </si>
  <si>
    <t>Backarc mafic–ultramafic magmatism in Northeastern Vietnam and its regional tectonic significance</t>
  </si>
  <si>
    <t xml:space="preserve">Journal of Asian Earth Sciences </t>
  </si>
  <si>
    <t>Vol 90</t>
  </si>
  <si>
    <r>
      <t xml:space="preserve">Ngo Xuan Thanh, </t>
    </r>
    <r>
      <rPr>
        <b/>
        <sz val="12"/>
        <color theme="1"/>
        <rFont val="Times New Roman"/>
        <family val="1"/>
      </rPr>
      <t>Tran Thanh Hai,</t>
    </r>
    <r>
      <rPr>
        <sz val="12"/>
        <color theme="1"/>
        <rFont val="Times New Roman"/>
        <family val="1"/>
      </rPr>
      <t xml:space="preserve"> Nguyen Hoang, Vu Quang Lan, Sanghoon Kwon, Tetsumaru Itaya, M. Santosh</t>
    </r>
  </si>
  <si>
    <t>https://doi.org/10.1016/j.jseaes.2014.04.001</t>
  </si>
  <si>
    <t>https://www.sciencedirect.com/science/article/abs/pii/S1367912014001618</t>
  </si>
  <si>
    <t>Cenozoic high-K alkaline magmatism and associated Cu-Mo-Au mineralization in the Jinping-Fan Si Pan region, southeastern Ailao Shan-Red River shear zone, southern China</t>
  </si>
  <si>
    <r>
      <t>Tran M.D</t>
    </r>
    <r>
      <rPr>
        <sz val="12"/>
        <color theme="1"/>
        <rFont val="Times New Roman"/>
        <family val="1"/>
      </rPr>
      <t>, Liu J.L., Nguyen Q.L., Chen Y., Tang Y., Song Z.J., Zhang Z.C., Zhao Z.D</t>
    </r>
  </si>
  <si>
    <t>https://ui.adsabs.harvard.edu/link_gateway/2014JAESc..79..858T/doi:10.1016/j.jseaes.2013.03.027</t>
  </si>
  <si>
    <t>https://ui.adsabs.harvard.edu/abs/2014JAESc..79..858T/abstract</t>
  </si>
  <si>
    <t>Crystal and Molecular Structures of Selected Oxidative Nitration Products of Aminopyrazine and 2-Amino-3-Hydroxypyridine</t>
  </si>
  <si>
    <t>Crystallography Reports</t>
  </si>
  <si>
    <t>Vol 59, issue 1</t>
  </si>
  <si>
    <t>1063-7745</t>
  </si>
  <si>
    <r>
      <t xml:space="preserve">O. V. Kovalchukova, </t>
    </r>
    <r>
      <rPr>
        <b/>
        <sz val="12"/>
        <color rgb="FF000000"/>
        <rFont val="Times New Roman"/>
        <family val="1"/>
      </rPr>
      <t>Nguyen Dinh Do</t>
    </r>
    <r>
      <rPr>
        <sz val="12"/>
        <color rgb="FF000000"/>
        <rFont val="Times New Roman"/>
        <family val="1"/>
      </rPr>
      <t>, A. I. Stash, S. B. Strashnova, and B. E. Zaitsev</t>
    </r>
  </si>
  <si>
    <t>https://doi.org/10.1134/S1063774513060163</t>
  </si>
  <si>
    <t>https://link.springer.com/article/10.1134/S1063774513060163</t>
  </si>
  <si>
    <t>Decentralized stability for switched nonlinear large-scale systems with interval time-varying delays in interconnections</t>
  </si>
  <si>
    <t>Nonlinear Analysis: Hybrid Systems</t>
  </si>
  <si>
    <t>Vol 11</t>
  </si>
  <si>
    <r>
      <rPr>
        <b/>
        <sz val="12"/>
        <color rgb="FF000000"/>
        <rFont val="Times New Roman"/>
        <family val="1"/>
      </rPr>
      <t>Nguyen T. Thanh</t>
    </r>
    <r>
      <rPr>
        <sz val="12"/>
        <color rgb="FF000000"/>
        <rFont val="Times New Roman"/>
        <family val="1"/>
      </rPr>
      <t>, Vu N. Phat</t>
    </r>
  </si>
  <si>
    <t>https://doi.org/10.1016/j.nahs.2013.04.002</t>
  </si>
  <si>
    <t>https://www.sciencedirect.com/science/article/abs/pii/S1751570X13000289</t>
  </si>
  <si>
    <t>ent-Kaurane Diterpenes from Annona glabra and Their Cytotoxic Activities</t>
  </si>
  <si>
    <t>Natural Product Communication</t>
  </si>
  <si>
    <t>Vl 9, issue 12</t>
  </si>
  <si>
    <t>1681-1682</t>
  </si>
  <si>
    <r>
      <t xml:space="preserve">Hoang Le Tuan Anh, Nguyen Thi thu Hien, Dan Thi Thuy Hang, Tran Minh Ha, Nguyen Xuan Nhiem, Truong Thi Thu Hien, </t>
    </r>
    <r>
      <rPr>
        <b/>
        <sz val="12"/>
        <rFont val="Times New Roman"/>
        <family val="1"/>
      </rPr>
      <t>Vu Kim Thu</t>
    </r>
    <r>
      <rPr>
        <sz val="12"/>
        <rFont val="Times New Roman"/>
        <family val="1"/>
      </rPr>
      <t>, Do Thi Thao, Chau Van Minh and Phan Van Kiem</t>
    </r>
  </si>
  <si>
    <t>https://doi.org/10.1177%2F1934578X1400901204</t>
  </si>
  <si>
    <t>https://www.researchgate.net/publication/271596170_ent-Kaurane_Diterpenes_from_Annona_glabra_and_Their_Cytotoxic_Activities</t>
  </si>
  <si>
    <t>Fabrication and optical characterization of multimorphological nanostructured materials containing Eu(III) in phosphate matrices for biomedical applications</t>
  </si>
  <si>
    <t>New Journal of Chemistry</t>
  </si>
  <si>
    <t>2114-2119</t>
  </si>
  <si>
    <r>
      <t xml:space="preserve">T. T. Huong, </t>
    </r>
    <r>
      <rPr>
        <b/>
        <sz val="12"/>
        <color rgb="FF000000"/>
        <rFont val="Times New Roman"/>
        <family val="1"/>
      </rPr>
      <t>L .T Vinh</t>
    </r>
    <r>
      <rPr>
        <sz val="12"/>
        <color rgb="FF000000"/>
        <rFont val="Times New Roman"/>
        <family val="1"/>
      </rPr>
      <t xml:space="preserve">, T. K. Anh, H. T. Khuyen, H. T. Phuong and L. Q. Minh </t>
    </r>
  </si>
  <si>
    <t>https://doi.org/10.1039/C3NJ01206A</t>
  </si>
  <si>
    <t>https://www.researchgate.net/publication/262067495_Fabrication_and_optical_characterization_of_multimorphological_nanostructured_materials_containing_EuIII_in_phosphate_matrices_for_biomedical_applications</t>
  </si>
  <si>
    <t>Full-Order observer design for nonlinear complex large-scale systems with unknown time-varying delayed interactions</t>
  </si>
  <si>
    <t>Complexity</t>
  </si>
  <si>
    <t>Vol 21, issue 2</t>
  </si>
  <si>
    <t>ISSN: 1099-0526</t>
  </si>
  <si>
    <r>
      <rPr>
        <sz val="12"/>
        <color theme="1"/>
        <rFont val="Times New Roman"/>
        <family val="1"/>
      </rPr>
      <t>V. N. Phat</t>
    </r>
    <r>
      <rPr>
        <b/>
        <sz val="12"/>
        <color theme="1"/>
        <rFont val="Times New Roman"/>
        <family val="1"/>
      </rPr>
      <t xml:space="preserve">, N. T. Thanh, </t>
    </r>
    <r>
      <rPr>
        <sz val="12"/>
        <color theme="1"/>
        <rFont val="Times New Roman"/>
        <family val="1"/>
      </rPr>
      <t>Hieu Trinh</t>
    </r>
  </si>
  <si>
    <t>https://doi.org/10.1002/cplx.21584</t>
  </si>
  <si>
    <t>https://onlinelibrary.wiley.com/doi/abs/10.1002/cplx.21584</t>
  </si>
  <si>
    <t>iGeoTrans –a novel iOS application for GPS positioning in geosciences</t>
  </si>
  <si>
    <t>Geocarto International</t>
  </si>
  <si>
    <t>Vol 30, issue 2</t>
  </si>
  <si>
    <t xml:space="preserve">ISSN: 1010-6049 </t>
  </si>
  <si>
    <r>
      <t xml:space="preserve">Dieu Tien Bui, </t>
    </r>
    <r>
      <rPr>
        <b/>
        <sz val="12"/>
        <color theme="1"/>
        <rFont val="Times New Roman"/>
        <family val="1"/>
      </rPr>
      <t>Chuyen Trung Tran</t>
    </r>
    <r>
      <rPr>
        <sz val="12"/>
        <color theme="1"/>
        <rFont val="Times New Roman"/>
        <family val="1"/>
      </rPr>
      <t>, Biswajeet Pradhan, Inge Revhaug &amp; Razak Seidu</t>
    </r>
  </si>
  <si>
    <t>https://doi.org/10.1080/10106049.2014.902114</t>
  </si>
  <si>
    <t>https://www.tandfonline.com/doi/abs/10.1080/10106049.2014.902114</t>
  </si>
  <si>
    <t>Internal Forces in Segmental Tunnel Lining - A comparison between current Design Methods</t>
  </si>
  <si>
    <t>Journal of Mining Science</t>
  </si>
  <si>
    <t xml:space="preserve">   1573-8736 </t>
  </si>
  <si>
    <t>https://doi.org/10.1134/S1062739114020161</t>
  </si>
  <si>
    <t>https://link.springer.com/article/10.1134/S1062739114020161</t>
  </si>
  <si>
    <t>New ent-kauranes from the fruits of Annona glabra and their inhibitory nitric oxide production in LPS-stimulated RAW264.7 macrophages</t>
  </si>
  <si>
    <t>Bioorganic and Medicinal Chemistry Letters</t>
  </si>
  <si>
    <t>ISSN: 0960-894X</t>
  </si>
  <si>
    <r>
      <t xml:space="preserve">Nguyen Xuan Nhiem, </t>
    </r>
    <r>
      <rPr>
        <b/>
        <sz val="12"/>
        <color theme="1"/>
        <rFont val="Times New Roman"/>
        <family val="1"/>
      </rPr>
      <t>Nguyen Thi Thu Hien</t>
    </r>
    <r>
      <rPr>
        <sz val="12"/>
        <color theme="1"/>
        <rFont val="Times New Roman"/>
        <family val="1"/>
      </rPr>
      <t>, Bui Huu Tai, Hoang Le Tuan Anh, Dan Thi Thuy Hang, Tran Hong Quang, Phan Van Kiem, Chau Van Minh, Wonmin Ko, Seungjun Lee, Hyuncheol Oh, Seung Hyun Kim, and Young Ho Kim</t>
    </r>
  </si>
  <si>
    <t>https://doi.org/10.1016/j.bmcl.2014.11.059</t>
  </si>
  <si>
    <t>https://www.sciencedirect.com/science/article/pii/S0960894X14012542</t>
  </si>
  <si>
    <t>New methodology to characterize shear behavior of joints by combination of direct shear box testing and numerical simulations</t>
  </si>
  <si>
    <t>Geotechnical and geological engineering journal</t>
  </si>
  <si>
    <t>V0l 32</t>
  </si>
  <si>
    <t xml:space="preserve"> 0960-3182</t>
  </si>
  <si>
    <r>
      <rPr>
        <b/>
        <sz val="12"/>
        <rFont val="Times New Roman"/>
        <family val="1"/>
      </rPr>
      <t>Van-Manh Nguyen</t>
    </r>
    <r>
      <rPr>
        <sz val="12"/>
        <rFont val="Times New Roman"/>
        <family val="1"/>
      </rPr>
      <t>, Heinz Konietzky, Thomas Frühwirt</t>
    </r>
  </si>
  <si>
    <t>https://doi.org/10.1007/s10706-014-9761-8</t>
  </si>
  <si>
    <t>https://link.springer.com/article/10.1007/s10706-014-9761-8</t>
  </si>
  <si>
    <t>Nitrogen-doped carbon nanotubes decorated silicon carbide as a metal-free catalyst for partial oxidation of H2S</t>
  </si>
  <si>
    <t>Applied Catalysis A: General</t>
  </si>
  <si>
    <t>Vol 482</t>
  </si>
  <si>
    <t> 0253-9837</t>
  </si>
  <si>
    <r>
      <rPr>
        <b/>
        <sz val="12"/>
        <rFont val="Times New Roman"/>
        <family val="1"/>
      </rPr>
      <t>Cuong Duong-Viet</t>
    </r>
    <r>
      <rPr>
        <sz val="12"/>
        <rFont val="Times New Roman"/>
        <family val="1"/>
      </rPr>
      <t>, Housseinou Ba, Yuefeng Liua, Lai Truong-Phuoc, Jean-Mario Nhut, Cuong Pham-Huu</t>
    </r>
  </si>
  <si>
    <t>https://doi.org/10.1016/j.apcata.2014.06.010</t>
  </si>
  <si>
    <t>https://www.sciencedirect.com/science/article/abs/pii/S0926860X14003962</t>
  </si>
  <si>
    <t>Paleozoic tectonics of the southwestern Gyeonggi massif, South Korea: Insights from geochemistry, chromian-spinel chemistry and SHRIMP U–Pb geochronology</t>
  </si>
  <si>
    <t>Vol 26, issue 2</t>
  </si>
  <si>
    <r>
      <t xml:space="preserve">Seung-Ik Park, Sung Won Kim, Sanghoon Kwon, </t>
    </r>
    <r>
      <rPr>
        <b/>
        <sz val="12"/>
        <color theme="1"/>
        <rFont val="Times New Roman"/>
        <family val="1"/>
      </rPr>
      <t>Ngo Xuan Thanh</t>
    </r>
    <r>
      <rPr>
        <sz val="12"/>
        <color theme="1"/>
        <rFont val="Times New Roman"/>
        <family val="1"/>
      </rPr>
      <t>, Keewook Yi, M. Santosh</t>
    </r>
  </si>
  <si>
    <t>https://doi.org/10.1016/j.gr.2013.07.015</t>
  </si>
  <si>
    <t>https://www.sciencedirect.com/science/article/abs/pii/S1342937X13002426</t>
  </si>
  <si>
    <t>Perfect absorber metamaterias: Peak, multi-peak and broadband absorption</t>
  </si>
  <si>
    <t>Optics Communications</t>
  </si>
  <si>
    <t>Vol 322</t>
  </si>
  <si>
    <t>0030-4018</t>
  </si>
  <si>
    <r>
      <rPr>
        <b/>
        <sz val="12"/>
        <rFont val="Times New Roman"/>
        <family val="1"/>
      </rPr>
      <t>D. T. Viet</t>
    </r>
    <r>
      <rPr>
        <sz val="12"/>
        <rFont val="Times New Roman"/>
        <family val="1"/>
      </rPr>
      <t>, N. T. Hien, P. V. Tuong, N. Q. Minh, P. T. Trang, L. N. Le, Y. P. Lee, V. D. Lam</t>
    </r>
  </si>
  <si>
    <t>https://doi.org/10.1016/j.optcom.2014.02.037</t>
  </si>
  <si>
    <t>https://www.sciencedirect.com/science/article/abs/pii/S0030401814001849</t>
  </si>
  <si>
    <t>Peterogenesis and zircon U-Pb ages of the Thien Ke granitic pluton in the Tam Dao region: Implications for the Paleozoic tectonic evolution in NE Vietnam</t>
  </si>
  <si>
    <t>Vol 109, issue 5</t>
  </si>
  <si>
    <t>ISSN: 1345 - 6296 (print); 1349 - 3825 (online)</t>
  </si>
  <si>
    <r>
      <rPr>
        <sz val="12"/>
        <color rgb="FF1C1C1C"/>
        <rFont val="Times New Roman"/>
        <family val="1"/>
      </rPr>
      <t xml:space="preserve">Thuy Thi Bich Nguyen, </t>
    </r>
    <r>
      <rPr>
        <b/>
        <sz val="12"/>
        <color rgb="FF1C1C1C"/>
        <rFont val="Times New Roman"/>
        <family val="1"/>
      </rPr>
      <t>Tran Thanh Hai et al.</t>
    </r>
  </si>
  <si>
    <t>https://doi.org/10.2465/jmps.131203</t>
  </si>
  <si>
    <t>https://www.jstage.jst.go.jp/article/jmps/109/5/109_131203/_article/-char/en</t>
  </si>
  <si>
    <t>Pliocene–Quaternary evolution of the continental shelf of central Vietnam based on high resolution seismic data</t>
  </si>
  <si>
    <r>
      <rPr>
        <b/>
        <sz val="12"/>
        <color rgb="FF000000"/>
        <rFont val="Times New Roman"/>
        <family val="1"/>
      </rPr>
      <t>Mai Thanh Tan</t>
    </r>
    <r>
      <rPr>
        <sz val="12"/>
        <color rgb="FF000000"/>
        <rFont val="Times New Roman"/>
        <family val="1"/>
      </rPr>
      <t xml:space="preserve">, Le Van Dung, Le Duy Bach, Nguyen Bieu, Tran Nghi, </t>
    </r>
    <r>
      <rPr>
        <b/>
        <sz val="12"/>
        <color rgb="FF000000"/>
        <rFont val="Times New Roman"/>
        <family val="1"/>
      </rPr>
      <t>Hoang Van Long</t>
    </r>
    <r>
      <rPr>
        <sz val="12"/>
        <color rgb="FF000000"/>
        <rFont val="Times New Roman"/>
        <family val="1"/>
      </rPr>
      <t xml:space="preserve">, </t>
    </r>
    <r>
      <rPr>
        <b/>
        <sz val="12"/>
        <color rgb="FF000000"/>
        <rFont val="Times New Roman"/>
        <family val="1"/>
      </rPr>
      <t>Phan Thien Huong</t>
    </r>
  </si>
  <si>
    <t>https://doi.org/10.1016/j.jseaes.2013.08.001</t>
  </si>
  <si>
    <t>https://www.sciencedirect.com/science/article/abs/pii/S1367912013004082</t>
  </si>
  <si>
    <t>Seismic characterization of a bottom simulating reflection (BSR) and plumbing system of the Cameroon margin, offshore West Africa</t>
  </si>
  <si>
    <t>Marine and Petroleum Geology</t>
  </si>
  <si>
    <t>Vol 68</t>
  </si>
  <si>
    <t>ISSN: 0264-8172</t>
  </si>
  <si>
    <r>
      <rPr>
        <b/>
        <sz val="12"/>
        <color theme="1"/>
        <rFont val="Times New Roman"/>
        <family val="1"/>
      </rPr>
      <t>Anh Ngoc Le</t>
    </r>
    <r>
      <rPr>
        <sz val="12"/>
        <color theme="1"/>
        <rFont val="Times New Roman"/>
        <family val="1"/>
      </rPr>
      <t>, Mads Huuse, Jonathan Redfern, Rob L Gawthorpe, Duncan Irving</t>
    </r>
  </si>
  <si>
    <t>https://doi.org/10.1016/j.marpetgeo.2014.12.006</t>
  </si>
  <si>
    <t>https://www.researchgate.net/publication/241353186_Seismic_Characterization_of_a_Bottom_Simulating_Reflector_BSR_and_Plumbing_System_of_the_Cameroon_Margin_West_Africa</t>
  </si>
  <si>
    <t>Stress and strain in the segmental linings during mechanized tunnelling</t>
  </si>
  <si>
    <t>Vol 6, issue 3</t>
  </si>
  <si>
    <r>
      <t>Do Ngoc Anh</t>
    </r>
    <r>
      <rPr>
        <sz val="12"/>
        <color rgb="FF000000"/>
        <rFont val="Times New Roman"/>
        <family val="1"/>
      </rPr>
      <t>, Oreste Pierpaolo, Dias Daniel, Croce Antonello, Djeran-Maigre Irini, Locatelli Livio</t>
    </r>
  </si>
  <si>
    <t xml:space="preserve"> https://doi.org/10.12989/gae.2014.7.1.075</t>
  </si>
  <si>
    <t>https://www.researchgate.net/publication/264040935_Stress_and_strain_in_the_segmental_linings_during_mechanized_tunnelling</t>
  </si>
  <si>
    <t>Two-dimensional Numerical Investigation of Twin Tunnel Interaction</t>
  </si>
  <si>
    <t>https://doi.org/10.12989/gae.2014.6.3.263</t>
  </si>
  <si>
    <t>https://www.researchgate.net/publication/259156732_Two-dimensional_Numerical_Investigation_of_Twin_Tunnel_Interaction</t>
  </si>
  <si>
    <t>The Behaviour of the Segmental Tunnel Lining Studied by the Hyperstatic Reaction Method</t>
  </si>
  <si>
    <t>Vol 18</t>
  </si>
  <si>
    <t>https://doi.org/10.1080/19648189.2013.872583</t>
  </si>
  <si>
    <t>https://www.tandfonline.com/doi/abs/10.1080/19648189.2013.872583</t>
  </si>
  <si>
    <t>The Tam Ky - Phuoc Son Shear Zone in Central Vietnam: Tectonic and metallogenic implications</t>
  </si>
  <si>
    <t>Vol 26, issue 1</t>
  </si>
  <si>
    <r>
      <rPr>
        <b/>
        <sz val="12"/>
        <rFont val="Times New Roman"/>
        <family val="1"/>
      </rPr>
      <t>Trần Thanh Hải</t>
    </r>
    <r>
      <rPr>
        <sz val="12"/>
        <rFont val="Times New Roman"/>
        <family val="1"/>
      </rPr>
      <t xml:space="preserve"> và nnk</t>
    </r>
  </si>
  <si>
    <t>Three-Dimensional Numerical Simulation for Mechanized Tunnelling in Soft Ground - The Influence of the Joint pattern</t>
  </si>
  <si>
    <t>Acta Geotechnica</t>
  </si>
  <si>
    <t>Vol 9, issue 4</t>
  </si>
  <si>
    <t>ISSN: 1861-1125</t>
  </si>
  <si>
    <t>https://doi.org/10.1007/s11440-013-0279-7</t>
  </si>
  <si>
    <t>https://link.springer.com/article/10.1007/s11440-013-0279-7</t>
  </si>
  <si>
    <t>Three-dimensional Numerical Simulation of a Mechanized Twin Tunnels in Soft Ground</t>
  </si>
  <si>
    <t>Vol 42</t>
  </si>
  <si>
    <t>https://doi.org/10.1016/j.tust.2014.02.001</t>
  </si>
  <si>
    <t>https://www.sciencedirect.com/science/article/abs/pii/S088677981400011X</t>
  </si>
  <si>
    <t>Using quadrupole mass spectrometry for on-line gas analysis - Gasification of biomass and refuse derived fuel</t>
  </si>
  <si>
    <t xml:space="preserve">ISSN: 0016-2361 </t>
  </si>
  <si>
    <r>
      <rPr>
        <b/>
        <sz val="12"/>
        <color theme="1"/>
        <rFont val="Times New Roman"/>
        <family val="1"/>
      </rPr>
      <t>C.D.Le</t>
    </r>
    <r>
      <rPr>
        <sz val="12"/>
        <color theme="1"/>
        <rFont val="Times New Roman"/>
        <family val="1"/>
      </rPr>
      <t>, S.T. Kolaczkowski, D.W.J. McClymont</t>
    </r>
  </si>
  <si>
    <t>https://doi.org/10.1016/j.fuel.2014.09.010</t>
  </si>
  <si>
    <t>Bài báo SCIE</t>
  </si>
  <si>
    <t>Bài báo ESCI</t>
  </si>
  <si>
    <t>Bài báo SSCI</t>
  </si>
  <si>
    <r>
      <t>BĐKH42</t>
    </r>
    <r>
      <rPr>
        <sz val="10"/>
        <rFont val="Times New Roman"/>
        <family val="1"/>
      </rPr>
      <t xml:space="preserve"> Nghiên cứu, đánh giá kiến tạo hiện đại khu vực ven biển miền Trung Việt Nam và vai trò của nó đối với các tai biến thiên nhiên phục vụ dự báo và phòng tránh thiên tai trong điều kiện biến đổi khí hậu</t>
    </r>
  </si>
  <si>
    <t>Đề tài thuộc chương trình trọng điểm Quốc gia</t>
  </si>
  <si>
    <t>42/2014/HĐ-KHCN-BĐKH/11-15 28/12/2014</t>
  </si>
  <si>
    <t xml:space="preserve"> Trần Thanh Hải</t>
  </si>
  <si>
    <r>
      <t>KC.08.06/11-15.</t>
    </r>
    <r>
      <rPr>
        <sz val="10"/>
        <rFont val="Times New Roman"/>
        <family val="1"/>
      </rPr>
      <t xml:space="preserve"> Nghiên cứu đề xuất các tiêu chí và phân vùng khai thác bền vững, bảo vệ tài nguyên nước dưới đất vùng đồng bằng Bắc Bộ và đồng bằng Nam Bộ</t>
    </r>
  </si>
  <si>
    <t>3860/QĐ-BKHCN 15/12/2011</t>
  </si>
  <si>
    <t>Đoàn Văn Cánh</t>
  </si>
  <si>
    <r>
      <rPr>
        <b/>
        <sz val="10"/>
        <rFont val="Times New Roman"/>
        <family val="1"/>
      </rPr>
      <t xml:space="preserve">14/2011/HĐ.NĐT. </t>
    </r>
    <r>
      <rPr>
        <sz val="10"/>
        <rFont val="Times New Roman"/>
        <family val="1"/>
      </rPr>
      <t>Nghiên cứu phát triển và ứng dụng phương pháp laser Lidar trong môi trường XON khí mỏ than</t>
    </r>
    <r>
      <rPr>
        <b/>
        <sz val="10"/>
        <rFont val="Times New Roman"/>
        <family val="1"/>
      </rPr>
      <t xml:space="preserve"> (Việt – Pháp)</t>
    </r>
  </si>
  <si>
    <t>Đề tài HTNC theo nghị định thư</t>
  </si>
  <si>
    <t>2643/QĐ-BKHCN  30/11/2010</t>
  </si>
  <si>
    <t>Bùi Thị Thanh Lan</t>
  </si>
  <si>
    <r>
      <rPr>
        <b/>
        <sz val="10"/>
        <rFont val="Times New Roman"/>
        <family val="1"/>
      </rPr>
      <t>NCCB-ĐHƯD.2011-G/13.</t>
    </r>
    <r>
      <rPr>
        <sz val="10"/>
        <rFont val="Times New Roman"/>
        <family val="1"/>
      </rPr>
      <t xml:space="preserve"> Nghiên cứu ứng dụng và phát triển mô hình phân tích, dự báo tai biến địa chất – kỹ thuật đối với công trình ngầm, công trình khai thác mỏ ở Việt Nam</t>
    </r>
  </si>
  <si>
    <t>Đề tài NCCB ĐHƯD</t>
  </si>
  <si>
    <t>1043/QĐ-BKHCN 18/4/2011</t>
  </si>
  <si>
    <t>Nguyễn Quang Phích</t>
  </si>
  <si>
    <r>
      <rPr>
        <b/>
        <sz val="10"/>
        <rFont val="Times New Roman"/>
        <family val="1"/>
      </rPr>
      <t xml:space="preserve">NCCB-ĐHƯD.2012-G/01. </t>
    </r>
    <r>
      <rPr>
        <sz val="10"/>
        <rFont val="Times New Roman"/>
        <family val="1"/>
      </rPr>
      <t>Nghiên cứu xây dựng mô hình địa thống kê đánh giá tài nguyên khoáng mỏ khai thác lộ thiên</t>
    </r>
  </si>
  <si>
    <t>01/HĐ-NCCB ĐHƯD</t>
  </si>
  <si>
    <t>Trương Xuân Luận</t>
  </si>
  <si>
    <r>
      <rPr>
        <b/>
        <sz val="10"/>
        <rFont val="Times New Roman"/>
        <family val="1"/>
      </rPr>
      <t>NĐT.02.GER/15.</t>
    </r>
    <r>
      <rPr>
        <sz val="10"/>
        <rFont val="Times New Roman"/>
        <family val="1"/>
      </rPr>
      <t xml:space="preserve"> Hợp tác nghiên cứu thành phần vật chất, đề xuất quy trình công nghệ chế biến, định hướng phương pháp khai thác và bảo vệ môi trường mỏ đất hiếm Nậm Xe, tỉnh Lai Châu, Việt Nam (Việt - Đức)</t>
    </r>
  </si>
  <si>
    <t>02/2015/HĐ-NĐT, 16/12/2015</t>
  </si>
  <si>
    <t>Phan Quang Văn</t>
  </si>
  <si>
    <r>
      <rPr>
        <b/>
        <sz val="10"/>
        <rFont val="Times New Roman"/>
        <family val="1"/>
      </rPr>
      <t>VT-UD.07/18-20</t>
    </r>
    <r>
      <rPr>
        <sz val="10"/>
        <rFont val="Times New Roman"/>
        <family val="1"/>
      </rPr>
      <t>. Nghiên cứu ứng dụng viễn thám và GIS trong quản lý, giám sát đường biển và trợ giúp quy hoạch phát triển kinh tế - xã hội kết hợp với đảm bảo quốc phòng – an ninh khu vực biên giới phía Bắc, ứng dụng cho tỉnh Cao Bằng</t>
    </r>
  </si>
  <si>
    <t>370/QĐ-VHL, 16/3/2018</t>
  </si>
  <si>
    <t>Nguyễn Trường Xuân</t>
  </si>
  <si>
    <r>
      <rPr>
        <b/>
        <sz val="10"/>
        <color indexed="8"/>
        <rFont val="Times New Roman"/>
        <family val="1"/>
      </rPr>
      <t>KC.09.30/16-20.</t>
    </r>
    <r>
      <rPr>
        <sz val="10"/>
        <color indexed="8"/>
        <rFont val="Times New Roman"/>
        <family val="1"/>
      </rPr>
      <t>Nghiên cứu địa tầng – trầm tích và địa mạo Plicen – Đệ Tứ khu vực Tây Nam trũng sâu Biển Đông và kế cận</t>
    </r>
  </si>
  <si>
    <t>1853/QĐ-BKHCN,
29/6/2018</t>
  </si>
  <si>
    <t>Đặng Văn Bát</t>
  </si>
  <si>
    <r>
      <t xml:space="preserve">03.HĐ-KHCN-NTM. </t>
    </r>
    <r>
      <rPr>
        <sz val="10"/>
        <color indexed="8"/>
        <rFont val="Times New Roman"/>
        <family val="1"/>
      </rPr>
      <t>Nghiên cứu xây dựng bản đồ phân vùng và cảnh báo lũ quét độ phân giải cao cho một số tỉnh vùng Tây Bắc nhằm tăng cường khả năng ứng phó với thiên tai của cộng đồng phục vụ xây dựng nông thôn mới</t>
    </r>
  </si>
  <si>
    <t>1916/QĐ-BNN-VPĐP 28/5/2018</t>
  </si>
  <si>
    <t>Nguyễn Viết Nghĩa</t>
  </si>
  <si>
    <r>
      <rPr>
        <b/>
        <sz val="10"/>
        <color indexed="8"/>
        <rFont val="Times New Roman"/>
        <family val="1"/>
      </rPr>
      <t xml:space="preserve">KC.05.24/16-20. </t>
    </r>
    <r>
      <rPr>
        <sz val="10"/>
        <color indexed="8"/>
        <rFont val="Times New Roman"/>
        <family val="1"/>
      </rPr>
      <t>Nghiên cứu thiết kế, chế tạo thiết bị bảo vệ dòng điện rò trong các mạng điện mỏ hầm lò có cấp điện áp 660/1140V</t>
    </r>
  </si>
  <si>
    <t>873/QĐ-BKHCN
16/4/2019</t>
  </si>
  <si>
    <t>Nguyễn Thạc Khánh</t>
  </si>
  <si>
    <r>
      <t xml:space="preserve">CNKK.003/19. </t>
    </r>
    <r>
      <rPr>
        <sz val="10"/>
        <color indexed="8"/>
        <rFont val="Times New Roman"/>
        <family val="1"/>
      </rPr>
      <t>Nghiên cứu ứng dụng công nghệ thông tin trong quản lý điều hành công tác xúc bốc – vận tải nhằm nâng cao hiệu quả khai thác ở các mỏ than lộ thiên vùng Quảng  Ninh</t>
    </r>
  </si>
  <si>
    <t>2870/QĐ-BCT 14/8/2018</t>
  </si>
  <si>
    <t>Phạm Văn Hòa</t>
  </si>
  <si>
    <r>
      <rPr>
        <b/>
        <sz val="10"/>
        <rFont val="Times New Roman"/>
        <family val="1"/>
      </rPr>
      <t>BĐKH.13/16-20</t>
    </r>
    <r>
      <rPr>
        <sz val="10"/>
        <rFont val="Times New Roman"/>
        <family val="1"/>
      </rPr>
      <t>. Nghiên cứu tác động của hoạt động tân kiến tạo đối với sự biến đổi dòng chính các lưu vực sông khu vực Miền Trung phục vụ bảo vệ các dòng sông, thử nghiệm cho lưu vực sông Vu Gia - Thu Bồn</t>
    </r>
  </si>
  <si>
    <t>3061/QĐ-BTNMT, 29/12/2016</t>
  </si>
  <si>
    <t>Trần Thanh Hải</t>
  </si>
  <si>
    <r>
      <t xml:space="preserve">BĐKH.20/16-20. </t>
    </r>
    <r>
      <rPr>
        <sz val="10"/>
        <rFont val="Times New Roman"/>
        <family val="1"/>
      </rPr>
      <t>Nghiên cứu, triển khai hệ thống kiểm kê phát thải khí nhà kính và đề xuất lộ trình giảm nhẹ phát thải khí nhà kính đối với ngành công nghiệp luyện kim</t>
    </r>
  </si>
  <si>
    <t>2021/QĐ-BTNMT, 21/8/2017</t>
  </si>
  <si>
    <t>Trần Xuân Trường</t>
  </si>
  <si>
    <r>
      <t xml:space="preserve">105.01.2012.06. </t>
    </r>
    <r>
      <rPr>
        <sz val="10"/>
        <color indexed="8"/>
        <rFont val="Times New Roman"/>
        <family val="1"/>
      </rPr>
      <t>Bản chất và thời gian thành tạo quặng hóa đồng vùng đông bắc đới Pan Si Pan và ý nghĩa sinh khoáng khu vực</t>
    </r>
  </si>
  <si>
    <t xml:space="preserve">đề tài Nafosted  </t>
  </si>
  <si>
    <t>33/QĐ-HĐQLQ
24/9/2012</t>
  </si>
  <si>
    <t>Trần Mỹ Dũng</t>
  </si>
  <si>
    <r>
      <t>104.01.2012.24.</t>
    </r>
    <r>
      <rPr>
        <sz val="10"/>
        <color indexed="8"/>
        <rFont val="Times New Roman"/>
        <family val="1"/>
      </rPr>
      <t xml:space="preserve"> Nghiên cứu thành phần hóa học và một số hoạt tính sinh học chi Bọt Ếch (glochidion) ở Việt Nam</t>
    </r>
  </si>
  <si>
    <t>Vũ Kim Thư</t>
  </si>
  <si>
    <r>
      <t xml:space="preserve">105.08-2014.10. </t>
    </r>
    <r>
      <rPr>
        <sz val="10"/>
        <color indexed="8"/>
        <rFont val="Times New Roman"/>
        <family val="1"/>
      </rPr>
      <t>Nghiên cứu tái sử dụng tro than từ các nhà máy nhiệt điện làm nguyên liệu cho sản xuất vật liệu mao quản trung bình (MCM-41) phục vụ công tác bảo vệ môi trường</t>
    </r>
  </si>
  <si>
    <t>08/QĐ-HĐQL  20/01/2015</t>
  </si>
  <si>
    <t>Vũ Đình Hiếu</t>
  </si>
  <si>
    <r>
      <t xml:space="preserve">105.99-2014.19. </t>
    </r>
    <r>
      <rPr>
        <sz val="10"/>
        <color indexed="8"/>
        <rFont val="Times New Roman"/>
        <family val="1"/>
      </rPr>
      <t>Nghiên cứu sự hình thành và nguồn bổ cập cho thấu kính nước nhạt trong trầm tích Đệ Tứ phía nam đồng bằng Bắc Bộ</t>
    </r>
  </si>
  <si>
    <t>Nguyễn Văn Lâm</t>
  </si>
  <si>
    <r>
      <t xml:space="preserve">105.99-2014.25. </t>
    </r>
    <r>
      <rPr>
        <sz val="10"/>
        <color indexed="8"/>
        <rFont val="Times New Roman"/>
        <family val="1"/>
      </rPr>
      <t>Nâng cao độ chính xác mô hình số địa hình DEM thông qua làm trơn bằng thuật toán mạng nowrron Hopfield và địa thống kế</t>
    </r>
  </si>
  <si>
    <t>Nguyễn Quang Minh</t>
  </si>
  <si>
    <r>
      <t xml:space="preserve">105.08-2015.14. </t>
    </r>
    <r>
      <rPr>
        <sz val="10"/>
        <color indexed="8"/>
        <rFont val="Times New Roman"/>
        <family val="1"/>
      </rPr>
      <t>Nghiên cứu ổn định của đường lò dọc vỉa  chống giữ bằng kết cấu chống linh hoạt hình dạng đào qua khối đá có đặc tính không đồng nhất, bất đẳng hướng cao tại các mỏ khai thác than hầm lò vùng Quảng Ninh</t>
    </r>
  </si>
  <si>
    <t>221/QĐ-HĐQL
31/12/2015</t>
  </si>
  <si>
    <t>Đỗ Ngọc Anh</t>
  </si>
  <si>
    <r>
      <t>105.09-2015.21</t>
    </r>
    <r>
      <rPr>
        <sz val="10"/>
        <color indexed="8"/>
        <rFont val="Times New Roman"/>
        <family val="1"/>
      </rPr>
      <t>. Nghiên cứu đặc tính và khả năng ứng dụng một số loại khoáng sét bentonite ở Việt Nam làm nguyên liệu để chế tạo vật liệu xúc tác dạng mao quản nhằm loại bỏ các hợp chất chứa lưu huỳnh trong nhiên liệu nhằm giảm thiểu ô nhiễm môi trường</t>
    </r>
  </si>
  <si>
    <t>Phạm Xuân Núi</t>
  </si>
  <si>
    <r>
      <rPr>
        <b/>
        <sz val="10"/>
        <color indexed="8"/>
        <rFont val="Times New Roman"/>
        <family val="1"/>
      </rPr>
      <t>104.01-2016.57.</t>
    </r>
    <r>
      <rPr>
        <sz val="10"/>
        <color indexed="8"/>
        <rFont val="Times New Roman"/>
        <family val="1"/>
      </rPr>
      <t>Nghiên cứu khả năng hấp phụ platin lên chất mang rắn tẩm chất lỏng ion định hướng thu hồi kim loại quý từ xúc tác lọc dầu đã qua sử dụng</t>
    </r>
  </si>
  <si>
    <t>30/QĐ-HĐ QL  17/3/2017</t>
  </si>
  <si>
    <t>Bùi Thị Lệ Thủy</t>
  </si>
  <si>
    <r>
      <rPr>
        <b/>
        <sz val="10"/>
        <color indexed="8"/>
        <rFont val="Times New Roman"/>
        <family val="1"/>
      </rPr>
      <t>104.01-2016-27</t>
    </r>
    <r>
      <rPr>
        <sz val="10"/>
        <color indexed="8"/>
        <rFont val="Times New Roman"/>
        <family val="1"/>
      </rPr>
      <t>. Nghiên cứu thành phần hóa học và hoạt tính sinh học chi Mussaenda ở Việt Nam</t>
    </r>
  </si>
  <si>
    <r>
      <rPr>
        <b/>
        <sz val="10"/>
        <color indexed="8"/>
        <rFont val="Times New Roman"/>
        <family val="1"/>
      </rPr>
      <t xml:space="preserve">103.02.2017.67. </t>
    </r>
    <r>
      <rPr>
        <sz val="10"/>
        <color indexed="8"/>
        <rFont val="Times New Roman"/>
        <family val="1"/>
      </rPr>
      <t>Nghiên cứu vật liệu biến hóa trên cơ sở tinh thể quang tử</t>
    </r>
  </si>
  <si>
    <t>198/QĐ-HĐ QL  09/10/2017</t>
  </si>
  <si>
    <t xml:space="preserve"> Lê Đắc Tuyên</t>
  </si>
  <si>
    <r>
      <rPr>
        <b/>
        <sz val="10"/>
        <color indexed="8"/>
        <rFont val="Times New Roman"/>
        <family val="1"/>
      </rPr>
      <t>104.05.2017.38.</t>
    </r>
    <r>
      <rPr>
        <sz val="10"/>
        <color indexed="8"/>
        <rFont val="Times New Roman"/>
        <family val="1"/>
      </rPr>
      <t xml:space="preserve"> </t>
    </r>
    <r>
      <rPr>
        <sz val="10"/>
        <color indexed="8"/>
        <rFont val="Times New Roman"/>
        <family val="1"/>
      </rPr>
      <t>Đặc trưng xúc tác của vật liệu khung kim loại-hữu cơ trong phản ứng hydroformyl hóa các olefin</t>
    </r>
  </si>
  <si>
    <t xml:space="preserve"> Vũ Văn Toàn</t>
  </si>
  <si>
    <r>
      <rPr>
        <b/>
        <sz val="10"/>
        <color indexed="8"/>
        <rFont val="Times New Roman"/>
        <family val="1"/>
      </rPr>
      <t>105.99-2017.317.</t>
    </r>
    <r>
      <rPr>
        <sz val="10"/>
        <color indexed="8"/>
        <rFont val="Times New Roman"/>
        <family val="1"/>
      </rPr>
      <t xml:space="preserve"> Nghiên cứu các đặc tính của khoáng vật haloysit nano dạng ống trong các thể pegmatit bị phong hóa thuộc phức hệ Tân Phương vùng Thạch Khoán, Phú Thọ và ứng dụng chúng trong xử lý môi trường ô nhiễm</t>
    </r>
  </si>
  <si>
    <t>239/QĐ-HĐ QL  20/12/2017</t>
  </si>
  <si>
    <t xml:space="preserve"> Bùi Hoàng  Bắc</t>
  </si>
  <si>
    <r>
      <rPr>
        <b/>
        <sz val="10"/>
        <color indexed="8"/>
        <rFont val="Times New Roman"/>
        <family val="1"/>
      </rPr>
      <t>105.99-2017.314.</t>
    </r>
    <r>
      <rPr>
        <sz val="10"/>
        <color indexed="8"/>
        <rFont val="Times New Roman"/>
        <family val="1"/>
      </rPr>
      <t>Thạch luận và tuổi thành tạo các đá mafic, siêu mafic trong tổ hợp ophiolit thuộc đới khâu Tam Kỳ - Phước Sơn và ý nghĩa của chúng với tiến hóa kiến tạo địa khối Đông Dương</t>
    </r>
  </si>
  <si>
    <t xml:space="preserve"> Ngô Xuân Thành</t>
  </si>
  <si>
    <r>
      <rPr>
        <b/>
        <sz val="10"/>
        <color indexed="8"/>
        <rFont val="Times New Roman"/>
        <family val="1"/>
      </rPr>
      <t xml:space="preserve">105.08-2017.316. </t>
    </r>
    <r>
      <rPr>
        <sz val="10"/>
        <color indexed="8"/>
        <rFont val="Times New Roman"/>
        <family val="1"/>
      </rPr>
      <t>Nghiên cứu và phát triển các mô hình mới độ chính xác cao cho phát hiện, dự báo và đánh giá rủi ro trượt lở đất sử dụng dữ liệu địa chất không gian, trí tuệ nhân tạo và các thuật toán tối ưu hóa</t>
    </r>
  </si>
  <si>
    <t>Nhữ Việt Hà</t>
  </si>
  <si>
    <r>
      <t xml:space="preserve">105.08-2018-09. </t>
    </r>
    <r>
      <rPr>
        <sz val="10"/>
        <color indexed="8"/>
        <rFont val="Times New Roman"/>
        <family val="1"/>
      </rPr>
      <t>Phát triển bộ công cục dựa trên các kỹ thuật trí tuệ tính toán, công nghệ viễn thám và hệ thông tin địa lý để xây dựng các mô hình nghiên cứu và dự báo cháy rừng tại Việt Nam, áp dụng thí nghiệm cho tỉnh Quảng Ninh</t>
    </r>
  </si>
  <si>
    <t>192/QĐ-HĐ QL  09/11/2018</t>
  </si>
  <si>
    <r>
      <t>105.08-2018.310.</t>
    </r>
    <r>
      <rPr>
        <sz val="10"/>
        <color indexed="8"/>
        <rFont val="Times New Roman"/>
        <family val="1"/>
      </rPr>
      <t xml:space="preserve"> Nghiên cứu đánh giá một số tác động môi trường của thi công đường hầm tàu điện ngầm tại các đô thị Việt Nam</t>
    </r>
  </si>
  <si>
    <t>38/QĐ-HĐQL-Nafosted
18/3/2019</t>
  </si>
  <si>
    <t xml:space="preserve"> Đỗ Ngọc Anh</t>
  </si>
  <si>
    <r>
      <t>105.99-2018.301.</t>
    </r>
    <r>
      <rPr>
        <sz val="10"/>
        <color indexed="8"/>
        <rFont val="Times New Roman"/>
        <family val="1"/>
      </rPr>
      <t xml:space="preserve"> Nghiên cứu sử dụng một số khoáng vật tự nhiên ở Việt Nam để chế tạo vật liệu quang xúc tác ứng dụng trong xử lý môi trường</t>
    </r>
  </si>
  <si>
    <t xml:space="preserve">  Phạm Xuân Núi</t>
  </si>
  <si>
    <r>
      <t xml:space="preserve">1.5.05-2019-10. </t>
    </r>
    <r>
      <rPr>
        <sz val="10"/>
        <color indexed="8"/>
        <rFont val="Times New Roman"/>
        <family val="1"/>
      </rPr>
      <t>Nghiên cứu đồng vị phóng xạ 238U, 234U, 228U, 226Ra, 224Ra, 222Rn, 220Rn, 210Pb, 210Po trong nước ngầm, nước khoáng nóng và nước sinh hoạt ở phía Bắc Việt Nam</t>
    </r>
  </si>
  <si>
    <t>90/QĐ-HĐQL-Nafosted 
29/5/2019</t>
  </si>
  <si>
    <t>Dương Văn Hào</t>
  </si>
  <si>
    <r>
      <rPr>
        <b/>
        <sz val="10"/>
        <rFont val="Times New Roman"/>
        <family val="1"/>
      </rPr>
      <t>105.08.2019.04.</t>
    </r>
    <r>
      <rPr>
        <sz val="10"/>
        <rFont val="Times New Roman"/>
        <family val="1"/>
      </rPr>
      <t>Nghiên cứu phát triển công cụ dự báo khả năng sụt lở gương than trong các lò chợ dài cơ giới hóa đồng bộ tại các mỏ than khai thác than hầm lò vùng Quảng Ninh</t>
    </r>
  </si>
  <si>
    <t>Lê Tiến Dũng</t>
  </si>
  <si>
    <r>
      <rPr>
        <b/>
        <sz val="10"/>
        <color indexed="8"/>
        <rFont val="Times New Roman"/>
        <family val="1"/>
      </rPr>
      <t>105.99-2019.302.</t>
    </r>
    <r>
      <rPr>
        <sz val="10"/>
        <color indexed="8"/>
        <rFont val="Times New Roman"/>
        <family val="1"/>
      </rPr>
      <t>Lịch sử tiến hóa địa chất vùng Nam Trung Bộ Việt Nam và mối liên quan với quá trình trầm tích ở trũng Tây Nam biển Đông trong giai đoạn Kainozoi</t>
    </r>
  </si>
  <si>
    <t>01/QĐ-HĐQL-Nafosted 
09/01/2020</t>
  </si>
  <si>
    <t>Nguyễn Hữu Hiệp</t>
  </si>
  <si>
    <r>
      <t>105.99-2019.309.</t>
    </r>
    <r>
      <rPr>
        <sz val="10"/>
        <color indexed="8"/>
        <rFont val="Times New Roman"/>
        <family val="1"/>
      </rPr>
      <t xml:space="preserve"> Nghiên cứu ứng dụng hệ thống mạng nơ-ron nhân tạo và các thuật toán tối ưu dự báo chấn động nổ mìn cho các mỏ lộ thiên Việt Nam</t>
    </r>
  </si>
  <si>
    <t>Bùi Xuân Nam</t>
  </si>
  <si>
    <r>
      <rPr>
        <b/>
        <sz val="10"/>
        <rFont val="Times New Roman"/>
        <family val="1"/>
      </rPr>
      <t>105.08-2019.315</t>
    </r>
    <r>
      <rPr>
        <sz val="10"/>
        <rFont val="Times New Roman"/>
        <family val="1"/>
      </rPr>
      <t>. Nghiên cứu sức kháng cắt dư của đất ở mái dốc nhạy cảm với trượt và ảnh hưởng của tốc độ cắt</t>
    </r>
  </si>
  <si>
    <t>Nguyễn Thành Dương</t>
  </si>
  <si>
    <t xml:space="preserve">ĐỀ TÀI, NHIỆM VỤ KHCN CẤP BỘ </t>
  </si>
  <si>
    <r>
      <rPr>
        <b/>
        <sz val="10"/>
        <color indexed="8"/>
        <rFont val="Times New Roman"/>
        <family val="1"/>
      </rPr>
      <t>CTB-2012-02.</t>
    </r>
    <r>
      <rPr>
        <sz val="10"/>
        <rFont val="Times New Roman"/>
        <family val="1"/>
      </rPr>
      <t xml:space="preserve"> Nghiên cứu, đánh giá tổng hợp điều kiện địa chất công trình vùng ven biển Bắc Bộ phục vụ quy hoạch phát triển kinh tế - xã hội, an ninh - quốc phòng, ứng  phó với biến đổi khí hậu và mực nước biển dâng </t>
    </r>
  </si>
  <si>
    <t>Chương trình KHCN cấp Bộ</t>
  </si>
  <si>
    <t>6334/QĐ-BGDĐT 14/12/2011</t>
  </si>
  <si>
    <t>Trần Đình Kiên</t>
  </si>
  <si>
    <r>
      <rPr>
        <b/>
        <sz val="10"/>
        <color indexed="8"/>
        <rFont val="Times New Roman"/>
        <family val="1"/>
      </rPr>
      <t xml:space="preserve">CTB-2012-02-01. </t>
    </r>
    <r>
      <rPr>
        <sz val="10"/>
        <rFont val="Times New Roman"/>
        <family val="1"/>
      </rPr>
      <t>Nghiên cứu đặc điểm địa chất Đệ tứ, địa mạo, tân kiến tạo vùng ven biển Bắc Bộ và đánh giá tác động của biến đổi khí hậu và nước biển dâng.</t>
    </r>
  </si>
  <si>
    <t>Đề tài KHCN cấp Bộ</t>
  </si>
  <si>
    <t xml:space="preserve"> Lê Tiến Dũng</t>
  </si>
  <si>
    <r>
      <rPr>
        <b/>
        <sz val="10"/>
        <color indexed="8"/>
        <rFont val="Times New Roman"/>
        <family val="1"/>
      </rPr>
      <t>CTB-2012-02-02</t>
    </r>
    <r>
      <rPr>
        <sz val="10"/>
        <rFont val="Times New Roman"/>
        <family val="1"/>
      </rPr>
      <t>. Nghiên cứu điều kiện địa chất công trình các khu vực phát triển kinh tế vùng ven biển Bắc Bộ và đánh giá ảnh hưởng của biến đổi khí hậu và nước biển dâng.</t>
    </r>
  </si>
  <si>
    <t>Tô Xuân Vu</t>
  </si>
  <si>
    <r>
      <rPr>
        <b/>
        <sz val="10"/>
        <color indexed="8"/>
        <rFont val="Times New Roman"/>
        <family val="1"/>
      </rPr>
      <t>CTB-2012-02-03.</t>
    </r>
    <r>
      <rPr>
        <sz val="10"/>
        <rFont val="Times New Roman"/>
        <family val="1"/>
      </rPr>
      <t xml:space="preserve"> Nghiên cứu các đặc tính xây dựng của đất yếu và đặc điểm cấu trúc nền đất yếu vùng ven biển Bắc Bộ, đề xuất các giải pháp gia cố, xử lý nền đất yếu thích hợp phục vụ xây dựng các công trình ven biển trong điều kiện biến đổi khí hậu và nước biển dâng</t>
    </r>
  </si>
  <si>
    <t xml:space="preserve"> Nguyễn Văn Phóng</t>
  </si>
  <si>
    <r>
      <rPr>
        <b/>
        <sz val="10"/>
        <color indexed="8"/>
        <rFont val="Times New Roman"/>
        <family val="1"/>
      </rPr>
      <t xml:space="preserve">CTB-2012-02-04. </t>
    </r>
    <r>
      <rPr>
        <sz val="10"/>
        <rFont val="Times New Roman"/>
        <family val="1"/>
      </rPr>
      <t>Nghiên cứu đặc điểm địa chất thủy văn và đánh giá ảnh hưởng của biến đổi khí hậu và nước biển dâng đến  nước dưới đất vùng ven biển Bắc Bộ</t>
    </r>
  </si>
  <si>
    <t xml:space="preserve"> Nguyễn Văn Lâm</t>
  </si>
  <si>
    <r>
      <rPr>
        <b/>
        <sz val="10"/>
        <color indexed="8"/>
        <rFont val="Times New Roman"/>
        <family val="1"/>
      </rPr>
      <t>CTB-2012-02-05</t>
    </r>
    <r>
      <rPr>
        <sz val="10"/>
        <rFont val="Times New Roman"/>
        <family val="1"/>
      </rPr>
      <t>. Nghiên cứu hiện tượng xói lở và bồi tụ vùng ven biển Bắc bộ và đánh giá tác động của biến đổi khí hậu và nước biển dâng đến các hoạt động xói lở và bồi tụ.</t>
    </r>
  </si>
  <si>
    <t>Trần Hữu Tuyên</t>
  </si>
  <si>
    <r>
      <rPr>
        <b/>
        <sz val="10"/>
        <color indexed="8"/>
        <rFont val="Times New Roman"/>
        <family val="1"/>
      </rPr>
      <t>CTB-2012-02-06</t>
    </r>
    <r>
      <rPr>
        <sz val="10"/>
        <rFont val="Times New Roman"/>
        <family val="1"/>
      </rPr>
      <t>. Nghiên cứu vật liệu xây dựng khoáng tự nhiên vùng ven biển Bắc Bộ phục vụ xây dựng công trình phòng chống biến đổi khí hậu và nước biển dâng</t>
    </r>
  </si>
  <si>
    <t>Trần Bỉnh Chư</t>
  </si>
  <si>
    <t>CTB-2012-02-07. Nghiên cứu lựa chọn phương pháp và thành lập bản đồ địa chất công trình, bản đồ phân vùng địa chất công trình vùng ven biển Bắc Bộ phục vụ công tác quy hoạch và xây dựng công trình ven biển, ứng phó với biến đổi khí hậu và nước biển dâng</t>
  </si>
  <si>
    <t>Đỗ Minh Toàn</t>
  </si>
  <si>
    <t>B2012-02-01SP.Nghiên cứu ảnh hưởng của môi trường phóng xạ đối với con người do hoạt động thăm dò, khai thác, chế biến khoáng sản chứa phóng xạ vùng Tây Bắc Việt Nam và đề xuất giải pháp phòng ngừa (Việt Nam – Ba Lan)</t>
  </si>
  <si>
    <t>Nhiệm vụ HTQT song phương cấp Bộ</t>
  </si>
  <si>
    <t>441/QĐ-BGDĐT 06/02/2012</t>
  </si>
  <si>
    <t>Lê Khánh Phồn</t>
  </si>
  <si>
    <t>B2012-02-02SP.Phát triển năng lực nghiên cứu đánh giá một số biến động môi trường điển hình phục vụ định hướng phát triển bền vững  lưu vực sông Hồng, phần lãnh thổ Việt Nam (Việt – Nhật)</t>
  </si>
  <si>
    <t>Lê Văn Hưng/ 
(Trương Xuân Luận)</t>
  </si>
  <si>
    <r>
      <rPr>
        <b/>
        <sz val="10"/>
        <color indexed="8"/>
        <rFont val="Times New Roman"/>
        <family val="1"/>
      </rPr>
      <t>B2013-02-11</t>
    </r>
    <r>
      <rPr>
        <sz val="10"/>
        <rFont val="Times New Roman"/>
        <family val="1"/>
      </rPr>
      <t>.Nghiên cứu xây dựng phần mềm đồ họa độc lập để làm cơ sở phát triển hệ thống thông tin địa lý</t>
    </r>
  </si>
  <si>
    <t>611/QĐ-BGDĐT 19/02/2013</t>
  </si>
  <si>
    <t>Trần Thùy Dương</t>
  </si>
  <si>
    <r>
      <rPr>
        <b/>
        <sz val="10"/>
        <color indexed="8"/>
        <rFont val="Times New Roman"/>
        <family val="1"/>
      </rPr>
      <t>B2013-02-12.</t>
    </r>
    <r>
      <rPr>
        <sz val="10"/>
        <rFont val="Times New Roman"/>
        <family val="1"/>
      </rPr>
      <t>Nghiên cứu biến đổi biên độ sóng địa chấn theo khoảng cách thu phát (AVO) nhằm xác định dấu hiệu tồn tại khí hydrat ở vùng biển nước sâu (Tư Chính Vũng Mây)</t>
    </r>
  </si>
  <si>
    <t>Phan Thiên Hương</t>
  </si>
  <si>
    <r>
      <rPr>
        <b/>
        <sz val="10"/>
        <color indexed="8"/>
        <rFont val="Times New Roman"/>
        <family val="1"/>
      </rPr>
      <t>B2013-02-13</t>
    </r>
    <r>
      <rPr>
        <sz val="10"/>
        <rFont val="Times New Roman"/>
        <family val="1"/>
      </rPr>
      <t>.Nghiên cứu địa chất, thạch luận các đá metacarbonat và mối liên quan của chúng với khoáng sản khu vực Tây Nghệ An và khối nhô Kon Tum</t>
    </r>
  </si>
  <si>
    <t xml:space="preserve"> Phạm Thị Vân Anh</t>
  </si>
  <si>
    <r>
      <rPr>
        <b/>
        <sz val="10"/>
        <color indexed="8"/>
        <rFont val="Times New Roman"/>
        <family val="1"/>
      </rPr>
      <t xml:space="preserve">B2013-02-14. </t>
    </r>
    <r>
      <rPr>
        <sz val="10"/>
        <rFont val="Times New Roman"/>
        <family val="1"/>
      </rPr>
      <t>Nghiên cứu thành phần khoáng vật và thành lập bộ mẫu khoáng tướng, bộ atlas cho quặng vàng (Au) ở Việt Nam</t>
    </r>
  </si>
  <si>
    <t>Lê Thị Thu</t>
  </si>
  <si>
    <r>
      <rPr>
        <b/>
        <sz val="10"/>
        <color indexed="8"/>
        <rFont val="Times New Roman"/>
        <family val="1"/>
      </rPr>
      <t>B2013-02-15</t>
    </r>
    <r>
      <rPr>
        <sz val="10"/>
        <rFont val="Times New Roman"/>
        <family val="1"/>
      </rPr>
      <t>. Nghiên cứu đánh giá ảnh hướng của phóng xạ đến môi trường tại một số mỏ khoáng sản và đề xuất giải pháp phòng ngừa</t>
    </r>
  </si>
  <si>
    <t>Nguyễn Phương</t>
  </si>
  <si>
    <r>
      <rPr>
        <b/>
        <sz val="10"/>
        <color indexed="8"/>
        <rFont val="Times New Roman"/>
        <family val="1"/>
      </rPr>
      <t xml:space="preserve">B2013-02-04ATLĐ. </t>
    </r>
    <r>
      <rPr>
        <sz val="10"/>
        <rFont val="Times New Roman"/>
        <family val="1"/>
      </rPr>
      <t>Xây dựng và thử nghiệm bài giảng điện tử môn học an toàn – vệ sinh lao động tại một số trường đại học, cao đẳng,  trung cấp chuyên nghiệp nhóm ngành công nghệ kỹ thuật mỏ - địa chất</t>
    </r>
  </si>
  <si>
    <r>
      <rPr>
        <b/>
        <sz val="10"/>
        <color indexed="8"/>
        <rFont val="Times New Roman"/>
        <family val="1"/>
      </rPr>
      <t>B2013-01M</t>
    </r>
    <r>
      <rPr>
        <sz val="10"/>
        <rFont val="Times New Roman"/>
        <family val="1"/>
      </rPr>
      <t>T. Nghiên cứu, biên soạn tài liệu “Môi trường phóng xạ” phục vụ giảng dạy – học tập ngành kỹ thuật môi trường ở các trường đại học, cao đẳng</t>
    </r>
  </si>
  <si>
    <t>Nguyễn Văn Dũng</t>
  </si>
  <si>
    <r>
      <rPr>
        <b/>
        <sz val="10"/>
        <color indexed="8"/>
        <rFont val="Times New Roman"/>
        <family val="1"/>
      </rPr>
      <t xml:space="preserve">B2014-02-16. </t>
    </r>
    <r>
      <rPr>
        <sz val="10"/>
        <rFont val="Times New Roman"/>
        <family val="1"/>
      </rPr>
      <t>Nghiên cứu tổng hợp hệ dung môi – xúc tác mới an toàn môi trường có chứa chất lỏng ion cho quá trình chuyển hóa polyetylen terephtalat thải thành hóa chất có ích</t>
    </r>
  </si>
  <si>
    <t>917/QĐ-BGDĐT 14/3/2014</t>
  </si>
  <si>
    <t xml:space="preserve"> Vũ Thị Minh Hồng</t>
  </si>
  <si>
    <r>
      <rPr>
        <b/>
        <sz val="10"/>
        <color indexed="8"/>
        <rFont val="Times New Roman"/>
        <family val="1"/>
      </rPr>
      <t>B2014-02-17</t>
    </r>
    <r>
      <rPr>
        <sz val="10"/>
        <rFont val="Times New Roman"/>
        <family val="1"/>
      </rPr>
      <t>. Nghiên cứu chế tạo thử nghiệm thiết bị tuyển nổi Jameson để tuyển nổi mùn than</t>
    </r>
  </si>
  <si>
    <t>Phạm Văn Luận</t>
  </si>
  <si>
    <r>
      <rPr>
        <b/>
        <sz val="10"/>
        <color indexed="8"/>
        <rFont val="Times New Roman"/>
        <family val="1"/>
      </rPr>
      <t>B2014-02-18.</t>
    </r>
    <r>
      <rPr>
        <sz val="10"/>
        <rFont val="Times New Roman"/>
        <family val="1"/>
      </rPr>
      <t xml:space="preserve"> Nghiên cứu phương pháp xác định độ cao địa hình mặt biển bằng số liệu đo cao vệ tinh trên Biển Đông</t>
    </r>
  </si>
  <si>
    <t>Nguyễn Văn Sáng</t>
  </si>
  <si>
    <r>
      <rPr>
        <b/>
        <sz val="10"/>
        <color indexed="8"/>
        <rFont val="Times New Roman"/>
        <family val="1"/>
      </rPr>
      <t>B2014-02-19.</t>
    </r>
    <r>
      <rPr>
        <sz val="10"/>
        <rFont val="Times New Roman"/>
        <family val="1"/>
      </rPr>
      <t xml:space="preserve"> Nghiên cứu ứng dụng các phương pháp địa chất – địa vật lý phát hiện các bẫy phi cấu tạo chứa dầu khí ở bể  trầm tích Sông Hồng </t>
    </r>
  </si>
  <si>
    <t>Hà Quang Mẫn/
Lê Hải An</t>
  </si>
  <si>
    <r>
      <rPr>
        <b/>
        <sz val="10"/>
        <color indexed="8"/>
        <rFont val="Times New Roman"/>
        <family val="1"/>
      </rPr>
      <t xml:space="preserve">B2014-02-20. </t>
    </r>
    <r>
      <rPr>
        <sz val="10"/>
        <rFont val="Times New Roman"/>
        <family val="1"/>
      </rPr>
      <t>Nghiên cứu ứng dụng mô hình độ rỗng kép mô phỏng khai thác dầu khí từ đối tượng đá móng granit nứt nẻ mỏ Cá Ngừ Vàng</t>
    </r>
  </si>
  <si>
    <t>Nguyễn Thế Vinh</t>
  </si>
  <si>
    <r>
      <rPr>
        <b/>
        <sz val="10"/>
        <color indexed="8"/>
        <rFont val="Times New Roman"/>
        <family val="1"/>
      </rPr>
      <t xml:space="preserve">B2014-02-21. </t>
    </r>
    <r>
      <rPr>
        <sz val="10"/>
        <rFont val="Times New Roman"/>
        <family val="1"/>
      </rPr>
      <t>Nghiên cứu đánh giá thiệt hại từ rủi ro môi trường trong hoạt động khai thác khoáng sản khu vực miền Trung</t>
    </r>
  </si>
  <si>
    <t>Nguyễn Quốc Phi</t>
  </si>
  <si>
    <r>
      <rPr>
        <b/>
        <sz val="10"/>
        <color indexed="8"/>
        <rFont val="Times New Roman"/>
        <family val="1"/>
      </rPr>
      <t>B2014-02-05ATLĐ.</t>
    </r>
    <r>
      <rPr>
        <sz val="10"/>
        <rFont val="Times New Roman"/>
        <family val="1"/>
      </rPr>
      <t xml:space="preserve">  Triển khai tập huấn nội dung và phương pháp giảng dạy giáo trình môn học ATVSLĐ, phương pháp kiểm tra đánh giá kết quả giảng dạy và học tập; Triển khai thử nghiệm, hoàn thiện bộ bài giảng điện tử và hướng dẫn sử dụng cho các trường ĐH, CĐ, TCCN nhóm ngành công nghệ kỹ thuật mỏ - địa chất</t>
    </r>
  </si>
  <si>
    <t xml:space="preserve"> Vũ Đình Hiếu</t>
  </si>
  <si>
    <r>
      <rPr>
        <b/>
        <sz val="10"/>
        <color indexed="8"/>
        <rFont val="Times New Roman"/>
        <family val="1"/>
      </rPr>
      <t>B2014-02-33NV.</t>
    </r>
    <r>
      <rPr>
        <sz val="10"/>
        <rFont val="Times New Roman"/>
        <family val="1"/>
      </rPr>
      <t>Nghiên cứu đề xuất các giải pháp đổi mới căn bản, toàn diện hoạt động khoa học và công nghệ của Bộ Giáo dục và Đào tạo</t>
    </r>
  </si>
  <si>
    <t>3215/QĐ-BGDĐT 26/8/2014</t>
  </si>
  <si>
    <t>Nguyễn Quang Luật</t>
  </si>
  <si>
    <r>
      <rPr>
        <b/>
        <sz val="10"/>
        <color indexed="8"/>
        <rFont val="Times New Roman"/>
        <family val="1"/>
      </rPr>
      <t>B2014-02-01MT</t>
    </r>
    <r>
      <rPr>
        <sz val="10"/>
        <rFont val="Times New Roman"/>
        <family val="1"/>
      </rPr>
      <t>.Biên soạn tài liệu và tổ chức tập huấn về bảo vệ môi trường trong hoạt động khai thác khoáng sản cho giảng viên các trường ĐH, CĐ, TCCN có đào tạo về lĩnh vực khai thác mỏ</t>
    </r>
  </si>
  <si>
    <t>917QĐ-BGDĐT 14/3/2014</t>
  </si>
  <si>
    <r>
      <rPr>
        <b/>
        <sz val="10"/>
        <color indexed="8"/>
        <rFont val="Times New Roman"/>
        <family val="1"/>
      </rPr>
      <t>B2015-02-22.</t>
    </r>
    <r>
      <rPr>
        <sz val="10"/>
        <rFont val="Times New Roman"/>
        <family val="1"/>
      </rPr>
      <t xml:space="preserve"> Nghiên cứu xây dựng  hệ thống định vị-dẫn đường dựa trên việc tích hợp công nghệ dẫn đường vệ tinh toàn cầu (GNSS) và hệ thống dẫn đường quán tính (INS) bằng các điều kiện ràng buộc giải tích và thuật toán ước lượng tối ưu</t>
    </r>
  </si>
  <si>
    <t>1002/QĐ-BGDĐT 31/3/2015</t>
  </si>
  <si>
    <t>Dương Thành Trung</t>
  </si>
  <si>
    <r>
      <rPr>
        <b/>
        <sz val="10"/>
        <color indexed="8"/>
        <rFont val="Times New Roman"/>
        <family val="1"/>
      </rPr>
      <t xml:space="preserve">B2015-02-23. </t>
    </r>
    <r>
      <rPr>
        <sz val="10"/>
        <rFont val="Times New Roman"/>
        <family val="1"/>
      </rPr>
      <t>Nghiên cứu mô phỏng ứng xử thủy–nhiệt–cơ của bê tông chịu nhiệt độ cao bằng phương pháp lưới rời rạc (discrete lattice modelling approaches)</t>
    </r>
  </si>
  <si>
    <t xml:space="preserve"> Nguyễn Trọng Dũng</t>
  </si>
  <si>
    <r>
      <rPr>
        <b/>
        <sz val="10"/>
        <color indexed="8"/>
        <rFont val="Times New Roman"/>
        <family val="1"/>
      </rPr>
      <t>B2015-02-24.</t>
    </r>
    <r>
      <rPr>
        <sz val="10"/>
        <rFont val="Times New Roman"/>
        <family val="1"/>
      </rPr>
      <t xml:space="preserve"> Nghiên cứu sự biến đổi nguồn gốc vật liệu trầm tích và sa khoáng đi kèm trên vùng biển ven bờ Huế - Đà Nẵng dựa trên các kết quả phân tích địa hóa khoáng vật nặng và định tuổi tuyệt đối</t>
    </r>
  </si>
  <si>
    <t>Hoàng Văn Long</t>
  </si>
  <si>
    <r>
      <rPr>
        <b/>
        <sz val="10"/>
        <color indexed="8"/>
        <rFont val="Times New Roman"/>
        <family val="1"/>
      </rPr>
      <t>B2015-02-25.</t>
    </r>
    <r>
      <rPr>
        <sz val="10"/>
        <rFont val="Times New Roman"/>
        <family val="1"/>
      </rPr>
      <t xml:space="preserve"> Ứng dụng mạng nơ ron nhân tạo (ANN) xây dựng mô hình quan hệ PVT để xác định hệ số thể tích thành tạo dầu (FVF) và tỉ số dầu khí (GOR) bể Cửu Long, Việt Nam </t>
    </r>
  </si>
  <si>
    <t>Nguyễn Anh Dũng</t>
  </si>
  <si>
    <r>
      <rPr>
        <b/>
        <sz val="10"/>
        <color indexed="8"/>
        <rFont val="Times New Roman"/>
        <family val="1"/>
      </rPr>
      <t>B2015-02-26.</t>
    </r>
    <r>
      <rPr>
        <sz val="10"/>
        <rFont val="Times New Roman"/>
        <family val="1"/>
      </rPr>
      <t xml:space="preserve"> Nghiên cứu đề xuất thuật toán và quy trình xử lý ảnh máy bay không người lái phục vụ cứu hộ cứu nạn</t>
    </r>
  </si>
  <si>
    <t xml:space="preserve"> Nguyễn Tuấn Anh</t>
  </si>
  <si>
    <r>
      <rPr>
        <b/>
        <sz val="10"/>
        <color indexed="8"/>
        <rFont val="Times New Roman"/>
        <family val="1"/>
      </rPr>
      <t>B2015-02-06ATLĐ.</t>
    </r>
    <r>
      <rPr>
        <sz val="10"/>
        <rFont val="Times New Roman"/>
        <family val="1"/>
      </rPr>
      <t xml:space="preserve"> Hoàn thiện, phát hành giáo trình môn học an toàn, vệ sinh lao động và các tài liệu kèm theo cho các trường đại học, cao đẳng và trung cấp chuyên nghiệp nhóm ngành công nghệ kỹ thuật mỏ - địa chất.</t>
    </r>
  </si>
  <si>
    <t>1001/QĐ-BGDĐT 31/3/2015</t>
  </si>
  <si>
    <r>
      <rPr>
        <b/>
        <sz val="10"/>
        <color indexed="8"/>
        <rFont val="Times New Roman"/>
        <family val="1"/>
      </rPr>
      <t>B2015-02-34NV.</t>
    </r>
    <r>
      <rPr>
        <sz val="10"/>
        <rFont val="Times New Roman"/>
        <family val="1"/>
      </rPr>
      <t xml:space="preserve"> Nghiên cứu giải pháp tăng cường tiềm lực nghiên cứu khoa học cơ bản trong các trường đại học trực thuộc Bộ Giáo dục và Đào tạo</t>
    </r>
  </si>
  <si>
    <t>Đinh Văn Thắng</t>
  </si>
  <si>
    <r>
      <rPr>
        <b/>
        <sz val="10"/>
        <color indexed="8"/>
        <rFont val="Times New Roman"/>
        <family val="1"/>
      </rPr>
      <t>B2016-MDA-01ĐT</t>
    </r>
    <r>
      <rPr>
        <sz val="10"/>
        <rFont val="Times New Roman"/>
        <family val="1"/>
      </rPr>
      <t>. Nghiên cứu quy trình biến tính aminopolysaccharide tự nhiên sử dụng làm chất phá nhũ gây đông tụ có khả năng phân hủy sinh học cho quá trình xử lý nước nhiễm dầu dạng nhũ tương dầu/nước tại nhà máy lọc dầu</t>
    </r>
  </si>
  <si>
    <t>480/QĐ-BGDĐT 05/02/2016</t>
  </si>
  <si>
    <t xml:space="preserve"> Nguyễn Thị Linh</t>
  </si>
  <si>
    <r>
      <rPr>
        <b/>
        <sz val="10"/>
        <color indexed="8"/>
        <rFont val="Times New Roman"/>
        <family val="1"/>
      </rPr>
      <t>B2016-MDA-02ĐT.</t>
    </r>
    <r>
      <rPr>
        <sz val="10"/>
        <rFont val="Times New Roman"/>
        <family val="1"/>
      </rPr>
      <t xml:space="preserve"> Nghiên cứu chế tạo vật liệu mới polyme hữu cơ xốp cho quá trình lưu trữ xử lý    CO2 trong khí thải công nghiệp.</t>
    </r>
  </si>
  <si>
    <t>Tống Thị Thanh Hương</t>
  </si>
  <si>
    <r>
      <rPr>
        <b/>
        <sz val="10"/>
        <rFont val="Times New Roman"/>
        <family val="1"/>
      </rPr>
      <t>B2016-MDA-03ĐT.</t>
    </r>
    <r>
      <rPr>
        <sz val="10"/>
        <rFont val="Times New Roman"/>
        <family val="1"/>
      </rPr>
      <t xml:space="preserve"> Nghiên cứu khả năng sản xuất hydro sạch từ than sinh khối nhằm nâng cao hiệu quả của quá trình khí hóa rác thải nông nghiệp</t>
    </r>
  </si>
  <si>
    <t>Lê Đình Chiển
Ngô Thanh Hải</t>
  </si>
  <si>
    <r>
      <rPr>
        <b/>
        <sz val="10"/>
        <color indexed="8"/>
        <rFont val="Times New Roman"/>
        <family val="1"/>
      </rPr>
      <t xml:space="preserve">B2016-MDA-04ĐT. </t>
    </r>
    <r>
      <rPr>
        <sz val="10"/>
        <rFont val="Times New Roman"/>
        <family val="1"/>
      </rPr>
      <t>Nghiên cứu sử dụng đá perlit và tro bụi thủy tinh núi lửa để làm vật liệu xử lý ô nhiễm nước và hỗ trợ chăm sóc cây trồng</t>
    </r>
  </si>
  <si>
    <t>Nguyễn Khắc Giảng</t>
  </si>
  <si>
    <r>
      <rPr>
        <b/>
        <sz val="10"/>
        <color indexed="8"/>
        <rFont val="Times New Roman"/>
        <family val="1"/>
      </rPr>
      <t>B2016-MDA-05ĐT</t>
    </r>
    <r>
      <rPr>
        <sz val="10"/>
        <rFont val="Times New Roman"/>
        <family val="1"/>
      </rPr>
      <t>. Nghiên cứu điều kiện thành tạo quặng Đồng bồn trũng An Châu, Đông bắc Việt Nam</t>
    </r>
  </si>
  <si>
    <r>
      <rPr>
        <b/>
        <sz val="10"/>
        <color indexed="8"/>
        <rFont val="Times New Roman"/>
        <family val="1"/>
      </rPr>
      <t>B2016-MDA-06ĐT.</t>
    </r>
    <r>
      <rPr>
        <sz val="10"/>
        <rFont val="Times New Roman"/>
        <family val="1"/>
      </rPr>
      <t xml:space="preserve"> Nghiên cứu bản chất kiến tạo các đá mafic, siêu mafic và tiềm năng sinh khoáng Cu-Ni và nhóm platin liên quan trong bể Sông Hiến - An Châu, Đông Bắc.</t>
    </r>
  </si>
  <si>
    <t>Ngô Xuân Thành</t>
  </si>
  <si>
    <r>
      <rPr>
        <b/>
        <sz val="10"/>
        <color indexed="8"/>
        <rFont val="Times New Roman"/>
        <family val="1"/>
      </rPr>
      <t>B2016-MDA-07ĐT</t>
    </r>
    <r>
      <rPr>
        <sz val="10"/>
        <rFont val="Times New Roman"/>
        <family val="1"/>
      </rPr>
      <t>. Nghiên cứu tận thu than trong đất đá lẫn than tại một số mỏ than vùng Quảng Ninh.</t>
    </r>
  </si>
  <si>
    <t>Nhữ Thị Kim Dung</t>
  </si>
  <si>
    <r>
      <rPr>
        <b/>
        <sz val="10"/>
        <color indexed="8"/>
        <rFont val="Times New Roman"/>
        <family val="1"/>
      </rPr>
      <t>B2016-MDA-08ĐT</t>
    </r>
    <r>
      <rPr>
        <sz val="10"/>
        <rFont val="Times New Roman"/>
        <family val="1"/>
      </rPr>
      <t xml:space="preserve">. Nghiên cứu công nghệ và chế tạo thử nghiệm thiết bị tuyển nổi trọng lực dạng Hydrofloat để tuyển  một số khoáng sản phi kim độ hạt  thô tại Việt Nam </t>
    </r>
  </si>
  <si>
    <t>Nguyễn Hoàng Sơn</t>
  </si>
  <si>
    <r>
      <rPr>
        <b/>
        <sz val="10"/>
        <color indexed="8"/>
        <rFont val="Times New Roman"/>
        <family val="1"/>
      </rPr>
      <t xml:space="preserve">B2016-MDA-09ĐT. </t>
    </r>
    <r>
      <rPr>
        <sz val="10"/>
        <rFont val="Times New Roman"/>
        <family val="1"/>
      </rPr>
      <t>Nghiên cứu đề xuất các giải pháp phòng ngừa và khắc phục sự cố khi thi công công trình ngầm bằng máy đào hầm loại nhỏ tại Việt Nam.</t>
    </r>
  </si>
  <si>
    <t>Đặng Trung Thành</t>
  </si>
  <si>
    <r>
      <rPr>
        <b/>
        <sz val="10"/>
        <color indexed="8"/>
        <rFont val="Times New Roman"/>
        <family val="1"/>
      </rPr>
      <t>B2016-MDA-10ĐT.</t>
    </r>
    <r>
      <rPr>
        <sz val="10"/>
        <rFont val="Times New Roman"/>
        <family val="1"/>
      </rPr>
      <t xml:space="preserve"> Nghiên cứu ảnh hưởng của chấn động nổ mìn đến kết cấu chống giữ của công trình ngầm lân cận khi thi công đường hầm bằng phương pháp khoan nổ mìn.</t>
    </r>
  </si>
  <si>
    <t>Đặng Văn Kiên</t>
  </si>
  <si>
    <r>
      <rPr>
        <b/>
        <sz val="10"/>
        <color indexed="8"/>
        <rFont val="Times New Roman"/>
        <family val="1"/>
      </rPr>
      <t xml:space="preserve">B2016-MDA-11ĐT. </t>
    </r>
    <r>
      <rPr>
        <sz val="10"/>
        <rFont val="Times New Roman"/>
        <family val="1"/>
      </rPr>
      <t>Nghiên cứu phương pháp xác định dị thường trọng lực cho vùng biển xung quanh Quần đảo Trường Sa bằng số liệu đo cao vệ tinh và số liệu trọng lực vệ tinh</t>
    </r>
  </si>
  <si>
    <t>Vũ Văn Trí</t>
  </si>
  <si>
    <r>
      <rPr>
        <b/>
        <sz val="10"/>
        <rFont val="Times New Roman"/>
        <family val="1"/>
      </rPr>
      <t>B2017-MDA-12ĐT</t>
    </r>
    <r>
      <rPr>
        <sz val="10"/>
        <rFont val="Times New Roman"/>
        <family val="1"/>
      </rPr>
      <t>. Nghiên cứu xây dựng chế độ làm việc hợp lý của các trạm quạt gió chính cho các mỏ than hầm lò vùng Đông Triều- Uông Bí</t>
    </r>
  </si>
  <si>
    <t>1508/QĐ-BGDĐT 28/4/2017</t>
  </si>
  <si>
    <t>Nguyễn Văn Thịnh</t>
  </si>
  <si>
    <r>
      <rPr>
        <b/>
        <sz val="10"/>
        <rFont val="Times New Roman"/>
        <family val="1"/>
      </rPr>
      <t>B2017-MDA-13ĐT.</t>
    </r>
    <r>
      <rPr>
        <sz val="10"/>
        <rFont val="Times New Roman"/>
        <family val="1"/>
      </rPr>
      <t xml:space="preserve"> Nghiên cứu sự phát triển địa chất và trầm tích giai đoạn Kainozoi sớm (Eoxen - Oligoxen) đối với sự hình thành các tích tụ dầu khí ở khu vực Đông Bắc Bể Sông Hồng.</t>
    </r>
  </si>
  <si>
    <t>Lê Ngọc Ánh</t>
  </si>
  <si>
    <r>
      <rPr>
        <b/>
        <sz val="10"/>
        <rFont val="Times New Roman"/>
        <family val="1"/>
      </rPr>
      <t>B2017-MDA-14ĐT</t>
    </r>
    <r>
      <rPr>
        <sz val="10"/>
        <rFont val="Times New Roman"/>
        <family val="1"/>
      </rPr>
      <t>. Quy luật vận động kiến tạo hiện đại khu vực đồng bằng ven biển Quảng Nam và ý nghĩa của nó trong dự báo và phòng tránh tai biến địa chất</t>
    </r>
  </si>
  <si>
    <t>Nguyễn Quốc Hưng</t>
  </si>
  <si>
    <r>
      <rPr>
        <b/>
        <sz val="10"/>
        <rFont val="Times New Roman"/>
        <family val="1"/>
      </rPr>
      <t xml:space="preserve">B2017-MDA-15ĐT. </t>
    </r>
    <r>
      <rPr>
        <sz val="10"/>
        <rFont val="Times New Roman"/>
        <family val="1"/>
      </rPr>
      <t>Nghiên cứu chế tạo hạt hấp phụ từ hydroxyapatit tổng hợp và đánh giá khả năng loại bỏ kim loại nặng trong nước sinh hoạt của vật liệu</t>
    </r>
  </si>
  <si>
    <t>Lê Thị Duyên</t>
  </si>
  <si>
    <r>
      <rPr>
        <b/>
        <sz val="10"/>
        <rFont val="Times New Roman"/>
        <family val="1"/>
      </rPr>
      <t>B2017-MDA-16ĐT.</t>
    </r>
    <r>
      <rPr>
        <sz val="10"/>
        <rFont val="Times New Roman"/>
        <family val="1"/>
      </rPr>
      <t xml:space="preserve"> Nghiên cứu xác định tham số dự ứng lực phù hợp với kết cấu neo chống trong các đường lò vùng Quảng Ninh</t>
    </r>
  </si>
  <si>
    <t>Đào Viết Đoàn</t>
  </si>
  <si>
    <r>
      <rPr>
        <b/>
        <sz val="10"/>
        <rFont val="Times New Roman"/>
        <family val="1"/>
      </rPr>
      <t>B2017-MDA-17ĐT</t>
    </r>
    <r>
      <rPr>
        <sz val="10"/>
        <rFont val="Times New Roman"/>
        <family val="1"/>
      </rPr>
      <t>. Nghiên cứu đặc điểm phân bố và đánh giá chất lượng của khoáng vật dạng ống halloysite khu vực Thạch Khoán, Phú Thọ và định hướng sử dụng hợp lý</t>
    </r>
  </si>
  <si>
    <t>Bùi Hoàng Bắc</t>
  </si>
  <si>
    <r>
      <rPr>
        <b/>
        <sz val="10"/>
        <rFont val="Times New Roman"/>
        <family val="1"/>
      </rPr>
      <t>B2017-MDA-12MT.</t>
    </r>
    <r>
      <rPr>
        <sz val="10"/>
        <rFont val="Times New Roman"/>
        <family val="1"/>
      </rPr>
      <t xml:space="preserve"> Biên soạn tài liệu </t>
    </r>
    <r>
      <rPr>
        <i/>
        <sz val="10"/>
        <color indexed="8"/>
        <rFont val="Times New Roman"/>
        <family val="1"/>
      </rPr>
      <t>“Cơ sở khoa học và thực tiễn cải tạo phục hồi môi trường các mỏ sa khoáng ven biển</t>
    </r>
    <r>
      <rPr>
        <sz val="10"/>
        <rFont val="Times New Roman"/>
        <family val="1"/>
      </rPr>
      <t>” cho sinh viên ngành môi trường</t>
    </r>
  </si>
  <si>
    <t>2160/QĐ-BGDĐT 26/6/2017</t>
  </si>
  <si>
    <t>Đỗ Văn Bình</t>
  </si>
  <si>
    <r>
      <rPr>
        <b/>
        <sz val="10"/>
        <rFont val="Times New Roman"/>
        <family val="1"/>
      </rPr>
      <t>B2018-MDA.18ĐT</t>
    </r>
    <r>
      <rPr>
        <sz val="10"/>
        <rFont val="Times New Roman"/>
        <family val="1"/>
      </rPr>
      <t>.Nghiên cứu xây dựng mô hình cảnh báo và phân vùng nguy cơ lũ quét trên cơ sở tích hợp trí tuệ nhân tạo, dữ liệu và công nghệ địa tin học, áp dụng thử nghiệm cho khu vực tỉnh Lao Cai</t>
    </r>
  </si>
  <si>
    <t>5836/QĐ-BGDĐT 28/12/2017</t>
  </si>
  <si>
    <t xml:space="preserve">  Ngô Thị Phương Thảo</t>
  </si>
  <si>
    <r>
      <rPr>
        <b/>
        <sz val="10"/>
        <rFont val="Times New Roman"/>
        <family val="1"/>
      </rPr>
      <t>B2018.MDA.19.</t>
    </r>
    <r>
      <rPr>
        <sz val="10"/>
        <rFont val="Times New Roman"/>
        <family val="1"/>
      </rPr>
      <t xml:space="preserve"> Nghiên cứu lựa chọn kết cấu chống thép linh hoạt hợp lý cho các đường lò đá cơ bản trong điều kiện vỉa dầy và góc dốc lớn, áp dụng cho các mỏ than hầm lò vùng Uông Bí- Quảng Ninh</t>
    </r>
  </si>
  <si>
    <t xml:space="preserve"> Trần Tuấn Minh</t>
  </si>
  <si>
    <r>
      <rPr>
        <b/>
        <sz val="10"/>
        <rFont val="Times New Roman"/>
        <family val="1"/>
      </rPr>
      <t>B2018.MDA.20ĐT</t>
    </r>
    <r>
      <rPr>
        <sz val="10"/>
        <rFont val="Times New Roman"/>
        <family val="1"/>
      </rPr>
      <t>. Nghiên cứu nguồn gốc, đặc điểm phân bố sa khoáng titan đới bờ Nam Trung bộ trên cơ sở phân tích tuổi tuyệt đối U-Pb và địa hóa khoáng vật</t>
    </r>
  </si>
  <si>
    <t xml:space="preserve"> Nguyễn Hữu Hiệp</t>
  </si>
  <si>
    <r>
      <rPr>
        <b/>
        <sz val="10"/>
        <color indexed="8"/>
        <rFont val="Times New Roman"/>
        <family val="1"/>
      </rPr>
      <t>B2018-MDA-01CtrVL.</t>
    </r>
    <r>
      <rPr>
        <sz val="10"/>
        <color indexed="8"/>
        <rFont val="Times New Roman"/>
        <family val="1"/>
      </rPr>
      <t>Nghiên cứu chế tạo các đế cảm biến sử dụng tán xạ Raman tăng cường bề mặt (SERS) trên cơ sở vật liệu nanocomposite ZnO/(Au,Ag) đo nồng độ glucose để phát hiện bệnh tiểu đường</t>
    </r>
  </si>
  <si>
    <t>2571/QĐ-BGDĐT 31/7/2018</t>
  </si>
  <si>
    <t>Trần Thị Hà</t>
  </si>
  <si>
    <r>
      <rPr>
        <b/>
        <sz val="10"/>
        <color indexed="8"/>
        <rFont val="Times New Roman"/>
        <family val="1"/>
      </rPr>
      <t>B2018-MDA-02CtrVL.</t>
    </r>
    <r>
      <rPr>
        <sz val="10"/>
        <color indexed="8"/>
        <rFont val="Times New Roman"/>
        <family val="1"/>
      </rPr>
      <t>Nghiên cứu chế tạo vật liệu BiFeO3 pha tạp và thử nghiệm ứng dụng cho thiết bị chuyển đổi cơ - điện</t>
    </r>
  </si>
  <si>
    <t>Đào Việt Thắng</t>
  </si>
  <si>
    <r>
      <rPr>
        <b/>
        <sz val="10"/>
        <color indexed="8"/>
        <rFont val="Times New Roman"/>
        <family val="1"/>
      </rPr>
      <t xml:space="preserve">B2019-MDA-562-14. </t>
    </r>
    <r>
      <rPr>
        <sz val="10"/>
        <color indexed="8"/>
        <rFont val="Times New Roman"/>
        <family val="1"/>
      </rPr>
      <t>Tiến hóa kiến tạo liên quan đến sự hình thành các đá magma Proterozoi muộn - Paleozoi sớm khu vực rìa Bắc địa khối Kon Tum</t>
    </r>
  </si>
  <si>
    <t>5612/QĐ-BGDĐT
28/12/2018</t>
  </si>
  <si>
    <r>
      <rPr>
        <b/>
        <sz val="10"/>
        <color indexed="8"/>
        <rFont val="Times New Roman"/>
        <family val="1"/>
      </rPr>
      <t>B2019-MDA-562-15</t>
    </r>
    <r>
      <rPr>
        <sz val="10"/>
        <color indexed="8"/>
        <rFont val="Times New Roman"/>
        <family val="1"/>
      </rPr>
      <t>. Bản chất kiến tạo của các thành tạo biến chất cao ở rìa đông Địa khối Kon Tum và ý nghĩa đối với sự tiến hóa địa chất khu vực Đông Dương</t>
    </r>
  </si>
  <si>
    <r>
      <rPr>
        <b/>
        <sz val="10"/>
        <color indexed="8"/>
        <rFont val="Times New Roman"/>
        <family val="1"/>
      </rPr>
      <t>B2019-MDA-562-16. N</t>
    </r>
    <r>
      <rPr>
        <sz val="10"/>
        <color indexed="8"/>
        <rFont val="Times New Roman"/>
        <family val="1"/>
      </rPr>
      <t>ghiên cứu xác định nguồn gốc, cơ chế và giải pháp kiểm soát xâm nhập mặn các tầng chứa nước ven biển khu vực TP. Đà Nẵng trong điều kiện biến đổi khí hậu và nước biển dâng</t>
    </r>
  </si>
  <si>
    <t>Nguyễn Bách Thảo</t>
  </si>
  <si>
    <r>
      <rPr>
        <b/>
        <sz val="10"/>
        <color indexed="8"/>
        <rFont val="Times New Roman"/>
        <family val="1"/>
      </rPr>
      <t>B2019-MDA-562-18.</t>
    </r>
    <r>
      <rPr>
        <sz val="10"/>
        <color indexed="8"/>
        <rFont val="Times New Roman"/>
        <family val="1"/>
      </rPr>
      <t xml:space="preserve"> Nghiên cứu xây dựng mô hình ứng xử thủy – cơ của vật liệu bê tông trong môi trường biển đảo phục vụ công tác dự báo tuổi thọ của công trình. </t>
    </r>
  </si>
  <si>
    <r>
      <rPr>
        <b/>
        <sz val="10"/>
        <color indexed="8"/>
        <rFont val="Times New Roman"/>
        <family val="1"/>
      </rPr>
      <t>B2019-MDA-01.</t>
    </r>
    <r>
      <rPr>
        <sz val="10"/>
        <color indexed="8"/>
        <rFont val="Times New Roman"/>
        <family val="1"/>
      </rPr>
      <t>Nghiên cứu chế tạo vật liệu nanocomposite trên nền graphene oxide để tăng hiệu suất hấp thu năng lượng mặt trời ứng dụng nâng cao hiệu quả sản xuất nước ngọt từ nước mặn.</t>
    </r>
  </si>
  <si>
    <t>5652/QĐ-BGDĐT
28/12/2018</t>
  </si>
  <si>
    <r>
      <rPr>
        <b/>
        <sz val="10"/>
        <color indexed="8"/>
        <rFont val="Times New Roman"/>
        <family val="1"/>
      </rPr>
      <t>B2019-MDA-02.</t>
    </r>
    <r>
      <rPr>
        <sz val="10"/>
        <color indexed="8"/>
        <rFont val="Times New Roman"/>
        <family val="1"/>
      </rPr>
      <t>Mô hình hoá khối đá nứt nẻ và cấu trúc hệ khe nứt nhằm nâng cao hiệu quả khai thác cho một số mỏ đá khối ở Việt Nam</t>
    </r>
  </si>
  <si>
    <t>Nguyễn Anh Tuấn</t>
  </si>
  <si>
    <r>
      <rPr>
        <b/>
        <sz val="10"/>
        <color indexed="8"/>
        <rFont val="Times New Roman"/>
        <family val="1"/>
      </rPr>
      <t>B2019-MDA-03.</t>
    </r>
    <r>
      <rPr>
        <sz val="10"/>
        <color indexed="8"/>
        <rFont val="Times New Roman"/>
        <family val="1"/>
      </rPr>
      <t>Nghiên cứu chế tạo polyme vô cơ từ khoáng sét và bùn đỏ của ngành khai thác chế biến alumina để sản xuất gạch không nung</t>
    </r>
  </si>
  <si>
    <t>Công Tiến Dũng</t>
  </si>
  <si>
    <r>
      <rPr>
        <b/>
        <sz val="10"/>
        <color indexed="8"/>
        <rFont val="Times New Roman"/>
        <family val="1"/>
      </rPr>
      <t>B2019-MDA-04.</t>
    </r>
    <r>
      <rPr>
        <sz val="10"/>
        <color indexed="8"/>
        <rFont val="Times New Roman"/>
        <family val="1"/>
      </rPr>
      <t>Tổng hợp và chức năng hóa vật liệu nano phát quang chứa Tb3+ định hướng ứng dụng trong y sinh</t>
    </r>
  </si>
  <si>
    <t>Lê Thị Vinh</t>
  </si>
  <si>
    <r>
      <rPr>
        <b/>
        <sz val="10"/>
        <color indexed="8"/>
        <rFont val="Times New Roman"/>
        <family val="1"/>
      </rPr>
      <t>B2019-MDA-05</t>
    </r>
    <r>
      <rPr>
        <sz val="10"/>
        <color indexed="8"/>
        <rFont val="Times New Roman"/>
        <family val="1"/>
      </rPr>
      <t>.Nghiên cứu giải pháp nâng cao hiệu quả công tác khoan đan dày đối với các mỏ đang khai thác ở giai đoạn cuối thuộc bể Cửu Long</t>
    </r>
  </si>
  <si>
    <r>
      <rPr>
        <b/>
        <sz val="10"/>
        <color indexed="8"/>
        <rFont val="Times New Roman"/>
        <family val="1"/>
      </rPr>
      <t xml:space="preserve">B2019-MDA-06. </t>
    </r>
    <r>
      <rPr>
        <sz val="10"/>
        <color indexed="8"/>
        <rFont val="Times New Roman"/>
        <family val="1"/>
      </rPr>
      <t>Xây dựng phương pháp dự báo độ bền và tuổi thọ của kết cấu bê tông trong môi trường biển bằng mô hình cấu trúc trung bình.</t>
    </r>
  </si>
  <si>
    <t>Phạm Đức Thọ</t>
  </si>
  <si>
    <r>
      <rPr>
        <b/>
        <sz val="10"/>
        <color indexed="8"/>
        <rFont val="Times New Roman"/>
        <family val="1"/>
      </rPr>
      <t>B2019-MDA-07.</t>
    </r>
    <r>
      <rPr>
        <sz val="10"/>
        <color indexed="8"/>
        <rFont val="Times New Roman"/>
        <family val="1"/>
      </rPr>
      <t>Nghiên cứu xây dựng hệ thống chống bụi tự động dựa trên công nghệ IoT cho các kho và khu chế biến của mỏ than</t>
    </r>
  </si>
  <si>
    <t>Nguyễn Duy Huy</t>
  </si>
  <si>
    <r>
      <rPr>
        <b/>
        <sz val="10"/>
        <color indexed="8"/>
        <rFont val="Times New Roman"/>
        <family val="1"/>
      </rPr>
      <t xml:space="preserve">B2019-MDA-08. </t>
    </r>
    <r>
      <rPr>
        <sz val="10"/>
        <color indexed="8"/>
        <rFont val="Times New Roman"/>
        <family val="1"/>
      </rPr>
      <t>Nghiên cứu sử dụng một số chất thải rắn công nghiệp (bột đá công nghiệp, bột thủy tinh nghiền, bột nghiền từ gạch men và gốm sứ) làm chất kết dính kiềm hoạt hóa geopolymer để gia cường đất lateritic phục vụ xây dựng công trình.</t>
    </r>
  </si>
  <si>
    <t>Bùi Văn Đức</t>
  </si>
  <si>
    <r>
      <rPr>
        <b/>
        <sz val="10"/>
        <rFont val="Times New Roman"/>
        <family val="1"/>
      </rPr>
      <t>CT.2019.01.01</t>
    </r>
    <r>
      <rPr>
        <sz val="10"/>
        <rFont val="Times New Roman"/>
        <family val="1"/>
      </rPr>
      <t xml:space="preserve">. Nghiên cứu đánh giá tình hình khai thác sử dụng đất nông nghiệp và các tai biên thiên nhiên ảnh hưởng tới sự phát triển nông nghiệp bền vững tại khu vực trung du và miền núi phía Bắc. </t>
    </r>
  </si>
  <si>
    <t>Đề tài thuộc chương trình KHCN cấp Bộ</t>
  </si>
  <si>
    <t>1086/QĐ-BGDĐT 20/4/2019</t>
  </si>
  <si>
    <t>Tô Xuân Bản</t>
  </si>
  <si>
    <r>
      <rPr>
        <b/>
        <sz val="10"/>
        <rFont val="Times New Roman"/>
        <family val="1"/>
      </rPr>
      <t xml:space="preserve">CT.2019.01.02. </t>
    </r>
    <r>
      <rPr>
        <sz val="10"/>
        <rFont val="Times New Roman"/>
        <family val="1"/>
      </rPr>
      <t>Xây dựng mô hình trí tuệ nhân tạo hiện đại nhằm đánh giá, phân vùng nguy cơ trượt lở đất cho khu vực miền núi phía Bắc Việt Nam.</t>
    </r>
  </si>
  <si>
    <t xml:space="preserve"> Lê Văn Hưng</t>
  </si>
  <si>
    <r>
      <rPr>
        <b/>
        <sz val="10"/>
        <rFont val="Times New Roman"/>
        <family val="1"/>
      </rPr>
      <t>CT.2019.01.03</t>
    </r>
    <r>
      <rPr>
        <sz val="10"/>
        <rFont val="Times New Roman"/>
        <family val="1"/>
      </rPr>
      <t>. Nghiên cứu và chế tạo trạm đo, thu thập dữ liệu đa kênh không dây, dữ liệu ảnh vệ tinh để xác định quy luật phân bố độ ẩm, độ khô hạn của đất ở các khu vực khác nhau nhằm giám sát độ ẩm đất, mức độ hạn đất, trượt lở đất cho một tỉnh khu vực miền núi phía Bắc.</t>
    </r>
  </si>
  <si>
    <t xml:space="preserve"> Khổng Cao Phong</t>
  </si>
  <si>
    <r>
      <rPr>
        <b/>
        <sz val="10"/>
        <rFont val="Times New Roman"/>
        <family val="1"/>
      </rPr>
      <t>CT.2019.01.04</t>
    </r>
    <r>
      <rPr>
        <sz val="10"/>
        <rFont val="Times New Roman"/>
        <family val="1"/>
      </rPr>
      <t>. Nghiên cứu và phát triển thiết bị Gateway cho hệ thống giám sát độ ẩm đất dùng để đánh giá mức độ hạn đất và nguy cơ trượt lở đất cho khu vực miền núi phía Bắc thí điểm tại tỉnh Lai Châu</t>
    </r>
  </si>
  <si>
    <t xml:space="preserve"> Đặng Văn Chí</t>
  </si>
  <si>
    <r>
      <rPr>
        <b/>
        <sz val="10"/>
        <rFont val="Times New Roman"/>
        <family val="1"/>
      </rPr>
      <t>CT.2019.01.05.</t>
    </r>
    <r>
      <rPr>
        <sz val="10"/>
        <rFont val="Times New Roman"/>
        <family val="1"/>
      </rPr>
      <t xml:space="preserve"> Nghiên cứu phát triển phần mềm trung tâm giám sát độ ẩm đất, mức độ hạn đất, trượt lở đất trên máy chủ  tích hợp công nghệ Web-GIS cho một tỉnh khu vực miền núi phía Bắc thí điểm tại tỉnh Lai Châu</t>
    </r>
  </si>
  <si>
    <t>Lê Hồng Anh</t>
  </si>
  <si>
    <r>
      <rPr>
        <b/>
        <sz val="10"/>
        <rFont val="Times New Roman"/>
        <family val="1"/>
      </rPr>
      <t>CT.2019.01.06.</t>
    </r>
    <r>
      <rPr>
        <sz val="10"/>
        <rFont val="Times New Roman"/>
        <family val="1"/>
      </rPr>
      <t xml:space="preserve"> Nghiên cứu phát triển phần mềm ứng dụng nền tảng Android của hệ thống giám sát độ ẩm đất, mức độ hạn đất, trượt lở đất tích hợp công nghệ Web-GIS cho một tỉnh khu vực miền núi phía Bắc thí điểm tại tỉnh Lai Châu</t>
    </r>
  </si>
  <si>
    <t xml:space="preserve"> Phạm Thị Thanh Loan</t>
  </si>
  <si>
    <r>
      <rPr>
        <b/>
        <sz val="10"/>
        <rFont val="Times New Roman"/>
        <family val="1"/>
      </rPr>
      <t>CT.2019.01.07</t>
    </r>
    <r>
      <rPr>
        <sz val="10"/>
        <rFont val="Times New Roman"/>
        <family val="1"/>
      </rPr>
      <t>. Nghiên cứu phát triển phần mềm trung tâm phân tích dữ liệu trên máy chủ hỗ trợ ra quyết định về cảnh báo tai biến thiên nhiên và quyết định chuyển đổi sử dụng đất hiệu quả cho một tỉnh khu vực miền núi phía Bắc thí điểm tại tỉnh Lai Châu</t>
    </r>
  </si>
  <si>
    <t xml:space="preserve"> Nguyễn Thế Lộc</t>
  </si>
  <si>
    <r>
      <rPr>
        <b/>
        <sz val="10"/>
        <rFont val="Times New Roman"/>
        <family val="1"/>
      </rPr>
      <t>CT.2019.01.08</t>
    </r>
    <r>
      <rPr>
        <sz val="10"/>
        <rFont val="Times New Roman"/>
        <family val="1"/>
      </rPr>
      <t xml:space="preserve"> Quản lý chung Chương trình KHCN “Nghiên cứu cơ sở lý luận thực tiễn, đánh giá thực trạng sử dụng đất và đề xuất hệ thống các giải pháp công nghệ IOT dự báo, giám sát nhằm sử dụng đất nông nghiệp hiệu quả, bền vững thích ứng với biến đổi khí hậu và các dạng tai biến thiên nhiên khu vực miền núi phía Bắc”</t>
    </r>
  </si>
  <si>
    <t xml:space="preserve"> Nguyễn Văn Lâm</t>
  </si>
  <si>
    <r>
      <rPr>
        <b/>
        <sz val="10"/>
        <rFont val="Times New Roman"/>
        <family val="1"/>
      </rPr>
      <t xml:space="preserve">B2018-MDA-03SP. </t>
    </r>
    <r>
      <rPr>
        <sz val="10"/>
        <rFont val="Times New Roman"/>
        <family val="1"/>
      </rPr>
      <t>Nghiên cứu xây dựng hệ thống kiểm soát chất lượng không khí nhằm đảm bảo an toàn lao động trong các mỏ khai thác than lộ thiên sâu khu vực Quảng Ninh</t>
    </r>
  </si>
  <si>
    <t>số 215/QĐ-BGDĐT ngày 17/01/2017</t>
  </si>
  <si>
    <t>Bùi Xuân Nam/
Changwoo Lee</t>
  </si>
  <si>
    <r>
      <rPr>
        <b/>
        <sz val="10"/>
        <color indexed="8"/>
        <rFont val="Times New Roman"/>
        <family val="1"/>
      </rPr>
      <t>CT.2020.04.MDA.02.</t>
    </r>
    <r>
      <rPr>
        <sz val="10"/>
        <color indexed="8"/>
        <rFont val="Times New Roman"/>
        <family val="1"/>
      </rPr>
      <t>Nghiên cứu đánh giá các dạng cấu trúc nền đất yếu vùng ven biển khu vực Bắc Trung Bộ làm cơ sở khoa học đề xuất công nghệ xử lý nền phù hợp phục vụ xây dựng công trình</t>
    </r>
  </si>
  <si>
    <t>số  4651/QĐ-BGDĐT ngày 03/12/2019</t>
  </si>
  <si>
    <t>Nguyễn Thị Nụ</t>
  </si>
  <si>
    <r>
      <rPr>
        <b/>
        <sz val="10"/>
        <color indexed="8"/>
        <rFont val="Times New Roman"/>
        <family val="1"/>
      </rPr>
      <t>CT.2020.04.MDA.03</t>
    </r>
    <r>
      <rPr>
        <sz val="10"/>
        <color indexed="8"/>
        <rFont val="Times New Roman"/>
        <family val="1"/>
      </rPr>
      <t>.Nghiên cứu phát triển gia cố nền đất yếu bằng cọc cát biển - xi măng phục vụ xây dựng công trình hạ tầng vùng ven biển Bắc Trung Bộ</t>
    </r>
  </si>
  <si>
    <t>Tạ Đức Thịnh</t>
  </si>
  <si>
    <t>Nghiên cứu thành phần hóa học và đánh giá tác dụng hạ đường huyết của loài Địa hoàng (Rehmannia glutinosa Libosch.) ở Việt Nam.</t>
  </si>
  <si>
    <t>số 103/QĐ-BGDĐT ngày 13/01/2020</t>
  </si>
  <si>
    <t>Nghiên cứu và chế tạo vật liệu biến hóa hấp thụ sóng điện từ dựa trên cấu trúc plasmonic kim loại.</t>
  </si>
  <si>
    <t>Lê Đắc Tuyên</t>
  </si>
  <si>
    <t>Chế tạo vật liệu quang xúc tác thu hồi được trên cơ sở photphat bạc (Ag3O4) kết họp vật liệu từ tính.</t>
  </si>
  <si>
    <t>Nguyễn Mạnh Hùng</t>
  </si>
  <si>
    <t>Nghiên cứu xây dựng mô hình cơ học môi trường rỗng có xét đến đặc tính phá hủy phục vụ công tác đánh giá, dự báo độ bền và thời hạn sử dụng của kết cấu bê tông cốt thép công trình biển.</t>
  </si>
  <si>
    <t>Bùi Trường Sơn</t>
  </si>
  <si>
    <t>Nghiên cứu ứng xử cơ học của khối đắp trên nền đất yếu gia cố bằng cọc cứng khi chịu tác dụng của tải trọng chu kỳ theo phưong thẳng đứng.</t>
  </si>
  <si>
    <t>Phạm Văn Hùng</t>
  </si>
  <si>
    <t>Nghiên cứu đề xuất quy trình thành lập bản đồ địa hình tỷ lệ lớn 1:2000, 1:1000 và 1:500 cho địa hình khu vực mỏ lộ thiên tại Việt Nam trên cơ sơ ứng dụng UAV giá thành thấp và máy ảnh thông thường.</t>
  </si>
  <si>
    <t>Nguyễn Quốc Long</t>
  </si>
  <si>
    <t>Nghiên cứu đề xuất phương pháp tính vỏ hầm lắp ghép của đường hầm metro tiết diện ngang hình chữ nhật cong.</t>
  </si>
  <si>
    <t>Nghiên cứu phát triển mô hình dự báo sóng chấn động nổ mìn cho các mỏ than lộ thiên sử dụng trí tuệ nhân tạo và các thuật toán máy học</t>
  </si>
  <si>
    <t>Nguyễn Hoàng</t>
  </si>
  <si>
    <t>Bộ KHCN</t>
  </si>
  <si>
    <t>2012</t>
  </si>
  <si>
    <t>2016</t>
  </si>
  <si>
    <t>2015</t>
  </si>
  <si>
    <t>2017</t>
  </si>
  <si>
    <t>2013</t>
  </si>
  <si>
    <t>2014</t>
  </si>
  <si>
    <t>2018</t>
  </si>
  <si>
    <t>2019</t>
  </si>
  <si>
    <t>2020</t>
  </si>
  <si>
    <t>2021</t>
  </si>
  <si>
    <t>Nghiệm thu cấp Quốc gia</t>
  </si>
  <si>
    <t>Đang thực hiện</t>
  </si>
  <si>
    <t>Đang  tổng kết</t>
  </si>
  <si>
    <t xml:space="preserve">Đã nghiệm thu </t>
  </si>
  <si>
    <t>Đã nộp báo cáo tổng kết</t>
  </si>
  <si>
    <t>Đã nghiệm thu cấp bộ</t>
  </si>
  <si>
    <t>Bộ cho phép chuyển KP sang HN
ERSD 2018 (7-2018)</t>
  </si>
  <si>
    <t>Thanh lý</t>
  </si>
  <si>
    <t>Quá hạn</t>
  </si>
  <si>
    <t>Nghiệm thu cấp cơ sở</t>
  </si>
  <si>
    <t>Bộ Nông nghiệp</t>
  </si>
  <si>
    <t>Bộ Công thương</t>
  </si>
  <si>
    <t>Bộ Tài nguyên và Môi trường</t>
  </si>
  <si>
    <t>Bộ Giáo dục và Đào tạo</t>
  </si>
  <si>
    <t>THỐNG KÊ NHIỆM VỤ NGHIÊN CỨU KHOA HỌC (2015 - 2019)</t>
  </si>
  <si>
    <t>T15-01. Nghiên cứu và đề xuất phương pháp mô hình hóa và kiểm chứng các hệ thống phần mềm nhúng</t>
  </si>
  <si>
    <t>Cấp cơ sở</t>
  </si>
  <si>
    <t>Số 469/QĐ-MĐC ngày 17/4/2015</t>
  </si>
  <si>
    <t>T15-02. Xây dựng phần mềm hỗ trợ quản lý thi đua khen thưởng Trường Đại học Mỏ - Địa chất</t>
  </si>
  <si>
    <t>Phạm Thị Nguyệt</t>
  </si>
  <si>
    <t>T15-03. Xây dựng các module chính của biến tần phục vụ thí nghiệm biến tần điều khiển truyền động điện</t>
  </si>
  <si>
    <t>Khổng Cao Phong</t>
  </si>
  <si>
    <t>T15-04. Nghiên cứu xây dựng hệ giám sát trực tuyến (online) các thông số làm việc cơ bản mạng điện trung tính các ly 6 kV ở các mỏ lộ thiên vùng Quảng Ninh.</t>
  </si>
  <si>
    <t>Bùi Đình Thanh</t>
  </si>
  <si>
    <t>T15-05. Nghiên cứu tổng hợp chất xúc tác axit dị thể từ nguồn nguyên liệu tự nhiên cho quá trình tổng hợp phụ gia chống oxi hóa cho dầu diesel sinh học</t>
  </si>
  <si>
    <t>Nguyễn Thị Linh</t>
  </si>
  <si>
    <t>T15-06. Chế tạo và nghiên cứu tích chất quang của tinh thể quang tử tự sắp xếp</t>
  </si>
  <si>
    <r>
      <t>T15-07. Nghiên cứu chế tạo cảm biến khí trên cơ sở màng mỏng WO</t>
    </r>
    <r>
      <rPr>
        <vertAlign val="subscript"/>
        <sz val="12"/>
        <color rgb="FF333333"/>
        <rFont val="Times New Roman"/>
        <family val="1"/>
      </rPr>
      <t>3</t>
    </r>
    <r>
      <rPr>
        <sz val="12"/>
        <color rgb="FF333333"/>
        <rFont val="Times New Roman"/>
        <family val="1"/>
      </rPr>
      <t> kết hợp đảo xúc tác Micro – Nano.</t>
    </r>
  </si>
  <si>
    <t>Đinh Văn Thiên</t>
  </si>
  <si>
    <t>T15-08. Chế tạo và nghiên cứu cấu trúc, tính chất điện từ của vật liệu Bi0,90R0,10Fe0,95TM0,05O3 (R = Nd, Sm; TM = Ni, Co</t>
  </si>
  <si>
    <t>T15-09. Nghiên cứu tổng hợp nanocomposit hydroxyapatit/chitosan và định hướng ứng dụng để xử lý flo trong nước sinh hoạt</t>
  </si>
  <si>
    <t>T15-10. Nghiên cứu thành phần hóa học cây na biển (Annona glabra L.)</t>
  </si>
  <si>
    <t>Nguyễn Thị Thu Hiền</t>
  </si>
  <si>
    <r>
      <t>T15-11. Nghiên cứu điều chế vật liệu màng compozit (zeolite-MFI/chất mang) ứng dụng để tách loại khí CO</t>
    </r>
    <r>
      <rPr>
        <vertAlign val="subscript"/>
        <sz val="12"/>
        <color rgb="FF333333"/>
        <rFont val="Times New Roman"/>
        <family val="1"/>
      </rPr>
      <t>2</t>
    </r>
    <r>
      <rPr>
        <sz val="12"/>
        <color rgb="FF333333"/>
        <rFont val="Times New Roman"/>
        <family val="1"/>
      </rPr>
      <t> và các hiđrocacbon nhẹ khác ra khỏi khí thiên nhiên</t>
    </r>
  </si>
  <si>
    <t>T15-12. Tổng hợp, đặc trưng hóa lý của nano Bari hydroxyapatit và ứng dụng để xử lý một số kim loại nặng trong nước</t>
  </si>
  <si>
    <t>Võ Thị Hạnh</t>
  </si>
  <si>
    <t>T15-13. Nghiên cứu biện pháp phát triển kỹ năng nói cho sinh viên trường Đại học Mỏ- Địa Chất nhằm đạt trình độ tiếng Anh bậc 3 theo khung năng lực ngoại ngữ Việt Nam (KNLNNVN)</t>
  </si>
  <si>
    <t>Dương Thúy Hường</t>
  </si>
  <si>
    <t>T15-14. Nghiên cứu các thành tạo biến chất trao đổi và khoáng hóa Fluorit liên quan ở mỏ đa kim Núi Pháo, Thái Nguyên</t>
  </si>
  <si>
    <t>Nguyễn Đình Luyện</t>
  </si>
  <si>
    <t>T15-15. Nghiên cứu các yếu tố ảnh hưởng đến xói lở, bồi tụ vùng ven biển Quảng Bình- Quảng Trị và đề xuất các biện pháp bảo vệ.</t>
  </si>
  <si>
    <t>T15-16. Nghiên cứu xây dựng bộ ảnh Atlas khoáng vật sét cho các kiểu mỏ kaolin ở miền Bắc Việt Nam sử dụng máy điện tử quét (SEM) và máy nhiễu xạ tia X (XRD) phục vụ công tác đào tạo sinh viên ngành Kỹ thuật địa chất</t>
  </si>
  <si>
    <t>T15-17. Nghiên cứu xây dựng quy trình phân tích đặc tính trọng lực mẫu than hạt mịn 0,1-4mm trong môi trường nước không sử dụng dung dịch nặng</t>
  </si>
  <si>
    <t>T15-18. Nghiên cứu thu hồi bismut kim loại sạch 98% từ tinh quặng tuyển nổi mỏ Núi Pháo – Thái Nguyên bằng quá trình liên hoàn: Hòa tách – ximăng hóa.</t>
  </si>
  <si>
    <t>Trần Trung Tới</t>
  </si>
  <si>
    <t>T15-19. Nghiên cứu chế tạo bộ thiết bị phục vụ giảng dạy thực hành nội dung nổ mìn điện cho môn học Phá vỡ đất đá bằng phương pháp khoan nổ mìn</t>
  </si>
  <si>
    <t>T15-20. Nghiên cứu hoàn thiện các thông số hệ thống khai thác nhằm áp dụng hệ thống khai thác với góc nghiêng bờ công tác lớn tại mỏ than Na Dương</t>
  </si>
  <si>
    <t>Đỗ Ngọc Hoàn</t>
  </si>
  <si>
    <t>T15-21. Nghiên cứu áp dụng chỉ số thành tích môi trường (EPI) để đánh giá khả năng phát triển bền vững tại một số tỉnh khu vực Tây Bắc Việt Nam</t>
  </si>
  <si>
    <t>Vũ Thị Lan Anh</t>
  </si>
  <si>
    <r>
      <t>T15-22. Nghiên cứu chế tạo vật liệu nano TiO</t>
    </r>
    <r>
      <rPr>
        <vertAlign val="subscript"/>
        <sz val="12"/>
        <color rgb="FF333333"/>
        <rFont val="Times New Roman"/>
        <family val="1"/>
      </rPr>
      <t>2</t>
    </r>
    <r>
      <rPr>
        <sz val="12"/>
        <color rgb="FF333333"/>
        <rFont val="Times New Roman"/>
        <family val="1"/>
      </rPr>
      <t> biến tính nitơ bằng ure phủ trên vật liệu chất mang đá ong, ứng dụng để xử lý nước bị ô nhiễm các hợp chất hữu cơ</t>
    </r>
  </si>
  <si>
    <t>Nguyễn Hoàng Nam</t>
  </si>
  <si>
    <t>T15-23. Nghiên cứu mối quan hệ thủy địa hóa giữa nước biển và nước dưới đất tầng chứa nước Pleistocen khu vực ven biển tỉnh Thái Bình</t>
  </si>
  <si>
    <t>Trần Thị Thanh Thủy</t>
  </si>
  <si>
    <t>T15-24. Đánh giá hiện trạng ô nhiễm kim loại nặng sông Nhuệ đoạn từ Cầu Tó tới Cống Thần và hiệu quả của một số loài thủy sinh trong quá trình hấp thụ kim loại nặng làm sạch nước sông.</t>
  </si>
  <si>
    <t>Vũ Thị Phương Thảo</t>
  </si>
  <si>
    <t>T15-25. Nghiên cứu hoàn thiện giao khoán chi phí trung tu trong các doanh nghiệp khai thác than thuộc Tập đoàn công nghiệp Than Khoáng sản Việt Nam (TKV)</t>
  </si>
  <si>
    <t>Bùi Thị Thu Thủy</t>
  </si>
  <si>
    <t>T15-26. Nghiên cứu hoàn thiện hệ thống mã vật tư và biểu mẫu khoán chi phí vật tư trên bảng tính M.Exc cho Công ty Xây dựng mỏ hầm lò  - TKV</t>
  </si>
  <si>
    <t>Nguyễn Thị Bích Ngọc</t>
  </si>
  <si>
    <t>T15-27. Vận dụng mô hình lực hấp dẫn trong phân tích các nhân tố ảnh hưởng đến việc thu hút vốn đầu tư trực tiếp nước ngoài của Việt Nam</t>
  </si>
  <si>
    <t>Vũ Diệp Anh</t>
  </si>
  <si>
    <t>T15-28. Nghiên cứu giải pháp kinh tế khuyến khích tận thu than góp phần giảm tổn thất than trong quá trình khai thác</t>
  </si>
  <si>
    <t>Đồng Thị Bích</t>
  </si>
  <si>
    <t>T15-29. Nghiên cứu phương pháp bình sai hỗn hợp lưới tự do mặt đất - GPS kết hợp thuật toán Robust Estimator ứng dụng trong điều kiện Việt Nam.</t>
  </si>
  <si>
    <t>Lưu Anh Tuấn</t>
  </si>
  <si>
    <t>T15-30. Nghiêu cứu xây dựng chương trình ứng dụng GIS trên thiết bị di động phục vụ điều tra thu thập dữ liệu thời gian thực cho các đối tượng địa lý</t>
  </si>
  <si>
    <t>Trần Vân Anh</t>
  </si>
  <si>
    <t>T15-31. Nghiên cứu ảnh hưởng của góc dốc vỉa khai thác tới các tham số dịch động trên bề mặt</t>
  </si>
  <si>
    <t>T15-32. Nghiên cứu thành lập chương trình xây dựng mô hình địa hình đô thị 3D theo chuẩn dữ liệu mở 3D CityGml (3D City Model) từ dữ liệu đo đạc mặt đất.</t>
  </si>
  <si>
    <t>Phạm Thanh Thạo</t>
  </si>
  <si>
    <t>T15-33. Nghiên cứu cơ sở khoa học xây dựng mô hình Cyber City phục vụ cho việc mô hình hóa bề mặt và định hướng quy hoạch không gian</t>
  </si>
  <si>
    <t>Bùi Ngọc Quý</t>
  </si>
  <si>
    <t>T15-34. Nghiên cứu, áp dụng ngôn ngữ mô hình hóa hệ thống SysML phân tích ảnh hưởng của các điều kiện địa chất khác nhau đến tốc độ thi công công trình ngầm bằng máy đào hầm loại nhỏ</t>
  </si>
  <si>
    <t>T15-35. Nghiên cứu đánh giá hiệu quả kỹ thuật khi thi công xây dựng các đường hầm giao thông sử dụng biện pháp khai đào chia gương</t>
  </si>
  <si>
    <t>Trần Tuấn Minh</t>
  </si>
  <si>
    <t>T15-36. Nghiên cứu xây dựng chương trình mô phỏng sự phát triển của vi khe nứt có hướng xác định, phân bố đều trong dầm bê tông dưới tác dụng của tải trọng dài hạn bằng phần mềm FLAC để dự báo thời gian phá hủy kết cấu</t>
  </si>
  <si>
    <t>Nguyễn Văn Mạnh</t>
  </si>
  <si>
    <t>T15-37. Cơ sở lý luận của chủ nghĩa đa văn hóa</t>
  </si>
  <si>
    <t>Nguyễn Thi Phương</t>
  </si>
  <si>
    <t>T15-38. Thực trạng và giải pháp giáo dục nâng cao nhận thức của sinh viên về dân tộc, tôn giáo và đấu tranh phòng, chống địch lợi dụng vấn đề dân tộc, tôn giáo chống phá cách mạng Việt Nam hiện nay.</t>
  </si>
  <si>
    <t>Nguyễn Văn Quảng</t>
  </si>
  <si>
    <t>T15-39. Nghiên cứu đổi mới phương pháp dạy học trong giảng dạy môn Đường lối quân sự của Đảng theo học chế tín chỉ ở Trường Đại học Mỏ - Địa chất</t>
  </si>
  <si>
    <t>Hà Văn Thanh</t>
  </si>
  <si>
    <t>T15-40. Đánh giá thực trạng, đề xuất quy chế tổ chức và hoạt động của các phòng thí nghiệm nghiên cứu trong trường Đại học Mỏ - Địa chất</t>
  </si>
  <si>
    <t>T15-41. Xây dựng hệ thống Website quản lý Tạp chí Khoa học Kỹ thuật Mỏ - Địa chất phiên bản tiếng Anh và Tự động hóa các bước trong quy trình quản lý</t>
  </si>
  <si>
    <t>Lê Thanh Huệ</t>
  </si>
  <si>
    <t>Trường ĐH Mỏ - Địa chất</t>
  </si>
  <si>
    <t>Đã nghiệm thu</t>
  </si>
  <si>
    <t>T16-01. Thiết kế, chế tạo và lập trình bo mạch vi xử lý phục vụ giảng dạy một số môn học chuyên ngành Công nghệ thông tin của trường Đại học Mỏ - Địa chất</t>
  </si>
  <si>
    <t>Số 196/QĐ-MĐC ngày 29/02/2016</t>
  </si>
  <si>
    <t>Lê Quang Cường</t>
  </si>
  <si>
    <t>T16-02. Nghiên cứu đề xuất một hệ logic mờ toán học ngôn ngữ</t>
  </si>
  <si>
    <t>T16-03. Nghiên cứu xây dựng đặc tính động cơ không đồng bộ dựa trên nền hệ thống nhúng</t>
  </si>
  <si>
    <t>Đặng Văn Chí</t>
  </si>
  <si>
    <t>T16-04. Thiết kế, chế tạo khuôn ép cho hợp kim magiê thể khối đạt cấu trúc hạt siêu mịn bằng phương pháp biến dạng dẻo mãnh liệt</t>
  </si>
  <si>
    <t>Phạm Thị Thủy</t>
  </si>
  <si>
    <t>T16-05. Nghiên cứu, thiết kế chế tạo thiết bị giám sát và cảnh báo tần số cho nhà máy nhiệt điện phục vụ công tác đào tạo</t>
  </si>
  <si>
    <t>Đỗ Như Ý</t>
  </si>
  <si>
    <t>T16-06. Nghiên cứu ứng dụng mô hình địa cơ trong việc dự báo khả năng sinh cát của các giếng khoan tại mỏ Hải Thạch, Mộc Tinh</t>
  </si>
  <si>
    <t>Lê Quang Duyến</t>
  </si>
  <si>
    <t>T16-07. Nghiên cứu lựa chọn loại giàn khoan thích hợp trong việc khoan phát triển mỏ tại lô B &amp; 48/95, 52/97 tại Ô Môn, Cà Mau</t>
  </si>
  <si>
    <t>Nguyễn Trần Tuân</t>
  </si>
  <si>
    <t>T16-08. Tối ưu hóa hệ dung dịch khoan và tính toán độ ổn định thành giếng khoan tại bồn Trũng Nam Côn Sơn</t>
  </si>
  <si>
    <t>Vũ Thiết Thạch</t>
  </si>
  <si>
    <t>T16-09. Nghiên cứu đặc tính phá hủy của bê tông bằng tổ hợp hệ thống siêu âm và thí nghiệm nén đơn trục</t>
  </si>
  <si>
    <t>T16.10. Nghiên cứu các quá trình biến chất trao đổi sau magma của khối granitoid Ngân Sơn và mối liên quan với khoáng sản</t>
  </si>
  <si>
    <t>Phạm Trường Sinh</t>
  </si>
  <si>
    <t>T16-11. Nghiên cứu quy trình xử lý nhiệt nâng cao chất lượng thạch anh, topaz vùng Xuân Lẹ, Thường Xuân, Thanh Hóa</t>
  </si>
  <si>
    <t>Phạm Thị Thanh Hiền</t>
  </si>
  <si>
    <t>T16-12. Nghiên cứu và xây dựng một số bài thí nghiệm vật lý đại cương ảo trên máy tính điện tử</t>
  </si>
  <si>
    <t>Tống Bá Tuấn</t>
  </si>
  <si>
    <t>T16-13. Nghiên cứu công nghệ chế tạo và tính chất của vật liệu chiết suất âm cấu trúc nhẫn tròn</t>
  </si>
  <si>
    <t>Phạm Thị Trang</t>
  </si>
  <si>
    <r>
      <t>T16-14. Nghiên cứu chế tạo vật liệu xúc tác quang trên cơ sở Cu</t>
    </r>
    <r>
      <rPr>
        <vertAlign val="subscript"/>
        <sz val="8"/>
        <color rgb="FF333333"/>
        <rFont val="Arial"/>
        <family val="2"/>
      </rPr>
      <t>2</t>
    </r>
    <r>
      <rPr>
        <sz val="10.5"/>
        <color rgb="FF333333"/>
        <rFont val="Arial"/>
        <family val="2"/>
      </rPr>
      <t>O ứng dụng trong xử lý môi trường</t>
    </r>
  </si>
  <si>
    <t>Nguyễn Thị Kim Thoa</t>
  </si>
  <si>
    <t>T16-15. Đánh giá mức độ hài lòng trong công việc của người lao động làm việc trên các giàn khoan biển thuộc Tập đoàn dầu khí quốc gia Việt Nam</t>
  </si>
  <si>
    <t>Nguyễn Thanh Thủy</t>
  </si>
  <si>
    <t>T16-16. Nghiên cứu hoàn thiện các thông số công nghệ nhằm nâng cao hiệu quả khai thác than lò chợ dài hạ trần cơ giới hóa vỉa dầy dốc thoải vùng Quảng Ninh</t>
  </si>
  <si>
    <t>Bùi Mạnh Tùng</t>
  </si>
  <si>
    <t>T16-17. Nghiên cứu xây dựng thông số đường lò nhằm đáp ứng năng lực vận tải và tiết kiệm chi phí vận tải khi khai thác mỏ quặng Nikel Bản Phúc</t>
  </si>
  <si>
    <t>Nguyễn Phi Hùng</t>
  </si>
  <si>
    <t>T16-18. Nghiên cứu lựa chọn công nghệ khai thác than bằng máy khấu cho các vỉa dày, dốc thoải tại Công ty than Vàng Danh</t>
  </si>
  <si>
    <t>Vũ Trung Tiến</t>
  </si>
  <si>
    <t>T16-19. Nghiên cứu thành phần, tính chất nguyên tố kim loại đất hiếm trong chất thải thiết bị điện, điện tử và đề xuất phương pháp thu hồi kim loại đất hiếm</t>
  </si>
  <si>
    <t>Phạm Khánh Huy</t>
  </si>
  <si>
    <t>T16-20. Nghiên cứu ứng dụng mô hình CTRAN/W mô phỏng quá trình phát tán một số chất gây ô nhiễm môi trường tại các bãi thải do hoạt động khai thác khoáng sản kim loại ở Quỳ Hợp, Nghệ An</t>
  </si>
  <si>
    <t>Nguyễn Thị Hòa</t>
  </si>
  <si>
    <t>T16-21. Nguyên nhân và một số giải pháp cơ bản đấu tranh phòng chống tệ nạn xã hội trong sinh viên Trường Đại học Mỏ - Địa chất hiện nay</t>
  </si>
  <si>
    <t>Phạm Quốc Đảm</t>
  </si>
  <si>
    <t>T16-22. Đề xuất nhận diện quan hệ không gian lân cận phức cho dữ liệu dạng vùng của cơ sở dữ liệu địa lý</t>
  </si>
  <si>
    <t>Trần Quỳnh An</t>
  </si>
  <si>
    <t>T16-23. Nghiên cứu giải pháp xử lý số liệu phục vụ ứng dụng của mạng lưới các trạm quan sát vệ tinh liên tục (CORS) ở Việt Nam</t>
  </si>
  <si>
    <t>Nguyễn GiaTrọng</t>
  </si>
  <si>
    <t>T16-24. Nghiên cứu phương pháp xác định sự thay đổi bất thường của mực nước biển bằng số liệu đo cao vệ tinh trên Biển Đông</t>
  </si>
  <si>
    <t>Lê Thị Thanh Tâm</t>
  </si>
  <si>
    <t>T16-25. Nghiên cứu ứng dụng mô hình toán tối ưu đa mục tiêu dự báo nhu cầu sử dụng đất tại huyện Yên Dũng tỉnh Bắc Giang</t>
  </si>
  <si>
    <t>Trần Xuân Miễn</t>
  </si>
  <si>
    <t>T16-26. Nghiên cứu xây dựng mô hình dự báo biến động sử dụng đất trên cơ sở ứng dụng viễn thám và GIS</t>
  </si>
  <si>
    <t>Phạm Thị Làn</t>
  </si>
  <si>
    <t>T16-27. Nghiên cứu phương pháp xác đinh sự thay đổi đường bờ vùng ven biển miền Trung sử dụng tư liệu viễn thám đa thời gian</t>
  </si>
  <si>
    <t>Nguyễn Văn Trung</t>
  </si>
  <si>
    <t>T16-28. Nghiên cứu khả năng sử dụng ảnh RADAR lập thể để thành lập mô hình số độ cao (Digtal Elevantion Model) trong điều kiện Việt Nam</t>
  </si>
  <si>
    <t>Trần Thanh Hà</t>
  </si>
  <si>
    <t>T16-29. Xác định các hàm mục tiêu phục vụ việc đánh giá chất lượng lưới khống chế dạng đường chuyền sau bình sai</t>
  </si>
  <si>
    <t>Lê Ngọc Giang</t>
  </si>
  <si>
    <t>T16-30. Nghiên cứu xác định kích thước tối thiểu của trụ bảo vệ tự nhiên cho đường lò chuẩn bị khi khai thác vỉa 14-2 mức     -300 khu cánh Bắc mỏ than Khe Chàm</t>
  </si>
  <si>
    <t>T16-31. Nghiên cứu tính toán kết cấu tháp thép cao theo phương pháp phi tuyến</t>
  </si>
  <si>
    <t>T16-32. Hoàn thiện phương pháp phân phối thu nhập tăng thêm cho cán bộ, viên chức trong Trường Đại học Mỏ - Địa chất</t>
  </si>
  <si>
    <t>Nguyễn Ngọc Khánh</t>
  </si>
  <si>
    <t>Xin dừng vì chuyển công tác</t>
  </si>
  <si>
    <t>T17-01. Xây dựng hệ thống quản lý và tra cứu hồ sơ cán bộ - công nhân viên trên nền tảng Web: Ví dụ triển khai cho Công ty khai thác khoáng sản COECCO</t>
  </si>
  <si>
    <t>Số 207/QĐ-MĐC ngày 28/02/2017</t>
  </si>
  <si>
    <t>Nguyễn Thị Phương Bắc</t>
  </si>
  <si>
    <t>T17-02. Nghiên cứu thiết kế chế tạo máy cấp liệu rung dạng GZS</t>
  </si>
  <si>
    <t>Nguyễn Văn Xô</t>
  </si>
  <si>
    <t>T17-03. Nghiên cứu xây dựng bài thí nghiệm đa năng phục vụ cho các môn học mô hình hóa, điều khiển quá trình và tự động hóa quá trình sản xuất</t>
  </si>
  <si>
    <t>Nguyễn Chí Tình</t>
  </si>
  <si>
    <t>T17-04. Xác định cấu trúc mặt Moho khu vực miền võng Hà nội theo phân tích nguồn số  liệu trọng lực tỷ lệ 1:50.000</t>
  </si>
  <si>
    <t>Phan Thị Hồng</t>
  </si>
  <si>
    <t>T17-05. Nâng cao ý thức tổ chức kỷ luật cho sinh viên Trường Đại học Mỏ - Địa chất thông qua học tập môn Giáo dục quốc phòng - an ninh</t>
  </si>
  <si>
    <t>Trần Văn Độ</t>
  </si>
  <si>
    <t>T17-06. Nghiên cứu hiện tượng khuếch tán lên dốc tổng quát và của sai hỏng điểm trong vật liệu bán dẫn silic</t>
  </si>
  <si>
    <t>Vũ Bá Dũng</t>
  </si>
  <si>
    <t>T17-07. Một số kết quả mở rộng về tính ổn định của hệ tích phân có trễ</t>
  </si>
  <si>
    <t>Nguyễn Thị Lan Hương</t>
  </si>
  <si>
    <t>T17-08. Khảo sát các điều kiện tổng hợp màng magiê hydroxy apatit trên nền thép không gỉ 316L bằng phương pháp điện hóa nhằm ứng dụng làm nẹp vít xương chất lượng cao</t>
  </si>
  <si>
    <t>T17-09. Nghiên cứu chế tạo chất màu TiO2 từ quặng ilmenite Việt Nam</t>
  </si>
  <si>
    <t>Lê Thị Phương Thảo</t>
  </si>
  <si>
    <t>T17-10. Nghiên cứu ứng dụng mô hình toán địa chất làm sáng tỏ thêm tài nguyên, trữ lượng than mỏ Khe Chàm I, Quảng Ninh</t>
  </si>
  <si>
    <t>Khương Thế Hùng</t>
  </si>
  <si>
    <t>T17-11. Xây dựng tháp nhu cầu trong công việc của người lao động tại một số  doanh nghiệp khai thác than hầm lò khu vực Cẩm Phả</t>
  </si>
  <si>
    <t>Lê Thị Thu Hường</t>
  </si>
  <si>
    <t>T17-12. Ứng dụng kết hợp mô hình AHP và DPSIR đánh giá ảnh hưởng của hoạt động khai thác và chế biến khoáng sản đến môi trường khu vực huyện Lục Yên, tỉnh Yên Bái</t>
  </si>
  <si>
    <t>Nguyễn Thị Cúc</t>
  </si>
  <si>
    <t>T17-13. Nghiên cứu và tính toán kết cấu chống giữ hỗn hợp trong xây dựng công trình ngầm và mỏ</t>
  </si>
  <si>
    <t>T17-14. Nghiên cứu thiết lập đường cong lún bề mặt khi xây dựng các đường hầm nằm nông sử dụng phương pháp hồi quy phi tuyến</t>
  </si>
  <si>
    <t>Nguyễn Tài Tiến</t>
  </si>
  <si>
    <t>T17-15. Nghiên cứu hoàn thiện hệ thống thông gió cho khu mỏ than Cẩm Thành, Công ty than Hạ Long đảm bảo khi tăng sản lượng từ 400.000 tấn/năm lên 700.000 tấn/năm</t>
  </si>
  <si>
    <t>Nguyễn Cao Khải</t>
  </si>
  <si>
    <t>T17-16. Nghiên cứu lựa chọn cấu trúc cột bua hợp lý để nâng cao hiệu quả đập vỡ đất đá và giảm thiểu cường độ sóng đập không khí khi nổ mìn trên các mỏ lộ thiên lớn vùng Quảng Ninh</t>
  </si>
  <si>
    <t>Trần Quang Hiếu</t>
  </si>
  <si>
    <t>T17-17. Nghiên cứu nâng cao chất lượng tinh quặng graphit vùng Yên Thái - Yên Bái bằng quá trình hòa tách</t>
  </si>
  <si>
    <t>Phạm Thị Nhung</t>
  </si>
  <si>
    <t>T17-18. Nghiên cứu công nghệ khử kẽm trong quặng sắt Thạch Khê bằng phương pháp vê viên - thiêu trong môi trường giàu oxi</t>
  </si>
  <si>
    <t>Trần Văn Được</t>
  </si>
  <si>
    <t>T17-19. Nghiên cứu công nghệ giảm hàm lượng lưu huỳnh trong tinh quặng sắt nhà máy tuyển đồng Sin Quyền – Lào Cai</t>
  </si>
  <si>
    <t>Vũ Thị Chinh</t>
  </si>
  <si>
    <t>T17-20. Ứng dụng thuật toán K Nearest Neighbors (KNN) nhằm nâng cao độ chính xác phân loại các bề mặt không thấm khu vực nông thôn từ ảnh vệ tinh Landsat OLI</t>
  </si>
  <si>
    <t>Lê Thị Thu Hà</t>
  </si>
  <si>
    <t>T17-21. Nghiên cứu phương pháp xác định sai số hệ thống còn tồn dư trong kết quả đo trọng lực bằng tàu trên Biển Đông</t>
  </si>
  <si>
    <t>T17-22. Nghiên cứu quy trình đo và thành lập chương trình xử lý số liệu quan trắc chuyển dịch ngang tường cừ bằng thiết bị cảm biến từ trong thi công nền - móng khi xây dựng nhà cao tầng</t>
  </si>
  <si>
    <t>Đinh Thị Lệ Hà</t>
  </si>
  <si>
    <t>T17-23. Nghiên cứu phương pháp phân tích sự thay đổi của các đối tượng trên bề mặt từ chuỗi ảnh RADAR độ mở tổng hợp (SAR) đa thời gian</t>
  </si>
  <si>
    <t>Lê Thu Trang</t>
  </si>
  <si>
    <t>T17-24. Nghiên cứu xác định các thông số góc dịch động cho mỏ Mông Dương khi khai thác xuống mức -500m</t>
  </si>
  <si>
    <t>T17-25. Nghiên cứu xây dựng bản đồ 3D từ dữ liệu ảnh máy bay không người lái (UAV) chi phí thấp</t>
  </si>
  <si>
    <t>T17-26. Nghiên cứu ứng dụng công nghệ quét laser mặt đất trong trắc địa công trình</t>
  </si>
  <si>
    <t>Lê Đức Tình</t>
  </si>
  <si>
    <t>T17-27. Chế tạo máy CNC cỡ nhỏ sử dụng trong phòng thực hành Tự động hóa</t>
  </si>
  <si>
    <t>Nguyễn Thế Lực</t>
  </si>
  <si>
    <t>T17-28. Nghiên cứu chế tạo một số modul thực hành cho Phòng thí nghiệm Điện - Điện tử</t>
  </si>
  <si>
    <t>T17-29. Nghiên cứu đề xuất giải pháp nâng cao chất lượng giáo dục pháp luật cho sinh viên Trường Đại học Mỏ - Địa chất trong giai đoạn hiện nay</t>
  </si>
  <si>
    <t>Đào Thị Tuyết</t>
  </si>
  <si>
    <t>T17-30. Nghiên cứu đề xuất giải pháp nâng cao chất lượng công tác pháp chế của Trường Đại học Mỏ - Địa chất</t>
  </si>
  <si>
    <t>Dương Thị Tuyết Nhung</t>
  </si>
  <si>
    <t>T17-31. Nghiên cứu đánh giá đặc điểm quặng hóa và phân vùng triển vọng quặng thiếc gốc khu vực Ma Ty - Du Long</t>
  </si>
  <si>
    <t>Số 1590/QĐ-MĐC ngày 23/11/2017</t>
  </si>
  <si>
    <t>ThS Bùi Thanh Tịnh</t>
  </si>
  <si>
    <t>T17-32. Xây dựng quy trình tách khoáng vật zircon phục vụ công tác xác định tuổi tuyệt đối của đá bằng phương pháp đồng vị phóng xạ U - Pb tại Trung tâm Phân tích, Thí nghiệm Công nghệ cao. Áp dụng thử nghiệm đối với phức hệ Chu Lai - Ba Tơ, tỉnh Quảng Ngãi</t>
  </si>
  <si>
    <t>KS Trịnh Thế Lực</t>
  </si>
  <si>
    <t>T17-33. Nghiên cứu, xây dựng sơ đồ mạng gió hợp lý và tính toán liên hợp các trạm quạt tại một số mỏ than hầm lò khai thác đồng thời nhiều mức vùng Quảng Ninh</t>
  </si>
  <si>
    <t>ThS Nguyễn Hồng Cường</t>
  </si>
  <si>
    <t>T17-34. Nghiên cứu khả năng ứng dụng công nghệ phá vỡ đất đá và than bằng khí nén ở mỏ than Mạo Khê nhằm đảm bảo an toàn và nâng cao hiệu quả trong quá trình khai thác</t>
  </si>
  <si>
    <t>TS Đào Văn Chi</t>
  </si>
  <si>
    <t>T17-35. Mô hình hoá khối đá nứt nẻ và cấu trúc hệ khe nứt hỗ trợ thiết kế và lập kế hoạch khai thác một số mỏ đá khối ở Việt Nam</t>
  </si>
  <si>
    <t>TS Nguyễn Anh Tuấn</t>
  </si>
  <si>
    <t>T17-36. Nghiên cứu ứng xử của kết cấu nhà cao tầng chịu tải trọng động đất khi thay thế sơ đồ tính thực bằng sơ đồ tính tương đương</t>
  </si>
  <si>
    <t>ThS Đặng Văn Phi</t>
  </si>
  <si>
    <t>T17-37. Tổng hợp màng hydroxyapatit pha tạp bạc trên nền thép không gỉ 316L bằng phương pháp trao đổi ion để tăng cường khả năng kháng khuẩn cho màng hydroxyapatit</t>
  </si>
  <si>
    <t>ThS. Đỗ Thị Hải</t>
  </si>
  <si>
    <t>T17-38. Nghiên cứu sự chuyển giao BCS – BEC trong dichalcogenide kim loại chuyển tiếp.</t>
  </si>
  <si>
    <t>ThS.  Đỗ Thị Hồng Hải</t>
  </si>
  <si>
    <t>T17-39. Chế tạo và nghiên cứu tính chất vật liệu hấp thụ tuyệt đối trên cơ sở cấu trúc nhân tạo của kim loại</t>
  </si>
  <si>
    <t>TS.Lê Đắc Tuyên</t>
  </si>
  <si>
    <t>T17-40. Đề xuất phương pháp và xây dựng phần mềm tổng hợp tiếng nói tiếng Mường cho hai phương ngữ Mường Bi – Hòa Bình và Mường Tân Sơn – Phú Thọ</t>
  </si>
  <si>
    <t>ThS Phạm Văn Đồng</t>
  </si>
  <si>
    <t>T17-41. Ứng dụng mô hình Flow shop và thuật toán Tabu để hỗ trợ lập lịch sản xuất cho một doanh nghiệp</t>
  </si>
  <si>
    <t>TS. Tạ Quang Chiểu</t>
  </si>
  <si>
    <t>T17-42. Nghiên cứu, khảo sát dòng hỗn hợp vật liệu chèn lò trong đường ống trên mô hình thí nghiệm phục vụ công tác vận tải vật liệu chèn lò bằng thủy lực</t>
  </si>
  <si>
    <t>ThS Nguyễn Duy Chỉnh</t>
  </si>
  <si>
    <t>T17-43. Kết hợp phân tích đa thứ bậc và dữ liệu viễn thám trong thành lập bản đồ phân bố dân cư</t>
  </si>
  <si>
    <t>TS Đỗ Thị Phương Thảo</t>
  </si>
  <si>
    <t>T17-44. Nghiên cứu phương pháp dự báo chuyển dịch biến dạng công trình theo mô hình động</t>
  </si>
  <si>
    <t>TS. Phạm Quốc Khánh</t>
  </si>
  <si>
    <t>T17-45. Nâng cao độ chính xác xây dựng mô hình số độ cao từ ảnh hàng không (UAV) để thành lập bản đồ địa hình tỷ lệ lớn</t>
  </si>
  <si>
    <t>TS. Phạm Hà Thái</t>
  </si>
  <si>
    <t>T17-46. Nghiên cứu xây dựng chương trình tự động chiết xuất nước bề mặt sử dụng các chỉ số nước (WIs) trên tư liệu ảnh viễn thám</t>
  </si>
  <si>
    <t>ThS. Cao Xuân Cường</t>
  </si>
  <si>
    <t>T17-47. Nghiên cứu xác định ranh giới dịch chuyển và biến dạng trên bề mặt do ảnh hưởng khai thác các vỉa G9 và H10 mỏ than Mông Dương</t>
  </si>
  <si>
    <t>ThS. Lê Văn Cảnh</t>
  </si>
  <si>
    <t>T17-48. Hoàn thiện hệ thống thông tin phục vụ công tác khoán chi phí của các doanh nghiệp khai thác than trong giai đoạn chuyển từ công nghệ khai thác lộ thiên sang công nghệ khai thác hầm lò – Áp dụng cho Công ty Cổ phần Than Núi Béo</t>
  </si>
  <si>
    <t>TS Nguyễn Thị Bích Ngọc</t>
  </si>
  <si>
    <t>T17-49. Phương án tự chủ đại học ở một số quốc gia trên thế giới, đề xuất giải pháp cho Trường Đại học Mỏ - Địa chất</t>
  </si>
  <si>
    <t>TS Nguyễn Thị Bích Lệ</t>
  </si>
  <si>
    <t>T18-01. Nghiên cứu đề xuất thuật toán phân tách tiếng nói từ tín hiệu thu âm có nhiễu ở mức cao để hỗ trợ hệ thống nhận dạng tiếng nói trong môi trường nhiễu.</t>
  </si>
  <si>
    <t>Số 781/QĐ-MĐC ngày15/6/2018</t>
  </si>
  <si>
    <t>ThS Dương Thị Hiền Thanh</t>
  </si>
  <si>
    <t>T18-02. Nghiên cứu phát triển phần mềm tính toán dòng chảy hai pha khí-lỏng trong ống thẳng dựa trên các mô hình lý thuyết hiện tại để hiện đại hóa quá trình tính toán trong quá trình khai thác dầu khí</t>
  </si>
  <si>
    <t>TS Nguyễn Như Hùng</t>
  </si>
  <si>
    <t>T18-03. Nghiên cứu tuyển quặng Cromit Cổ Định – Thanh Hóa cỡ hạt mịn bằng thiết bị  tuyển siêu trọng lực Knelson và bàn đãi bùn</t>
  </si>
  <si>
    <t>ThS Lê Việt Hà</t>
  </si>
  <si>
    <t>T18-04. Nghiên cứu ảnh hưởng của lưu lượng nước và độ thông khí đến quá trình rơi của các hạt khoáng có tỷ trọng khác nhau trong thiết bị tuyển nổi dòng nước ngược</t>
  </si>
  <si>
    <t>ThS Phạm Thị Nhung</t>
  </si>
  <si>
    <t>T18-05. Nghiên cứu cải tiến biên dạng rotor bơm thùy để nâng cao hiệu suất bơm</t>
  </si>
  <si>
    <t>TS Nguyễn Văn Tuệ</t>
  </si>
  <si>
    <t>T18-06. Nghiên cứu mối quan hệ giữa mức độ rò gió với một số thông số của ống gió sử dụng trong thông gió khi đào đường lò ở mỏ than hầm lò vùng Quảng Ninh</t>
  </si>
  <si>
    <t>ThS Đặng Phương Thảo</t>
  </si>
  <si>
    <t>T18-07. Nghiên cứu ứng dụng phương pháp ESR trong định tuổi hoạt động đứt gãy hiện đại, lấy ví dụ khu vực Quảng Nam</t>
  </si>
  <si>
    <t>KS Vũ Anh Đạo</t>
  </si>
  <si>
    <t>T18-08. Nghiên cứu phát triển mô hình ba chiều điều kiện địa chất công trình khu vực Hà Nội</t>
  </si>
  <si>
    <t>TS Nhữ Việt Hà</t>
  </si>
  <si>
    <t>T18-09. Nghiên cứu thành phần hóa học loài Vitex trifolia</t>
  </si>
  <si>
    <t>ThS Nguyễn Thị Kim Thoa</t>
  </si>
  <si>
    <t>T18-10. Nghiên cứu xây dựng quy trình đánh giá các mô hình thống kê cho dữ liệu RADAR độ mở tổng hợp</t>
  </si>
  <si>
    <t>TS Lê Thu Trang</t>
  </si>
  <si>
    <t>T18-11. Nghiên cứu nâng cao độ chính xác của mô hình số độ cao DEM dạng grid bằng mạng nơ ron Hopfield</t>
  </si>
  <si>
    <t>ThS Nguyễn Thị Thu Hương</t>
  </si>
  <si>
    <t>T18-12. Nghiên cứu, xây dựng phương pháp đánh giá các chỉ số mức độ phơi lộ thiên tai thường gặp bằng GIS kết hợp phân tích  đa chỉ tiêu phục vụ cho đánh giá hiểm họa thiên tai tổng quát cho lưu vực sông Vu Gia – Thu Bồn</t>
  </si>
  <si>
    <t>ThS Dương Anh Quân</t>
  </si>
  <si>
    <t>T18-13. Ứng dụng một số thư viện mã nguồn mở biểu diễn trực quan mô hình 3D thành phố trên nền Web</t>
  </si>
  <si>
    <t>TS Lã Phú Hiến</t>
  </si>
  <si>
    <t>T18-14. Đánh giá vai trò của khí tự nhiên trong quá trình chuyển dịch năng lượng ở khu vực Châu Á đến 2050</t>
  </si>
  <si>
    <t>TS Lê  Minh Thống</t>
  </si>
  <si>
    <t>T18-15. Xây dựng mô hình dự báo dòng tiền và lựa chọn mô hình xác định ngân quỹ tối ưu cho các doanh nghiệp khai thác than Việt Nam</t>
  </si>
  <si>
    <t>TS Nguyễn Thị Kim Oanh</t>
  </si>
  <si>
    <t>T18-16. Ảnh hưởng của sự hài lòng trong công việc đến cam kết với tổ chức của công nhân sản xuất trực tiếp trong các doanh nghiệp khai thác than hầm lò khu vực Quảng Ninh</t>
  </si>
  <si>
    <t>ThS Nguyễn Đức Thắng</t>
  </si>
  <si>
    <t>T18-17. Nghiên cứu giải pháp tăng cường huy động vốn cho đầu tư phát triển than của Tập đoàn Công nghiệp Than – Khoáng sản Việt Nam theo Quy hoạch phát triển ngành than Việt Nam đến năm 2030</t>
  </si>
  <si>
    <t>TS Lưu Thị Thu Hà</t>
  </si>
  <si>
    <r>
      <t>T19-01. Nghiên cứu ứng dụng phương pháp học sâu trong đánh giá nguy cơ cháy rừng, áp dụng thí điểm cho một tỉnh miền núi Việt Nam</t>
    </r>
    <r>
      <rPr>
        <sz val="8"/>
        <color theme="1"/>
        <rFont val="Calibri"/>
        <family val="2"/>
        <scheme val="minor"/>
      </rPr>
      <t> </t>
    </r>
  </si>
  <si>
    <t>Số 492/QĐ-MĐC ngày02/5/2019</t>
  </si>
  <si>
    <t>Hoàng Anh Đức</t>
  </si>
  <si>
    <r>
      <t>T19-02. Nghiên cứu cải tiến thuật toán cực đại hóa kì vọng phân loại tự động đám mây điểm lidar phục vụ đánh giá sự thay đổi của lớp phủ bề mặt đô thị Hà Nội</t>
    </r>
    <r>
      <rPr>
        <sz val="8"/>
        <color theme="1"/>
        <rFont val="Calibri"/>
        <family val="2"/>
        <scheme val="minor"/>
      </rPr>
      <t> </t>
    </r>
  </si>
  <si>
    <t>Nguyễn Thị Hữu Phương</t>
  </si>
  <si>
    <r>
      <t>T19-03. Nghiên cứu động học, động lực học và tham số công nghệ của máy sàng rung để nâng cao hiệu suất, năng suất và tuổi thọ của máy</t>
    </r>
    <r>
      <rPr>
        <sz val="8"/>
        <color theme="1"/>
        <rFont val="Calibri"/>
        <family val="2"/>
        <scheme val="minor"/>
      </rPr>
      <t> </t>
    </r>
  </si>
  <si>
    <r>
      <t>T19-04. Chế tạo và nghiên cứu tính chất điện-từ của vật liệu nano coban ferit (CoFe2O4) pha tạp Ti, Mo, Bi định hướng ứng dụng trong các linh kiện điện tử.</t>
    </r>
    <r>
      <rPr>
        <sz val="8"/>
        <color theme="1"/>
        <rFont val="Calibri"/>
        <family val="2"/>
        <scheme val="minor"/>
      </rPr>
      <t> </t>
    </r>
  </si>
  <si>
    <t>Nguyễn Thị Diệu Thu</t>
  </si>
  <si>
    <r>
      <t>T19-05. Phân tích và thiết kế hàm thất thoát trong học máy</t>
    </r>
    <r>
      <rPr>
        <sz val="8"/>
        <color theme="1"/>
        <rFont val="Calibri"/>
        <family val="2"/>
        <scheme val="minor"/>
      </rPr>
      <t> </t>
    </r>
  </si>
  <si>
    <t>Lê Bích Phượng</t>
  </si>
  <si>
    <r>
      <t>T19-06. Ảnh hưởng của U-hạt véctơ đến một số quá trình tán xạ năng lượng cao trong mô hình Randall-Sundrum</t>
    </r>
    <r>
      <rPr>
        <sz val="8"/>
        <color theme="1"/>
        <rFont val="Calibri"/>
        <family val="2"/>
        <scheme val="minor"/>
      </rPr>
      <t> </t>
    </r>
  </si>
  <si>
    <t>Nguyễn Thị Hậu</t>
  </si>
  <si>
    <r>
      <t>T19-07. Một số vấn đề về nhóm các tự đẳng cấu không compact trong không gian phức nhiều biến C</t>
    </r>
    <r>
      <rPr>
        <vertAlign val="superscript"/>
        <sz val="12"/>
        <color theme="1"/>
        <rFont val="Times New Roman"/>
        <family val="1"/>
      </rPr>
      <t>n</t>
    </r>
    <r>
      <rPr>
        <sz val="8"/>
        <color theme="1"/>
        <rFont val="Calibri"/>
        <family val="2"/>
        <scheme val="minor"/>
      </rPr>
      <t> </t>
    </r>
  </si>
  <si>
    <r>
      <t>T19-08. Nghiên cứu xây dựng giải pháp tổ chức và điều hành các khâu sản xuất đồng bộ cho lò chợ cơ giới hóa vỉa 11, Công ty than Dương huy</t>
    </r>
    <r>
      <rPr>
        <sz val="8"/>
        <color theme="1"/>
        <rFont val="Calibri"/>
        <family val="2"/>
        <scheme val="minor"/>
      </rPr>
      <t> </t>
    </r>
  </si>
  <si>
    <t>T19-09. Nghiên cứu, lựa chọn giải pháp kỹ thuật hợp lý để tháo khí mê tan trong điều kiện ở mỏ than Mạo Khê</t>
  </si>
  <si>
    <t>T19-10. Nghiên cứu tuyển nổi thu hồi bùn than mịn vùng Quảng Ninh trên thiết bị tuyển nổi cột tấm nghiêng dạng ngăn Reflux</t>
  </si>
  <si>
    <t>T19-11. Nghiên cứu ảnh hưởng của áp lực gương đào đường hầm đến độ lún bề mặt đất trong điều kiện địa chất thành phố Hà Nội</t>
  </si>
  <si>
    <t>Đỗ Ngọc Thái</t>
  </si>
  <si>
    <t>T19-12. Nghiên cứu phương pháp gia cố nền đất yếu bằng cọc đá dăm bọc vải địa kỹ thuật (ĐKT) cho các dự án giao thông ở Việt Nam</t>
  </si>
  <si>
    <t>T19-13. Hoàn thiện hệ thống thông tin kế toán trong các doanh nghiệp khai thác than thuộc Tập đoàn Công nghiệp Than – Khoáng sản Việt</t>
  </si>
  <si>
    <t>Phạm Thị Hồng Hạnh</t>
  </si>
  <si>
    <t>T19-14. Nghiên cứu đặc điểm và mức độ ô nhiễm 210Po ở mỏ nước khoáng nóng Tiên Lãng, Hải Phòng</t>
  </si>
  <si>
    <r>
      <t>T19-15. Nghiên cứu qui trình chế tạo phụ gia trên cơ sở graphene cho chất bôi trơn dùng trong dung dịch khoan</t>
    </r>
    <r>
      <rPr>
        <sz val="8"/>
        <color theme="1"/>
        <rFont val="Calibri"/>
        <family val="2"/>
        <scheme val="minor"/>
      </rPr>
      <t> </t>
    </r>
  </si>
  <si>
    <t>Trương Văn Từ</t>
  </si>
  <si>
    <r>
      <t xml:space="preserve">T19-16. Xây dựng quy trình phân tích các oxit chính trong vật liệu trên hệ máy huỳnh quang tia X (XRF) thế hệ máy Ranger S2 của phòng </t>
    </r>
    <r>
      <rPr>
        <sz val="8"/>
        <color theme="1"/>
        <rFont val="Calibri"/>
        <family val="2"/>
        <scheme val="minor"/>
      </rPr>
      <t> </t>
    </r>
    <r>
      <rPr>
        <sz val="12"/>
        <color theme="1"/>
        <rFont val="Times New Roman"/>
        <family val="1"/>
      </rPr>
      <t>thí nghiệm Bộ môn Tìm kiếm – Thăm dò phục vụ đào tạo, nghiên cứu khoa học và ứng dụng sản xuất. Phân tích thử nghiệm khoáng sản kaolin mỏ Láng Đồng, Thạch Khoán, Phú Thọ</t>
    </r>
  </si>
  <si>
    <t>T19-17. Nghiên cứu phương pháp chiết xuất và tổng hợp các thông tin địa không gian từ dữ liệu viễn thám để thành lập bản đồ phục vụ đánh giá hiện trạng khô hạn tỉnh Ninh Thuận</t>
  </si>
  <si>
    <t>Đỗ Thị Phương Thảo</t>
  </si>
  <si>
    <t>T19-18. Nghiên cứu sự thay đổi sử dụng đất, nguyên nhân và tác động giai đoạn 1989 – 2018 bằng phương pháp viễn thám, GIS và Delphi khu vực ven biển huyện Phú Tân, tỉnh Cà Mau</t>
  </si>
  <si>
    <t>Trần Hồng Hạnh</t>
  </si>
  <si>
    <r>
      <t>T19-19. Nghiên cứu thuật toán chiết tách thông số chất lượng nước từ ảnh vệ tinh VNREDSat-1 hỗ trợ công tác nuôi trồng thủy sản tại cửa sông Thị Vải</t>
    </r>
    <r>
      <rPr>
        <sz val="8"/>
        <color theme="1"/>
        <rFont val="Calibri"/>
        <family val="2"/>
        <scheme val="minor"/>
      </rPr>
      <t> </t>
    </r>
  </si>
  <si>
    <r>
      <t>T19-20. Mô phỏng và đánh giá sự thay đổi tương quan lượng mưa, dòng chảy và ngập lụt cho lưu vực sông Mã trong bối cảnh biến đổi khí hậu và dự báo những tác động tới môi trường, kinh tế và xã hội</t>
    </r>
    <r>
      <rPr>
        <sz val="8"/>
        <color theme="1"/>
        <rFont val="Calibri"/>
        <family val="2"/>
        <scheme val="minor"/>
      </rPr>
      <t> </t>
    </r>
  </si>
  <si>
    <t>Trần Anh Quân</t>
  </si>
  <si>
    <r>
      <t>T19-21. Nghiên cứu khu hệ vi sinh vật cộng sinh với cỏ Vetiver trong xử lý đất ô nhiễm dioxin. Áp dụng tại khu vực sân bay Biên Hòa, tỉnh Đồng Nai</t>
    </r>
    <r>
      <rPr>
        <sz val="8"/>
        <color theme="1"/>
        <rFont val="Calibri"/>
        <family val="2"/>
        <scheme val="minor"/>
      </rPr>
      <t> </t>
    </r>
  </si>
  <si>
    <r>
      <t>T19-22. Nghiên cứu, thiết kế, chế tạo mô hình hệ thống gửi xe máy thông minh</t>
    </r>
    <r>
      <rPr>
        <sz val="8"/>
        <color theme="1"/>
        <rFont val="Calibri"/>
        <family val="2"/>
        <scheme val="minor"/>
      </rPr>
      <t> </t>
    </r>
  </si>
  <si>
    <r>
      <t>T19-23. Thiết kế và chế tạo thiết bị trợ lý ảo đa chức năng hỗ trợ sinh viên trường Đại học Mỏ - Địa chất</t>
    </r>
    <r>
      <rPr>
        <sz val="8"/>
        <color theme="1"/>
        <rFont val="Calibri"/>
        <family val="2"/>
        <scheme val="minor"/>
      </rPr>
      <t> </t>
    </r>
  </si>
  <si>
    <t>Trần Đức Huân</t>
  </si>
  <si>
    <r>
      <t>T19-24. Một số giải pháp chủ yếu nâng cao chất lượng sinh hoạt chi bộ ở trường Đại học Mỏ - Địa chất hiện nay</t>
    </r>
    <r>
      <rPr>
        <sz val="8"/>
        <color theme="1"/>
        <rFont val="Calibri"/>
        <family val="2"/>
        <scheme val="minor"/>
      </rPr>
      <t> </t>
    </r>
  </si>
  <si>
    <t>Nguyễn Tiến Sỹ</t>
  </si>
  <si>
    <t>T19-25. Nghiên cứu sử dụng xỉ đáy lò nhà máy nhiệt điện An Khánh và Cao Ngạn thay thế cát tự nhiên trong vữa xây dựng phục vụ phát triển bền vững và bảo vệ môi trường</t>
  </si>
  <si>
    <t>Phạm Tố Uyên</t>
  </si>
  <si>
    <t>Đã thực hiện</t>
  </si>
  <si>
    <t>T19-26. Nghiên cứu hiệu ứng ma sát Stribeck lên chuyển động của vật thể đặt trên băng tải và chịu kích động ngoài</t>
  </si>
  <si>
    <t>Số 1929/QĐ-MĐC ngày19/12/2019</t>
  </si>
  <si>
    <t>TS Phạm Ngọc Chung</t>
  </si>
  <si>
    <t>T19-27. Nghiên cứu lớp tạo mạ tổ hợp Ni- nano TiO2 từ dung dịch niken clorua bằng dòng xung vuông thường.</t>
  </si>
  <si>
    <t>ThS Nguyễn Viết Hùng</t>
  </si>
  <si>
    <t>T19-28. Tính toán, thiết kế và chế tạo hệ thống sấy thóc sau thu hoạch</t>
  </si>
  <si>
    <t>ThS Nguyễn Thanh Tùng</t>
  </si>
  <si>
    <t xml:space="preserve">T19-29. Nghiên cứu xử lý ảnh vệ tinh trên nền tảng dữ liệu lớn  </t>
  </si>
  <si>
    <t>TS Nguyễn Thị Mai Dung</t>
  </si>
  <si>
    <t>T19-30. Nghiên cứu đánh giá độ cảm từ (X) và mối tương quan với ô nhiễm kim loại nặng trong đất khu công nghiệp Gang thép, Thái Nguyên</t>
  </si>
  <si>
    <t>ThS. Nguyễn Văn Bình</t>
  </si>
  <si>
    <t xml:space="preserve">T19-31. Nghiên cứu và ứng dụng các mô hình toán trong đánh giá ô nhiễm không khí từ các phương tiện giao thông đường bộ đối với quận Cầu Giấy, thành phố Hà Nội.  </t>
  </si>
  <si>
    <t>TS. Nguyễn Phương Đông</t>
  </si>
  <si>
    <t>T19-32. Nghiên cứu ảnh hưởng của các tham số hình học neo Bê tông cốt thép (BTCT) đến ổn định mái dốc đất</t>
  </si>
  <si>
    <t>TS Phạm Thị Nhàn</t>
  </si>
  <si>
    <t>T19-33. Nghiên cứu công nghệ xử lý xỉ lò nấu đúc đồng của làng nghề Hưng Yên nhằm tận thu đồng và kẽm</t>
  </si>
  <si>
    <t>TS Trần Trung Tới</t>
  </si>
  <si>
    <t>T19-34. Nghiên cứu mô phỏng ứng xử cơ học của vật liệu Composite dựa trên nền vữa bê tông xi măng được gia cường bằng lưới sợi công nghiệp.</t>
  </si>
  <si>
    <t>TS Trần Mạnh Tiến</t>
  </si>
  <si>
    <t>T19-35. Nghiên cứu khả năng sử dụng tro trấu làm phụ gia trong cải tạo đất yếu bằng phương pháp trộn đất - xi măng</t>
  </si>
  <si>
    <t>TS Nguyễn Thành Dương</t>
  </si>
  <si>
    <t>T19-36. Nghiên cứu nhiệt động học và động học quá trình tinh thể hóa hydrat hỗn hợp Cyclopentan (CP)  ứng dụng cho quá trình loại muối</t>
  </si>
  <si>
    <t>TS Phạm Trung Kiên</t>
  </si>
  <si>
    <t>T19-37. Nghiên cứu ứng dụng digital marketing trong thu hút người học tại trường Đại học Mỏ - Địa chất</t>
  </si>
  <si>
    <t>ThS Phạm Kiên Trung</t>
  </si>
  <si>
    <t>T19-38. Nghiên cứu điều chế vật liệu quang xúc tác trên cơ sở composit nanohalloysite/GO để xử lý dư lượng thuốc bảo vệ thực vật trong nước thải</t>
  </si>
  <si>
    <t>TS Ngô Hà Sơn</t>
  </si>
  <si>
    <t>T19-39. Nghiên cứu khả năng sử dụng sóng địa chấn trong việc định hướng cho các trạm địa chấn dưới đáy biển</t>
  </si>
  <si>
    <t>TS Trần Danh Hùng</t>
  </si>
  <si>
    <t>T19-40. Đặc điểm biến chất của các đá pelit chứa granat của hệ tầng Nậm Cô thuộc đới khâu Sông Mã, khu vực Sơn La và ý nghĩa của chúng với kiến tạo khu vực</t>
  </si>
  <si>
    <t>TS Bùi Vinh Hậu</t>
  </si>
  <si>
    <t>T19-41. Nghiên cứu ứng dụng ArcGIS API xây dựng cơ sở dữ liệu thống kê, kiểm kê đất đai</t>
  </si>
  <si>
    <t xml:space="preserve">TS Nguyễn Thế Công        </t>
  </si>
  <si>
    <t>T19-42. Giải pháp nâng cao độ chính xác thành lập bản đồ địa hình tỷ lệ lớn ứng dụng công nghệ GPS động (CORS) và máy bay không người lái (UAV) với một số đặc điểm địa hình ở Việt Nam.</t>
  </si>
  <si>
    <t>ThS Hoàng Thị Thủy</t>
  </si>
  <si>
    <t xml:space="preserve">T19-43. Những rào cản hiện thực hóa ý tưởng khởi nghiệp của sinh viên khối trường đại học kỹ thuật khu vực Hà Nội: Thực trạng và Giải pháp </t>
  </si>
  <si>
    <t>ThS Nguyễn Lê Hà Giang</t>
  </si>
  <si>
    <t>T19-44. Ứng dụng công nghệ viễn thám và GIS nghiên cứu hiện tượng đảo nhiệt đô thị khu vực thành phố Hồ Chí Minh</t>
  </si>
  <si>
    <t>TS Lê Thị Thu Hà</t>
  </si>
  <si>
    <t>T19-45. Nghiên cứu xác định ranh giới dịch chuyển và biến dạng trên bề mặt do khai thác tập vỉa trong điều kiện địa chất đặc biệt tại mỏ Mông Dương</t>
  </si>
  <si>
    <t>TS Phạm Văn Chung</t>
  </si>
  <si>
    <t>NV19-46. Xây dựng phần mềm sinh phách và ghép điểm cho các học phần khảo thí của Trường Đại học Mỏ - Địa chất</t>
  </si>
  <si>
    <t>ThS Nông Thị Oanh</t>
  </si>
  <si>
    <t>NV19-47. Nghiên cứu xây dựng và triển khai hệ thống E-Learning cho Trường Đại học Mỏ - Địa chất</t>
  </si>
  <si>
    <t>TS Nguyễn Thế Lộc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</si>
</sst>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_(* \(#,##0.00\);_(* &quot;-&quot;??_);_(@_)"/>
    <numFmt numFmtId="164" formatCode="0.0%"/>
    <numFmt numFmtId="165" formatCode="_(* #,##0.0_);_(* \(#,##0.0\);_(* &quot;-&quot;??_);_(@_)"/>
    <numFmt numFmtId="166" formatCode="_(* #,##0_);_(* \(#,##0\);_(* &quot;-&quot;??_);_(@_)"/>
    <numFmt numFmtId="167" formatCode="0.000"/>
  </numFmts>
  <fonts count="74" x14ac:knownFonts="1">
    <font>
      <sz val="11"/>
      <color theme="1"/>
      <name val="Calibri"/>
      <family val="2"/>
      <scheme val="minor"/>
    </font>
    <font>
      <sz val="12"/>
      <color theme="1"/>
      <name val="Calibri"/>
      <family val="2"/>
      <scheme val="minor"/>
    </font>
    <font>
      <b/>
      <sz val="13"/>
      <color theme="1"/>
      <name val="Times New Roman"/>
      <family val="1"/>
    </font>
    <font>
      <b/>
      <sz val="7"/>
      <color theme="1"/>
      <name val="Times New Roman"/>
      <family val="1"/>
    </font>
    <font>
      <b/>
      <sz val="12"/>
      <color theme="1"/>
      <name val="Times New Roman"/>
      <family val="1"/>
    </font>
    <font>
      <sz val="12"/>
      <color theme="1"/>
      <name val="Times New Roman"/>
      <family val="1"/>
    </font>
    <font>
      <b/>
      <sz val="12"/>
      <color rgb="FF1D1D1D"/>
      <name val="Times New Roman"/>
      <family val="1"/>
    </font>
    <font>
      <sz val="12"/>
      <color rgb="FF1D1D1D"/>
      <name val="Times New Roman"/>
      <family val="1"/>
    </font>
    <font>
      <sz val="12"/>
      <color rgb="FF000000"/>
      <name val="Times New Roman"/>
      <family val="1"/>
    </font>
    <font>
      <sz val="10"/>
      <color theme="1"/>
      <name val="Times New Roman"/>
      <family val="1"/>
    </font>
    <font>
      <b/>
      <sz val="11"/>
      <color theme="1"/>
      <name val="Times New Roman"/>
      <family val="1"/>
    </font>
    <font>
      <sz val="11"/>
      <color theme="1"/>
      <name val="Times New Roman"/>
      <family val="1"/>
    </font>
    <font>
      <i/>
      <sz val="12"/>
      <color theme="1"/>
      <name val="Times New Roman"/>
      <family val="1"/>
    </font>
    <font>
      <b/>
      <sz val="8"/>
      <color theme="1"/>
      <name val="Times New Roman"/>
      <family val="1"/>
    </font>
    <font>
      <i/>
      <sz val="10"/>
      <color theme="1"/>
      <name val="Times New Roman"/>
      <family val="1"/>
    </font>
    <font>
      <b/>
      <sz val="12"/>
      <color rgb="FF000000"/>
      <name val="Times New Roman"/>
      <family val="1"/>
    </font>
    <font>
      <u/>
      <sz val="11"/>
      <color theme="10"/>
      <name val="Calibri"/>
      <family val="2"/>
      <scheme val="minor"/>
    </font>
    <font>
      <i/>
      <sz val="13"/>
      <color theme="1"/>
      <name val="Times New Roman"/>
      <family val="1"/>
    </font>
    <font>
      <b/>
      <i/>
      <sz val="13"/>
      <color theme="1"/>
      <name val="Times New Roman"/>
      <family val="1"/>
    </font>
    <font>
      <sz val="7"/>
      <color theme="1"/>
      <name val="Times New Roman"/>
      <family val="1"/>
    </font>
    <font>
      <sz val="12"/>
      <name val="Times New Roman"/>
      <family val="1"/>
    </font>
    <font>
      <b/>
      <sz val="14"/>
      <name val="Times New Roman"/>
      <family val="1"/>
    </font>
    <font>
      <b/>
      <sz val="12"/>
      <name val="Times New Roman"/>
      <family val="1"/>
    </font>
    <font>
      <sz val="10"/>
      <name val="Arial"/>
      <family val="2"/>
    </font>
    <font>
      <u/>
      <sz val="12"/>
      <color theme="10"/>
      <name val="Calibri"/>
      <family val="2"/>
      <scheme val="minor"/>
    </font>
    <font>
      <sz val="11"/>
      <color theme="1"/>
      <name val="Calibri"/>
      <family val="2"/>
      <scheme val="minor"/>
    </font>
    <font>
      <sz val="11"/>
      <color theme="1"/>
      <name val="Calibri"/>
      <family val="2"/>
      <charset val="163"/>
      <scheme val="minor"/>
    </font>
    <font>
      <i/>
      <sz val="11"/>
      <color theme="1"/>
      <name val="Times New Roman"/>
      <family val="1"/>
    </font>
    <font>
      <b/>
      <sz val="14"/>
      <color theme="1"/>
      <name val="Times New Roman"/>
      <family val="1"/>
    </font>
    <font>
      <sz val="11"/>
      <color rgb="FF000000"/>
      <name val="Calibri"/>
      <family val="2"/>
      <scheme val="minor"/>
    </font>
    <font>
      <b/>
      <sz val="13"/>
      <color rgb="FF000000"/>
      <name val="Times New Roman"/>
      <family val="1"/>
    </font>
    <font>
      <sz val="13"/>
      <name val="Times New Roman"/>
      <family val="1"/>
    </font>
    <font>
      <b/>
      <sz val="13"/>
      <name val="Times New Roman"/>
      <family val="1"/>
    </font>
    <font>
      <sz val="13"/>
      <color rgb="FF000000"/>
      <name val="Times New Roman"/>
      <family val="1"/>
    </font>
    <font>
      <sz val="11"/>
      <color rgb="FF000000"/>
      <name val="Calibri"/>
      <family val="2"/>
      <charset val="163"/>
      <scheme val="minor"/>
    </font>
    <font>
      <sz val="13"/>
      <color theme="1"/>
      <name val="Times New Roman"/>
      <family val="1"/>
    </font>
    <font>
      <u/>
      <sz val="11"/>
      <color rgb="FF0563C1"/>
      <name val="Calibri"/>
      <family val="2"/>
      <scheme val="minor"/>
    </font>
    <font>
      <sz val="11"/>
      <name val="Calibri"/>
      <family val="2"/>
      <scheme val="minor"/>
    </font>
    <font>
      <i/>
      <sz val="13"/>
      <color rgb="FF000000"/>
      <name val="Times New Roman"/>
      <family val="1"/>
    </font>
    <font>
      <sz val="12"/>
      <color indexed="63"/>
      <name val="Times New Roman"/>
      <family val="1"/>
    </font>
    <font>
      <sz val="12"/>
      <color indexed="8"/>
      <name val="Times New Roman"/>
      <family val="1"/>
    </font>
    <font>
      <b/>
      <sz val="12"/>
      <color indexed="8"/>
      <name val="Times New Roman"/>
      <family val="1"/>
    </font>
    <font>
      <sz val="10"/>
      <color rgb="FF000000"/>
      <name val="Times New Roman"/>
      <family val="1"/>
    </font>
    <font>
      <i/>
      <sz val="12"/>
      <color rgb="FF000000"/>
      <name val="Times New Roman"/>
      <family val="1"/>
    </font>
    <font>
      <sz val="12"/>
      <color rgb="FF222222"/>
      <name val="Times New Roman"/>
      <family val="1"/>
    </font>
    <font>
      <vertAlign val="subscript"/>
      <sz val="12"/>
      <color theme="1"/>
      <name val="Times New Roman"/>
      <family val="1"/>
    </font>
    <font>
      <sz val="12"/>
      <color rgb="FF1C1C1C"/>
      <name val="Times New Roman"/>
      <family val="1"/>
    </font>
    <font>
      <i/>
      <sz val="12"/>
      <name val="Times New Roman"/>
      <family val="1"/>
    </font>
    <font>
      <sz val="12"/>
      <name val="Times New Roman"/>
      <family val="2"/>
    </font>
    <font>
      <sz val="12"/>
      <color indexed="8"/>
      <name val="Times New Roman"/>
      <family val="2"/>
    </font>
    <font>
      <sz val="12"/>
      <color indexed="63"/>
      <name val="Times New Roman"/>
      <family val="2"/>
    </font>
    <font>
      <sz val="12"/>
      <name val="Calibri"/>
      <family val="2"/>
    </font>
    <font>
      <sz val="8"/>
      <color rgb="FF333333"/>
      <name val="Arial"/>
      <family val="2"/>
    </font>
    <font>
      <sz val="12"/>
      <color rgb="FF333333"/>
      <name val="Times New Roman"/>
      <family val="1"/>
    </font>
    <font>
      <b/>
      <sz val="12"/>
      <color rgb="FF1C1C1C"/>
      <name val="Times New Roman"/>
      <family val="1"/>
    </font>
    <font>
      <b/>
      <sz val="15"/>
      <color rgb="FF000000"/>
      <name val="Times New Roman"/>
      <family val="1"/>
    </font>
    <font>
      <sz val="15"/>
      <color rgb="FF000000"/>
      <name val="Times New Roman"/>
      <family val="1"/>
    </font>
    <font>
      <b/>
      <sz val="10"/>
      <name val="Times New Roman"/>
      <family val="1"/>
    </font>
    <font>
      <sz val="10"/>
      <name val="Times New Roman"/>
      <family val="1"/>
    </font>
    <font>
      <sz val="10"/>
      <name val="Arial"/>
    </font>
    <font>
      <b/>
      <sz val="10"/>
      <color indexed="8"/>
      <name val="Times New Roman"/>
      <family val="1"/>
    </font>
    <font>
      <sz val="10"/>
      <color indexed="8"/>
      <name val="Times New Roman"/>
      <family val="1"/>
    </font>
    <font>
      <b/>
      <sz val="10"/>
      <color theme="1"/>
      <name val="Times New Roman"/>
      <family val="1"/>
    </font>
    <font>
      <b/>
      <sz val="10"/>
      <color rgb="FF000000"/>
      <name val="Times New Roman"/>
      <family val="1"/>
    </font>
    <font>
      <b/>
      <sz val="12"/>
      <color rgb="FFC00000"/>
      <name val="Times New Roman"/>
      <family val="1"/>
    </font>
    <font>
      <b/>
      <sz val="12"/>
      <color theme="3" tint="0.39997558519241921"/>
      <name val="Times New Roman"/>
      <family val="1"/>
    </font>
    <font>
      <sz val="12"/>
      <color theme="3" tint="0.39997558519241921"/>
      <name val="Times New Roman"/>
      <family val="1"/>
    </font>
    <font>
      <i/>
      <sz val="10"/>
      <color indexed="8"/>
      <name val="Times New Roman"/>
      <family val="1"/>
    </font>
    <font>
      <vertAlign val="subscript"/>
      <sz val="12"/>
      <color rgb="FF333333"/>
      <name val="Times New Roman"/>
      <family val="1"/>
    </font>
    <font>
      <sz val="10.5"/>
      <color rgb="FF333333"/>
      <name val="Arial"/>
      <family val="2"/>
    </font>
    <font>
      <vertAlign val="subscript"/>
      <sz val="8"/>
      <color rgb="FF333333"/>
      <name val="Arial"/>
      <family val="2"/>
    </font>
    <font>
      <sz val="8"/>
      <color theme="1"/>
      <name val="Calibri"/>
      <family val="2"/>
      <scheme val="minor"/>
    </font>
    <font>
      <vertAlign val="superscript"/>
      <sz val="12"/>
      <color theme="1"/>
      <name val="Times New Roman"/>
      <family val="1"/>
    </font>
    <font>
      <sz val="12"/>
      <color rgb="FFFF0000"/>
      <name val="Times New Roman"/>
      <family val="1"/>
    </font>
  </fonts>
  <fills count="9">
    <fill>
      <patternFill patternType="none"/>
    </fill>
    <fill>
      <patternFill patternType="gray125"/>
    </fill>
    <fill>
      <patternFill patternType="solid">
        <fgColor rgb="FFD0E0E3"/>
        <bgColor indexed="64"/>
      </patternFill>
    </fill>
    <fill>
      <patternFill patternType="solid">
        <fgColor rgb="FFB6D7A8"/>
        <bgColor indexed="64"/>
      </patternFill>
    </fill>
    <fill>
      <patternFill patternType="solid">
        <fgColor rgb="FFFFFF00"/>
        <bgColor indexed="64"/>
      </patternFill>
    </fill>
    <fill>
      <patternFill patternType="solid">
        <fgColor rgb="FFFF9900"/>
        <bgColor indexed="64"/>
      </patternFill>
    </fill>
    <fill>
      <patternFill patternType="solid">
        <fgColor rgb="FFFFFFFF"/>
        <bgColor indexed="64"/>
      </patternFill>
    </fill>
    <fill>
      <patternFill patternType="solid">
        <fgColor rgb="FFD9D9D9"/>
        <bgColor indexed="64"/>
      </patternFill>
    </fill>
    <fill>
      <patternFill patternType="solid">
        <fgColor theme="0"/>
        <bgColor indexed="64"/>
      </patternFill>
    </fill>
  </fills>
  <borders count="24">
    <border>
      <left/>
      <right/>
      <top/>
      <bottom/>
      <diagonal/>
    </border>
    <border>
      <left style="thin">
        <color indexed="64"/>
      </left>
      <right style="thin">
        <color indexed="64"/>
      </right>
      <top style="thin">
        <color indexed="64"/>
      </top>
      <bottom style="thin">
        <color indexed="64"/>
      </bottom>
      <diagonal/>
    </border>
    <border>
      <left/>
      <right style="medium">
        <color rgb="FF000000"/>
      </right>
      <top style="medium">
        <color rgb="FF000000"/>
      </top>
      <bottom style="medium">
        <color rgb="FF000000"/>
      </bottom>
      <diagonal/>
    </border>
    <border>
      <left/>
      <right style="medium">
        <color rgb="FF000000"/>
      </right>
      <top/>
      <bottom style="medium">
        <color rgb="FF000000"/>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diagonalDown="1">
      <left style="thin">
        <color indexed="64"/>
      </left>
      <right style="thin">
        <color indexed="64"/>
      </right>
      <top style="thin">
        <color indexed="64"/>
      </top>
      <bottom style="thin">
        <color indexed="64"/>
      </bottom>
      <diagonal style="thin">
        <color indexed="64"/>
      </diagonal>
    </border>
    <border>
      <left/>
      <right/>
      <top style="thin">
        <color indexed="64"/>
      </top>
      <bottom style="thin">
        <color indexed="64"/>
      </bottom>
      <diagonal/>
    </border>
    <border>
      <left style="double">
        <color indexed="64"/>
      </left>
      <right/>
      <top style="double">
        <color indexed="64"/>
      </top>
      <bottom style="thin">
        <color indexed="64"/>
      </bottom>
      <diagonal/>
    </border>
    <border>
      <left style="double">
        <color indexed="64"/>
      </left>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auto="1"/>
      </left>
      <right/>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style="thin">
        <color auto="1"/>
      </left>
      <right/>
      <top style="thin">
        <color auto="1"/>
      </top>
      <bottom/>
      <diagonal/>
    </border>
    <border>
      <left style="thin">
        <color rgb="FF000000"/>
      </left>
      <right style="thin">
        <color rgb="FF000000"/>
      </right>
      <top style="thin">
        <color rgb="FF000000"/>
      </top>
      <bottom style="thin">
        <color auto="1"/>
      </bottom>
      <diagonal/>
    </border>
    <border>
      <left style="thin">
        <color rgb="FF000000"/>
      </left>
      <right/>
      <top style="thin">
        <color rgb="FF000000"/>
      </top>
      <bottom style="thin">
        <color auto="1"/>
      </bottom>
      <diagonal/>
    </border>
    <border>
      <left/>
      <right/>
      <top/>
      <bottom style="thin">
        <color indexed="64"/>
      </bottom>
      <diagonal/>
    </border>
    <border>
      <left/>
      <right/>
      <top style="thin">
        <color auto="1"/>
      </top>
      <bottom/>
      <diagonal/>
    </border>
    <border>
      <left style="double">
        <color indexed="64"/>
      </left>
      <right/>
      <top/>
      <bottom style="thin">
        <color indexed="64"/>
      </bottom>
      <diagonal/>
    </border>
  </borders>
  <cellStyleXfs count="15">
    <xf numFmtId="0" fontId="0" fillId="0" borderId="0"/>
    <xf numFmtId="0" fontId="16" fillId="0" borderId="0" applyNumberFormat="0" applyFill="0" applyBorder="0" applyAlignment="0" applyProtection="0"/>
    <xf numFmtId="0" fontId="1" fillId="0" borderId="0"/>
    <xf numFmtId="0" fontId="23" fillId="0" borderId="0"/>
    <xf numFmtId="0" fontId="24" fillId="0" borderId="0" applyNumberFormat="0" applyFill="0" applyBorder="0" applyAlignment="0" applyProtection="0"/>
    <xf numFmtId="43" fontId="25" fillId="0" borderId="0" applyFont="0" applyFill="0" applyBorder="0" applyAlignment="0" applyProtection="0"/>
    <xf numFmtId="0" fontId="26" fillId="0" borderId="0"/>
    <xf numFmtId="0" fontId="25" fillId="0" borderId="0"/>
    <xf numFmtId="0" fontId="29" fillId="0" borderId="0"/>
    <xf numFmtId="0" fontId="34" fillId="0" borderId="0"/>
    <xf numFmtId="0" fontId="36" fillId="0" borderId="0" applyNumberFormat="0" applyFill="0" applyBorder="0" applyAlignment="0" applyProtection="0"/>
    <xf numFmtId="0" fontId="42" fillId="0" borderId="0"/>
    <xf numFmtId="0" fontId="59" fillId="0" borderId="0"/>
    <xf numFmtId="0" fontId="23" fillId="0" borderId="0"/>
    <xf numFmtId="0" fontId="23" fillId="0" borderId="0"/>
  </cellStyleXfs>
  <cellXfs count="427">
    <xf numFmtId="0" fontId="0" fillId="0" borderId="0" xfId="0"/>
    <xf numFmtId="0" fontId="2" fillId="0" borderId="0" xfId="0" applyFont="1" applyAlignment="1">
      <alignment horizontal="center" vertical="center"/>
    </xf>
    <xf numFmtId="0" fontId="4" fillId="0" borderId="1" xfId="0" applyFont="1" applyBorder="1" applyAlignment="1">
      <alignment horizontal="center" vertical="center" wrapText="1"/>
    </xf>
    <xf numFmtId="0" fontId="4" fillId="0" borderId="1" xfId="0" applyFont="1" applyBorder="1" applyAlignment="1">
      <alignment vertical="center" wrapText="1"/>
    </xf>
    <xf numFmtId="0" fontId="5" fillId="0" borderId="1" xfId="0" applyFont="1" applyBorder="1" applyAlignment="1">
      <alignment vertical="center" wrapText="1"/>
    </xf>
    <xf numFmtId="0" fontId="0" fillId="0" borderId="0" xfId="0" applyAlignment="1">
      <alignment horizontal="center"/>
    </xf>
    <xf numFmtId="0" fontId="6" fillId="0" borderId="1" xfId="0" applyFont="1" applyBorder="1" applyAlignment="1">
      <alignment horizontal="center" vertical="center" wrapText="1"/>
    </xf>
    <xf numFmtId="0" fontId="7" fillId="0" borderId="1" xfId="0" applyFont="1" applyBorder="1" applyAlignment="1">
      <alignment horizontal="center" vertical="center" wrapText="1"/>
    </xf>
    <xf numFmtId="0" fontId="5" fillId="0" borderId="1" xfId="0" applyFont="1" applyBorder="1" applyAlignment="1">
      <alignment horizontal="center" vertical="center" wrapText="1"/>
    </xf>
    <xf numFmtId="0" fontId="8" fillId="0" borderId="1" xfId="0" applyFont="1" applyBorder="1" applyAlignment="1">
      <alignment horizontal="center" vertical="center" wrapText="1"/>
    </xf>
    <xf numFmtId="0" fontId="11" fillId="0" borderId="0" xfId="0" applyFont="1"/>
    <xf numFmtId="0" fontId="5" fillId="0" borderId="0" xfId="0" applyFont="1"/>
    <xf numFmtId="0" fontId="5" fillId="0" borderId="1" xfId="0" applyFont="1" applyBorder="1"/>
    <xf numFmtId="0" fontId="5" fillId="0" borderId="1" xfId="0" applyFont="1" applyBorder="1" applyAlignment="1">
      <alignment vertical="center"/>
    </xf>
    <xf numFmtId="0" fontId="5" fillId="2" borderId="1" xfId="0" applyFont="1" applyFill="1" applyBorder="1" applyAlignment="1">
      <alignment vertical="center"/>
    </xf>
    <xf numFmtId="0" fontId="5" fillId="3" borderId="1" xfId="0" applyFont="1" applyFill="1" applyBorder="1" applyAlignment="1">
      <alignment vertical="center"/>
    </xf>
    <xf numFmtId="0" fontId="5" fillId="0" borderId="1" xfId="0" applyFont="1" applyBorder="1" applyAlignment="1">
      <alignment horizontal="right" vertical="center"/>
    </xf>
    <xf numFmtId="0" fontId="5" fillId="2" borderId="1" xfId="0" applyFont="1" applyFill="1" applyBorder="1" applyAlignment="1">
      <alignment horizontal="right" vertical="center"/>
    </xf>
    <xf numFmtId="0" fontId="5" fillId="4" borderId="1" xfId="0" applyFont="1" applyFill="1" applyBorder="1" applyAlignment="1">
      <alignment horizontal="right" vertical="center"/>
    </xf>
    <xf numFmtId="0" fontId="5" fillId="3" borderId="1" xfId="0" applyFont="1" applyFill="1" applyBorder="1" applyAlignment="1">
      <alignment horizontal="right" vertical="center"/>
    </xf>
    <xf numFmtId="0" fontId="4" fillId="5" borderId="1" xfId="0" applyFont="1" applyFill="1" applyBorder="1" applyAlignment="1">
      <alignment horizontal="right" vertical="center"/>
    </xf>
    <xf numFmtId="0" fontId="4" fillId="5" borderId="2" xfId="0" applyFont="1" applyFill="1" applyBorder="1" applyAlignment="1">
      <alignment horizontal="right" vertical="center"/>
    </xf>
    <xf numFmtId="0" fontId="4" fillId="0" borderId="1" xfId="0" applyFont="1" applyBorder="1" applyAlignment="1">
      <alignment horizontal="right" vertical="center"/>
    </xf>
    <xf numFmtId="0" fontId="4" fillId="0" borderId="3" xfId="0" applyFont="1" applyBorder="1" applyAlignment="1">
      <alignment horizontal="right" vertical="center"/>
    </xf>
    <xf numFmtId="0" fontId="4" fillId="0" borderId="1" xfId="0" applyFont="1" applyBorder="1" applyAlignment="1">
      <alignment horizontal="center" vertical="center"/>
    </xf>
    <xf numFmtId="0" fontId="4" fillId="2" borderId="1" xfId="0" applyFont="1" applyFill="1" applyBorder="1" applyAlignment="1">
      <alignment horizontal="center" vertical="center"/>
    </xf>
    <xf numFmtId="0" fontId="4" fillId="3" borderId="1" xfId="0" applyFont="1" applyFill="1" applyBorder="1" applyAlignment="1">
      <alignment horizontal="center" vertical="center"/>
    </xf>
    <xf numFmtId="0" fontId="4" fillId="0" borderId="0" xfId="0" applyFont="1" applyAlignment="1">
      <alignment horizontal="center"/>
    </xf>
    <xf numFmtId="0" fontId="5" fillId="0" borderId="1" xfId="0" applyFont="1" applyBorder="1" applyAlignment="1">
      <alignment horizontal="center" vertical="center"/>
    </xf>
    <xf numFmtId="0" fontId="5" fillId="0" borderId="1" xfId="0" applyFont="1" applyBorder="1" applyAlignment="1">
      <alignment horizontal="center"/>
    </xf>
    <xf numFmtId="0" fontId="5" fillId="0" borderId="0" xfId="0" applyFont="1" applyAlignment="1">
      <alignment horizontal="center" vertical="center"/>
    </xf>
    <xf numFmtId="0" fontId="5" fillId="0" borderId="0" xfId="0" applyFont="1" applyAlignment="1">
      <alignment horizontal="center"/>
    </xf>
    <xf numFmtId="0" fontId="4" fillId="0" borderId="0" xfId="0" applyFont="1" applyAlignment="1">
      <alignment horizontal="left" vertical="center"/>
    </xf>
    <xf numFmtId="0" fontId="5" fillId="0" borderId="0" xfId="0" applyFont="1" applyAlignment="1">
      <alignment wrapText="1"/>
    </xf>
    <xf numFmtId="0" fontId="5" fillId="0" borderId="3" xfId="0" applyFont="1" applyBorder="1" applyAlignment="1">
      <alignment horizontal="center" vertical="center" wrapText="1"/>
    </xf>
    <xf numFmtId="0" fontId="11" fillId="4" borderId="0" xfId="0" applyFont="1" applyFill="1"/>
    <xf numFmtId="0" fontId="10" fillId="4" borderId="0" xfId="0" applyFont="1" applyFill="1"/>
    <xf numFmtId="0" fontId="10" fillId="6" borderId="1"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6" borderId="1" xfId="0" applyFont="1" applyFill="1" applyBorder="1" applyAlignment="1">
      <alignment vertical="center" wrapText="1"/>
    </xf>
    <xf numFmtId="0" fontId="5" fillId="6"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5" fillId="0" borderId="1" xfId="0" applyFont="1" applyBorder="1" applyAlignment="1">
      <alignment horizontal="right" vertical="center" wrapText="1"/>
    </xf>
    <xf numFmtId="0" fontId="13" fillId="0" borderId="0" xfId="0" applyFont="1" applyAlignment="1">
      <alignment horizontal="center" vertical="center"/>
    </xf>
    <xf numFmtId="0" fontId="14" fillId="0" borderId="1" xfId="0" applyFont="1" applyBorder="1" applyAlignment="1">
      <alignment horizontal="center" vertical="center" wrapText="1"/>
    </xf>
    <xf numFmtId="0" fontId="0" fillId="0" borderId="1" xfId="0" applyBorder="1" applyAlignment="1">
      <alignment vertical="center" wrapText="1"/>
    </xf>
    <xf numFmtId="0" fontId="9" fillId="0" borderId="1" xfId="0" applyFont="1" applyBorder="1" applyAlignment="1">
      <alignment horizontal="center" vertical="center" wrapText="1"/>
    </xf>
    <xf numFmtId="0" fontId="9" fillId="0" borderId="1" xfId="0" applyFont="1" applyBorder="1" applyAlignment="1">
      <alignment vertical="center" wrapText="1"/>
    </xf>
    <xf numFmtId="0" fontId="10" fillId="0" borderId="1" xfId="0" applyFont="1" applyBorder="1" applyAlignment="1">
      <alignment horizontal="center" vertical="center" wrapText="1"/>
    </xf>
    <xf numFmtId="9" fontId="5" fillId="0" borderId="1" xfId="0" applyNumberFormat="1" applyFont="1" applyBorder="1" applyAlignment="1">
      <alignment horizontal="center" vertical="center" wrapText="1"/>
    </xf>
    <xf numFmtId="0" fontId="5" fillId="0" borderId="1" xfId="0" applyFont="1" applyBorder="1" applyAlignment="1">
      <alignment vertical="top" wrapText="1"/>
    </xf>
    <xf numFmtId="0" fontId="11" fillId="0" borderId="1" xfId="0" applyFont="1" applyBorder="1" applyAlignment="1">
      <alignment horizontal="center" vertical="center" wrapText="1"/>
    </xf>
    <xf numFmtId="164" fontId="5" fillId="0" borderId="1" xfId="0" applyNumberFormat="1" applyFont="1" applyBorder="1" applyAlignment="1">
      <alignment horizontal="center" vertical="center" wrapText="1"/>
    </xf>
    <xf numFmtId="0" fontId="15" fillId="0" borderId="1" xfId="0" applyFont="1" applyBorder="1" applyAlignment="1">
      <alignment horizontal="center" vertical="center"/>
    </xf>
    <xf numFmtId="0" fontId="0" fillId="0" borderId="1" xfId="0" applyBorder="1"/>
    <xf numFmtId="0" fontId="8" fillId="0" borderId="1" xfId="0" applyFont="1" applyBorder="1" applyAlignment="1">
      <alignment horizontal="center" vertical="center"/>
    </xf>
    <xf numFmtId="0" fontId="4" fillId="0" borderId="1" xfId="0" quotePrefix="1" applyFont="1" applyBorder="1" applyAlignment="1">
      <alignment horizontal="center" vertical="center" wrapText="1"/>
    </xf>
    <xf numFmtId="0" fontId="0" fillId="0" borderId="0" xfId="0" applyFont="1"/>
    <xf numFmtId="0" fontId="16" fillId="0" borderId="0" xfId="1" applyAlignment="1">
      <alignment vertical="center"/>
    </xf>
    <xf numFmtId="0" fontId="16" fillId="0" borderId="1" xfId="1" applyBorder="1" applyAlignment="1">
      <alignment horizontal="center" vertical="center" wrapText="1"/>
    </xf>
    <xf numFmtId="0" fontId="2" fillId="4" borderId="0" xfId="0" applyFont="1" applyFill="1" applyAlignment="1">
      <alignment horizontal="center" vertical="center"/>
    </xf>
    <xf numFmtId="0" fontId="17" fillId="4" borderId="0" xfId="0" applyFont="1" applyFill="1" applyAlignment="1">
      <alignment horizontal="left" vertical="center"/>
    </xf>
    <xf numFmtId="0" fontId="18" fillId="4" borderId="0" xfId="0" applyFont="1" applyFill="1" applyAlignment="1">
      <alignment horizontal="center" vertical="center"/>
    </xf>
    <xf numFmtId="0" fontId="12" fillId="0" borderId="0" xfId="0" applyFont="1" applyAlignment="1">
      <alignment vertical="center"/>
    </xf>
    <xf numFmtId="0" fontId="4" fillId="0" borderId="1" xfId="0" applyFont="1" applyBorder="1" applyAlignment="1">
      <alignment horizontal="justify" vertical="center" wrapText="1"/>
    </xf>
    <xf numFmtId="0" fontId="20" fillId="0" borderId="0" xfId="2" applyFont="1" applyAlignment="1">
      <alignment horizontal="center" vertical="center"/>
    </xf>
    <xf numFmtId="0" fontId="20" fillId="0" borderId="0" xfId="2" applyFont="1"/>
    <xf numFmtId="0" fontId="20" fillId="8" borderId="0" xfId="2" applyFont="1" applyFill="1" applyAlignment="1">
      <alignment horizontal="center" vertical="center"/>
    </xf>
    <xf numFmtId="0" fontId="20" fillId="8" borderId="0" xfId="2" applyFont="1" applyFill="1" applyAlignment="1">
      <alignment horizontal="left" vertical="center"/>
    </xf>
    <xf numFmtId="0" fontId="22" fillId="8" borderId="11" xfId="2" applyFont="1" applyFill="1" applyBorder="1" applyAlignment="1">
      <alignment horizontal="center" vertical="center" wrapText="1"/>
    </xf>
    <xf numFmtId="0" fontId="20" fillId="8" borderId="12" xfId="2" applyFont="1" applyFill="1" applyBorder="1" applyAlignment="1">
      <alignment horizontal="center" vertical="center" wrapText="1"/>
    </xf>
    <xf numFmtId="0" fontId="20" fillId="8" borderId="1" xfId="2" applyFont="1" applyFill="1" applyBorder="1" applyAlignment="1">
      <alignment horizontal="center" vertical="center" wrapText="1"/>
    </xf>
    <xf numFmtId="0" fontId="20" fillId="8" borderId="0" xfId="2" applyFont="1" applyFill="1"/>
    <xf numFmtId="0" fontId="20" fillId="0" borderId="0" xfId="2" applyFont="1" applyAlignment="1">
      <alignment horizontal="left" vertical="center"/>
    </xf>
    <xf numFmtId="0" fontId="4" fillId="0" borderId="0" xfId="0" applyFont="1" applyAlignment="1">
      <alignment horizontal="center"/>
    </xf>
    <xf numFmtId="166" fontId="5" fillId="0" borderId="0" xfId="5" applyNumberFormat="1" applyFont="1"/>
    <xf numFmtId="166" fontId="4" fillId="0" borderId="1" xfId="5" applyNumberFormat="1" applyFont="1" applyBorder="1" applyAlignment="1">
      <alignment horizontal="center" vertical="center"/>
    </xf>
    <xf numFmtId="166" fontId="5" fillId="0" borderId="1" xfId="5" applyNumberFormat="1" applyFont="1" applyBorder="1" applyAlignment="1">
      <alignment horizontal="right" vertical="center"/>
    </xf>
    <xf numFmtId="166" fontId="8" fillId="0" borderId="1" xfId="5" applyNumberFormat="1" applyFont="1" applyBorder="1" applyAlignment="1">
      <alignment horizontal="right" vertical="center"/>
    </xf>
    <xf numFmtId="166" fontId="5" fillId="0" borderId="1" xfId="5" applyNumberFormat="1" applyFont="1" applyBorder="1" applyAlignment="1">
      <alignment horizontal="center" vertical="center" wrapText="1"/>
    </xf>
    <xf numFmtId="165" fontId="4" fillId="5" borderId="1" xfId="5" applyNumberFormat="1" applyFont="1" applyFill="1" applyBorder="1" applyAlignment="1">
      <alignment horizontal="right" vertical="center"/>
    </xf>
    <xf numFmtId="166" fontId="4" fillId="5" borderId="1" xfId="5" applyNumberFormat="1" applyFont="1" applyFill="1" applyBorder="1" applyAlignment="1">
      <alignment horizontal="right" vertical="center"/>
    </xf>
    <xf numFmtId="165" fontId="4" fillId="5" borderId="2" xfId="5" applyNumberFormat="1" applyFont="1" applyFill="1" applyBorder="1" applyAlignment="1">
      <alignment horizontal="right" vertical="center"/>
    </xf>
    <xf numFmtId="166" fontId="5" fillId="4" borderId="1" xfId="5" applyNumberFormat="1" applyFont="1" applyFill="1" applyBorder="1" applyAlignment="1">
      <alignment horizontal="right" vertical="center"/>
    </xf>
    <xf numFmtId="0" fontId="4" fillId="0" borderId="0" xfId="0" applyFont="1" applyFill="1"/>
    <xf numFmtId="0" fontId="0" fillId="0" borderId="0" xfId="0" applyFill="1"/>
    <xf numFmtId="0" fontId="15"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8" fillId="0" borderId="1" xfId="0" applyFont="1" applyFill="1" applyBorder="1" applyAlignment="1">
      <alignment horizontal="center" vertical="center"/>
    </xf>
    <xf numFmtId="0" fontId="15" fillId="0" borderId="0" xfId="0" applyFont="1" applyFill="1" applyBorder="1" applyAlignment="1">
      <alignment vertical="center"/>
    </xf>
    <xf numFmtId="0" fontId="0" fillId="0" borderId="0" xfId="0" applyFill="1" applyAlignment="1"/>
    <xf numFmtId="0" fontId="4" fillId="0" borderId="0" xfId="0" applyFont="1" applyAlignment="1">
      <alignment horizontal="center"/>
    </xf>
    <xf numFmtId="0" fontId="5" fillId="0" borderId="0" xfId="6" applyFont="1"/>
    <xf numFmtId="0" fontId="5" fillId="0" borderId="0" xfId="6" quotePrefix="1" applyFont="1"/>
    <xf numFmtId="0" fontId="11" fillId="0" borderId="0" xfId="6" applyFont="1"/>
    <xf numFmtId="0" fontId="11" fillId="0" borderId="0" xfId="6" quotePrefix="1" applyFont="1"/>
    <xf numFmtId="0" fontId="11" fillId="0" borderId="0" xfId="6" applyFont="1" applyBorder="1"/>
    <xf numFmtId="0" fontId="10" fillId="0" borderId="0" xfId="6" applyFont="1" applyBorder="1" applyAlignment="1">
      <alignment horizontal="left"/>
    </xf>
    <xf numFmtId="0" fontId="11" fillId="0" borderId="0" xfId="6" applyFont="1" applyBorder="1" applyAlignment="1">
      <alignment horizontal="center"/>
    </xf>
    <xf numFmtId="0" fontId="11" fillId="0" borderId="1" xfId="6" applyFont="1" applyBorder="1"/>
    <xf numFmtId="0" fontId="11" fillId="0" borderId="1" xfId="6" applyFont="1" applyBorder="1" applyAlignment="1">
      <alignment horizontal="center"/>
    </xf>
    <xf numFmtId="0" fontId="27" fillId="0" borderId="5" xfId="6" applyFont="1" applyBorder="1" applyAlignment="1">
      <alignment horizontal="center" vertical="center"/>
    </xf>
    <xf numFmtId="0" fontId="27" fillId="0" borderId="1" xfId="6" applyFont="1" applyBorder="1" applyAlignment="1">
      <alignment horizontal="center" vertical="center"/>
    </xf>
    <xf numFmtId="0" fontId="10" fillId="0" borderId="5" xfId="6" applyFont="1" applyBorder="1" applyAlignment="1">
      <alignment horizontal="center" vertical="center" wrapText="1"/>
    </xf>
    <xf numFmtId="0" fontId="10" fillId="0" borderId="1" xfId="6" applyFont="1" applyBorder="1" applyAlignment="1">
      <alignment horizontal="center" vertical="center" wrapText="1"/>
    </xf>
    <xf numFmtId="0" fontId="10" fillId="0" borderId="1" xfId="6" applyFont="1" applyBorder="1" applyAlignment="1">
      <alignment horizontal="center" vertical="center"/>
    </xf>
    <xf numFmtId="0" fontId="4" fillId="0" borderId="0" xfId="6" applyFont="1"/>
    <xf numFmtId="0" fontId="25" fillId="0" borderId="0" xfId="7"/>
    <xf numFmtId="0" fontId="4" fillId="0" borderId="1" xfId="7" applyFont="1" applyBorder="1" applyAlignment="1">
      <alignment horizontal="center" vertical="center" wrapText="1"/>
    </xf>
    <xf numFmtId="0" fontId="5" fillId="0" borderId="1" xfId="7" applyFont="1" applyBorder="1" applyAlignment="1">
      <alignment vertical="center" wrapText="1"/>
    </xf>
    <xf numFmtId="0" fontId="4" fillId="0" borderId="1" xfId="7" applyFont="1" applyBorder="1" applyAlignment="1">
      <alignment vertical="center" wrapText="1"/>
    </xf>
    <xf numFmtId="0" fontId="30" fillId="0" borderId="13" xfId="8" applyFont="1" applyFill="1" applyBorder="1" applyAlignment="1">
      <alignment horizontal="center" vertical="center" wrapText="1"/>
    </xf>
    <xf numFmtId="0" fontId="30" fillId="0" borderId="13" xfId="8" applyFont="1" applyFill="1" applyBorder="1" applyAlignment="1">
      <alignment horizontal="justify" vertical="center" wrapText="1"/>
    </xf>
    <xf numFmtId="0" fontId="30" fillId="0" borderId="14" xfId="8" applyNumberFormat="1" applyFont="1" applyFill="1" applyBorder="1" applyAlignment="1">
      <alignment horizontal="center" vertical="center" wrapText="1"/>
    </xf>
    <xf numFmtId="0" fontId="31" fillId="0" borderId="15" xfId="8" applyFont="1" applyFill="1" applyBorder="1"/>
    <xf numFmtId="0" fontId="31" fillId="0" borderId="0" xfId="8" applyFont="1" applyFill="1" applyBorder="1"/>
    <xf numFmtId="0" fontId="31" fillId="0" borderId="0" xfId="8" applyFont="1" applyFill="1"/>
    <xf numFmtId="0" fontId="31" fillId="0" borderId="13" xfId="8" applyFont="1" applyFill="1" applyBorder="1" applyAlignment="1">
      <alignment horizontal="center" vertical="center" wrapText="1"/>
    </xf>
    <xf numFmtId="0" fontId="33" fillId="0" borderId="15" xfId="8" applyFont="1" applyFill="1" applyBorder="1"/>
    <xf numFmtId="0" fontId="33" fillId="0" borderId="0" xfId="8" applyFont="1" applyFill="1" applyBorder="1"/>
    <xf numFmtId="0" fontId="29" fillId="0" borderId="0" xfId="8" applyFill="1" applyBorder="1"/>
    <xf numFmtId="0" fontId="29" fillId="0" borderId="0" xfId="8" applyFill="1"/>
    <xf numFmtId="0" fontId="37" fillId="0" borderId="15" xfId="8" applyFont="1" applyFill="1" applyBorder="1"/>
    <xf numFmtId="0" fontId="37" fillId="0" borderId="0" xfId="8" applyFont="1" applyFill="1" applyBorder="1"/>
    <xf numFmtId="0" fontId="37" fillId="0" borderId="0" xfId="8" applyFont="1" applyFill="1"/>
    <xf numFmtId="0" fontId="31" fillId="0" borderId="15" xfId="9" applyFont="1" applyFill="1" applyBorder="1"/>
    <xf numFmtId="0" fontId="31" fillId="0" borderId="0" xfId="9" applyFont="1" applyFill="1" applyBorder="1"/>
    <xf numFmtId="0" fontId="31" fillId="0" borderId="0" xfId="9" applyFont="1" applyFill="1"/>
    <xf numFmtId="0" fontId="29" fillId="0" borderId="15" xfId="8" applyFill="1" applyBorder="1"/>
    <xf numFmtId="0" fontId="31" fillId="0" borderId="1" xfId="8" applyFont="1" applyFill="1" applyBorder="1" applyAlignment="1">
      <alignment horizontal="justify" vertical="center" wrapText="1"/>
    </xf>
    <xf numFmtId="0" fontId="31" fillId="0" borderId="1" xfId="8" applyFont="1" applyFill="1" applyBorder="1" applyAlignment="1">
      <alignment horizontal="center" vertical="center" wrapText="1"/>
    </xf>
    <xf numFmtId="14" fontId="31" fillId="0" borderId="1" xfId="8" applyNumberFormat="1" applyFont="1" applyFill="1" applyBorder="1" applyAlignment="1">
      <alignment horizontal="center" vertical="center" wrapText="1"/>
    </xf>
    <xf numFmtId="0" fontId="32" fillId="0" borderId="1" xfId="8" applyFont="1" applyFill="1" applyBorder="1" applyAlignment="1">
      <alignment horizontal="justify" vertical="center" wrapText="1"/>
    </xf>
    <xf numFmtId="0" fontId="33" fillId="0" borderId="1" xfId="8" applyFont="1" applyFill="1" applyBorder="1" applyAlignment="1">
      <alignment horizontal="justify" vertical="center" wrapText="1"/>
    </xf>
    <xf numFmtId="0" fontId="33" fillId="0" borderId="1" xfId="8" applyFont="1" applyFill="1" applyBorder="1" applyAlignment="1">
      <alignment horizontal="center" vertical="center" wrapText="1"/>
    </xf>
    <xf numFmtId="0" fontId="35" fillId="0" borderId="1" xfId="8" applyFont="1" applyFill="1" applyBorder="1" applyAlignment="1">
      <alignment horizontal="center" vertical="center" wrapText="1"/>
    </xf>
    <xf numFmtId="0" fontId="33" fillId="0" borderId="1" xfId="9" applyFont="1" applyFill="1" applyBorder="1" applyAlignment="1">
      <alignment horizontal="justify" vertical="center" wrapText="1"/>
    </xf>
    <xf numFmtId="0" fontId="33" fillId="0" borderId="1" xfId="9" applyFont="1" applyFill="1" applyBorder="1" applyAlignment="1">
      <alignment horizontal="center" vertical="center" wrapText="1"/>
    </xf>
    <xf numFmtId="0" fontId="31" fillId="0" borderId="1" xfId="9" applyFont="1" applyFill="1" applyBorder="1" applyAlignment="1">
      <alignment horizontal="justify" vertical="center" wrapText="1"/>
    </xf>
    <xf numFmtId="0" fontId="31" fillId="0" borderId="1" xfId="9" applyFont="1" applyFill="1" applyBorder="1" applyAlignment="1">
      <alignment horizontal="center" vertical="center" wrapText="1"/>
    </xf>
    <xf numFmtId="167" fontId="31" fillId="0" borderId="1" xfId="9" applyNumberFormat="1" applyFont="1" applyFill="1" applyBorder="1" applyAlignment="1">
      <alignment horizontal="center" vertical="center" wrapText="1"/>
    </xf>
    <xf numFmtId="0" fontId="31" fillId="0" borderId="1" xfId="8" applyFont="1" applyFill="1" applyBorder="1" applyAlignment="1">
      <alignment horizontal="center" vertical="center"/>
    </xf>
    <xf numFmtId="167" fontId="33" fillId="0" borderId="1" xfId="8" applyNumberFormat="1" applyFont="1" applyFill="1" applyBorder="1" applyAlignment="1">
      <alignment horizontal="center" vertical="center" wrapText="1"/>
    </xf>
    <xf numFmtId="0" fontId="20" fillId="0" borderId="13" xfId="0" applyFont="1" applyFill="1" applyBorder="1" applyAlignment="1">
      <alignment horizontal="justify" vertical="center" wrapText="1"/>
    </xf>
    <xf numFmtId="0" fontId="20" fillId="0" borderId="13" xfId="0" applyFont="1" applyFill="1" applyBorder="1" applyAlignment="1">
      <alignment horizontal="center" vertical="center" wrapText="1"/>
    </xf>
    <xf numFmtId="0" fontId="20" fillId="0" borderId="14" xfId="0" applyFont="1" applyFill="1" applyBorder="1" applyAlignment="1">
      <alignment horizontal="justify" vertical="center" wrapText="1"/>
    </xf>
    <xf numFmtId="0" fontId="20" fillId="0" borderId="1" xfId="0" applyFont="1" applyFill="1" applyBorder="1" applyAlignment="1">
      <alignment horizontal="center" vertical="center" wrapText="1"/>
    </xf>
    <xf numFmtId="167" fontId="20" fillId="0" borderId="7" xfId="0" applyNumberFormat="1" applyFont="1" applyFill="1" applyBorder="1" applyAlignment="1">
      <alignment horizontal="center" vertical="center" wrapText="1"/>
    </xf>
    <xf numFmtId="0" fontId="5" fillId="0" borderId="15" xfId="0" applyFont="1" applyFill="1" applyBorder="1"/>
    <xf numFmtId="0" fontId="5" fillId="0" borderId="0" xfId="0" applyFont="1" applyFill="1" applyBorder="1"/>
    <xf numFmtId="0" fontId="5" fillId="0" borderId="1" xfId="0" applyFont="1" applyFill="1" applyBorder="1"/>
    <xf numFmtId="0" fontId="20" fillId="0" borderId="1" xfId="0" applyFont="1" applyFill="1" applyBorder="1" applyAlignment="1">
      <alignment horizontal="justify" vertical="center" wrapText="1"/>
    </xf>
    <xf numFmtId="0" fontId="5" fillId="0" borderId="15" xfId="0" applyFont="1" applyFill="1" applyBorder="1" applyAlignment="1">
      <alignment horizontal="justify" vertical="center" wrapText="1"/>
    </xf>
    <xf numFmtId="0" fontId="5" fillId="0" borderId="0" xfId="0" applyFont="1" applyFill="1" applyBorder="1" applyAlignment="1">
      <alignment horizontal="justify" vertical="center" wrapText="1"/>
    </xf>
    <xf numFmtId="0" fontId="5" fillId="0" borderId="1" xfId="0" applyFont="1" applyFill="1" applyBorder="1" applyAlignment="1">
      <alignment horizontal="justify" vertical="center" wrapText="1"/>
    </xf>
    <xf numFmtId="0" fontId="22" fillId="0" borderId="1" xfId="0" applyFont="1" applyFill="1" applyBorder="1" applyAlignment="1">
      <alignment horizontal="justify" vertical="center" wrapText="1"/>
    </xf>
    <xf numFmtId="0" fontId="31" fillId="0" borderId="1" xfId="0" applyFont="1" applyFill="1" applyBorder="1" applyAlignment="1">
      <alignment horizontal="justify" vertical="center" wrapText="1"/>
    </xf>
    <xf numFmtId="0" fontId="20" fillId="0" borderId="16" xfId="0" applyFont="1" applyFill="1" applyBorder="1" applyAlignment="1">
      <alignment horizontal="justify" vertical="center" wrapText="1"/>
    </xf>
    <xf numFmtId="0" fontId="20" fillId="0" borderId="4" xfId="0" applyFont="1" applyFill="1" applyBorder="1" applyAlignment="1">
      <alignment horizontal="center" vertical="center" wrapText="1"/>
    </xf>
    <xf numFmtId="0" fontId="33" fillId="0" borderId="15" xfId="0" applyFont="1" applyFill="1" applyBorder="1"/>
    <xf numFmtId="0" fontId="33" fillId="0" borderId="0" xfId="0" applyFont="1" applyFill="1" applyBorder="1"/>
    <xf numFmtId="0" fontId="33" fillId="0" borderId="0" xfId="0" applyFont="1" applyFill="1"/>
    <xf numFmtId="0" fontId="39" fillId="0" borderId="1" xfId="0" applyNumberFormat="1" applyFont="1" applyFill="1" applyBorder="1" applyAlignment="1" applyProtection="1">
      <alignment horizontal="justify" vertical="justify" wrapText="1"/>
    </xf>
    <xf numFmtId="0" fontId="40" fillId="0" borderId="1" xfId="0" applyNumberFormat="1" applyFont="1" applyFill="1" applyBorder="1" applyAlignment="1" applyProtection="1">
      <alignment horizontal="center" vertical="center" wrapText="1"/>
    </xf>
    <xf numFmtId="17" fontId="40" fillId="0" borderId="1" xfId="0" applyNumberFormat="1" applyFont="1" applyFill="1" applyBorder="1" applyAlignment="1" applyProtection="1">
      <alignment horizontal="center" vertical="center" wrapText="1"/>
    </xf>
    <xf numFmtId="0" fontId="41" fillId="0" borderId="1" xfId="0" applyNumberFormat="1" applyFont="1" applyFill="1" applyBorder="1" applyAlignment="1" applyProtection="1">
      <alignment horizontal="justify" vertical="center" wrapText="1"/>
    </xf>
    <xf numFmtId="17" fontId="39" fillId="0" borderId="1" xfId="0" applyNumberFormat="1" applyFont="1" applyFill="1" applyBorder="1" applyAlignment="1" applyProtection="1">
      <alignment horizontal="center" vertical="center"/>
    </xf>
    <xf numFmtId="17" fontId="8" fillId="0" borderId="1" xfId="0" applyNumberFormat="1" applyFont="1" applyFill="1" applyBorder="1" applyAlignment="1">
      <alignment horizontal="center" vertical="center" wrapText="1"/>
    </xf>
    <xf numFmtId="0" fontId="5" fillId="0" borderId="0" xfId="0" applyFont="1" applyFill="1"/>
    <xf numFmtId="0" fontId="8" fillId="0" borderId="1" xfId="0" applyFont="1" applyFill="1" applyBorder="1" applyAlignment="1">
      <alignment horizontal="justify" vertical="justify" wrapText="1"/>
    </xf>
    <xf numFmtId="0" fontId="15" fillId="0" borderId="1" xfId="0" applyFont="1" applyFill="1" applyBorder="1" applyAlignment="1">
      <alignment horizontal="justify" vertical="center" wrapText="1"/>
    </xf>
    <xf numFmtId="0" fontId="8" fillId="0" borderId="1" xfId="0" applyFont="1" applyFill="1" applyBorder="1" applyAlignment="1">
      <alignment horizontal="justify" vertical="center" wrapText="1"/>
    </xf>
    <xf numFmtId="17" fontId="8" fillId="0" borderId="1" xfId="0" applyNumberFormat="1" applyFont="1" applyFill="1" applyBorder="1" applyAlignment="1">
      <alignment horizontal="center" vertical="center"/>
    </xf>
    <xf numFmtId="0" fontId="5" fillId="0" borderId="1" xfId="0" quotePrefix="1" applyFont="1" applyFill="1" applyBorder="1" applyAlignment="1">
      <alignment horizontal="center" vertical="center" wrapText="1"/>
    </xf>
    <xf numFmtId="0" fontId="8" fillId="0" borderId="1" xfId="11" applyFont="1" applyFill="1" applyBorder="1" applyAlignment="1">
      <alignment horizontal="center" vertical="center" wrapText="1"/>
    </xf>
    <xf numFmtId="0" fontId="5" fillId="0" borderId="1" xfId="0" applyFont="1" applyFill="1" applyBorder="1" applyAlignment="1">
      <alignment horizontal="center" vertical="center" wrapText="1"/>
    </xf>
    <xf numFmtId="0" fontId="40" fillId="0" borderId="1" xfId="0" applyFont="1" applyFill="1" applyBorder="1" applyAlignment="1">
      <alignment horizontal="justify" vertical="center" wrapText="1"/>
    </xf>
    <xf numFmtId="0" fontId="40" fillId="0" borderId="1" xfId="0" applyFont="1" applyFill="1" applyBorder="1" applyAlignment="1">
      <alignment horizontal="center" vertical="center" wrapText="1"/>
    </xf>
    <xf numFmtId="0" fontId="4" fillId="0" borderId="1" xfId="0" applyFont="1" applyFill="1" applyBorder="1" applyAlignment="1">
      <alignment horizontal="justify" vertical="center" wrapText="1"/>
    </xf>
    <xf numFmtId="14" fontId="5" fillId="0" borderId="1" xfId="0" applyNumberFormat="1" applyFont="1" applyFill="1" applyBorder="1" applyAlignment="1">
      <alignment horizontal="center" vertical="center"/>
    </xf>
    <xf numFmtId="1" fontId="8" fillId="0" borderId="1" xfId="0" applyNumberFormat="1" applyFont="1" applyFill="1" applyBorder="1" applyAlignment="1">
      <alignment horizontal="center" vertical="center" wrapText="1" shrinkToFit="1"/>
    </xf>
    <xf numFmtId="1" fontId="40" fillId="0" borderId="1" xfId="0" applyNumberFormat="1" applyFont="1" applyFill="1" applyBorder="1" applyAlignment="1">
      <alignment horizontal="center" vertical="center" wrapText="1" shrinkToFit="1"/>
    </xf>
    <xf numFmtId="0" fontId="5" fillId="0" borderId="21" xfId="0" applyFont="1" applyFill="1" applyBorder="1"/>
    <xf numFmtId="0" fontId="20" fillId="0" borderId="1" xfId="11" applyFont="1" applyFill="1" applyBorder="1" applyAlignment="1">
      <alignment horizontal="justify" vertical="center" wrapText="1"/>
    </xf>
    <xf numFmtId="0" fontId="15" fillId="0" borderId="1" xfId="11" applyFont="1" applyFill="1" applyBorder="1" applyAlignment="1">
      <alignment horizontal="justify" vertical="center" wrapText="1"/>
    </xf>
    <xf numFmtId="0" fontId="40" fillId="0" borderId="1" xfId="0" applyNumberFormat="1" applyFont="1" applyFill="1" applyBorder="1" applyAlignment="1" applyProtection="1">
      <alignment horizontal="justify" vertical="center" wrapText="1"/>
    </xf>
    <xf numFmtId="17" fontId="40" fillId="0" borderId="1" xfId="0" applyNumberFormat="1" applyFont="1" applyFill="1" applyBorder="1" applyAlignment="1" applyProtection="1">
      <alignment horizontal="center" vertical="center"/>
    </xf>
    <xf numFmtId="0" fontId="35" fillId="0" borderId="0" xfId="0" applyFont="1" applyFill="1" applyAlignment="1">
      <alignment horizontal="center" vertical="center" wrapText="1"/>
    </xf>
    <xf numFmtId="0" fontId="35" fillId="0" borderId="0" xfId="0" applyFont="1" applyFill="1" applyAlignment="1">
      <alignment horizontal="justify" vertical="center" wrapText="1"/>
    </xf>
    <xf numFmtId="0" fontId="35" fillId="0" borderId="0" xfId="0" applyFont="1" applyFill="1" applyAlignment="1">
      <alignment wrapText="1"/>
    </xf>
    <xf numFmtId="0" fontId="44" fillId="0" borderId="1" xfId="0" applyFont="1" applyFill="1" applyBorder="1" applyAlignment="1">
      <alignment horizontal="justify" vertical="center" wrapText="1" shrinkToFit="1"/>
    </xf>
    <xf numFmtId="15" fontId="5" fillId="0" borderId="1" xfId="0" applyNumberFormat="1" applyFont="1" applyFill="1" applyBorder="1" applyAlignment="1">
      <alignment horizontal="center" vertical="center" wrapText="1"/>
    </xf>
    <xf numFmtId="17" fontId="5" fillId="0" borderId="1" xfId="0" applyNumberFormat="1" applyFont="1" applyFill="1" applyBorder="1" applyAlignment="1">
      <alignment horizontal="center" vertical="center" wrapText="1"/>
    </xf>
    <xf numFmtId="0" fontId="8" fillId="0" borderId="1" xfId="11" applyFont="1" applyFill="1" applyBorder="1" applyAlignment="1">
      <alignment horizontal="justify" vertical="center" wrapText="1"/>
    </xf>
    <xf numFmtId="0" fontId="31" fillId="0" borderId="0" xfId="0" applyFont="1" applyFill="1" applyAlignment="1">
      <alignment horizontal="center" vertical="center" wrapText="1"/>
    </xf>
    <xf numFmtId="0" fontId="31" fillId="0" borderId="0" xfId="0" applyFont="1" applyFill="1" applyAlignment="1">
      <alignment horizontal="justify" vertical="center" wrapText="1"/>
    </xf>
    <xf numFmtId="0" fontId="31" fillId="0" borderId="0" xfId="0" applyFont="1" applyFill="1" applyAlignment="1">
      <alignment wrapText="1"/>
    </xf>
    <xf numFmtId="0" fontId="35" fillId="0" borderId="0" xfId="0" applyFont="1" applyFill="1"/>
    <xf numFmtId="0" fontId="20" fillId="0" borderId="13" xfId="11" applyFont="1" applyFill="1" applyBorder="1" applyAlignment="1">
      <alignment horizontal="justify" vertical="center" wrapText="1"/>
    </xf>
    <xf numFmtId="0" fontId="20" fillId="0" borderId="13" xfId="11" applyFont="1" applyFill="1" applyBorder="1" applyAlignment="1">
      <alignment horizontal="center" vertical="center" wrapText="1"/>
    </xf>
    <xf numFmtId="0" fontId="20" fillId="0" borderId="1" xfId="11" applyFont="1" applyFill="1" applyBorder="1" applyAlignment="1">
      <alignment horizontal="center" vertical="top" wrapText="1"/>
    </xf>
    <xf numFmtId="0" fontId="20" fillId="0" borderId="1" xfId="11" applyFont="1" applyFill="1" applyBorder="1" applyAlignment="1">
      <alignment horizontal="center" vertical="center" wrapText="1"/>
    </xf>
    <xf numFmtId="1" fontId="20" fillId="0" borderId="1" xfId="11" applyNumberFormat="1" applyFont="1" applyFill="1" applyBorder="1" applyAlignment="1">
      <alignment horizontal="center" vertical="top" wrapText="1" shrinkToFit="1"/>
    </xf>
    <xf numFmtId="0" fontId="20" fillId="0" borderId="1" xfId="11" applyFont="1" applyFill="1" applyBorder="1" applyAlignment="1">
      <alignment horizontal="left" vertical="top" wrapText="1"/>
    </xf>
    <xf numFmtId="1" fontId="8" fillId="0" borderId="1" xfId="0" applyNumberFormat="1" applyFont="1" applyFill="1" applyBorder="1" applyAlignment="1">
      <alignment horizontal="justify" vertical="center" wrapText="1" shrinkToFit="1"/>
    </xf>
    <xf numFmtId="0" fontId="46" fillId="0" borderId="1" xfId="0" applyFont="1" applyFill="1" applyBorder="1" applyAlignment="1">
      <alignment horizontal="justify" vertical="center" wrapText="1"/>
    </xf>
    <xf numFmtId="0" fontId="46" fillId="0" borderId="1" xfId="0" applyFont="1" applyFill="1" applyBorder="1" applyAlignment="1">
      <alignment horizontal="center" vertical="center" wrapText="1"/>
    </xf>
    <xf numFmtId="1" fontId="8" fillId="0" borderId="1" xfId="0" applyNumberFormat="1" applyFont="1" applyFill="1" applyBorder="1" applyAlignment="1">
      <alignment horizontal="center" vertical="top" wrapText="1" shrinkToFit="1"/>
    </xf>
    <xf numFmtId="0" fontId="20" fillId="0" borderId="1" xfId="0" applyFont="1" applyFill="1" applyBorder="1" applyAlignment="1">
      <alignment horizontal="left" vertical="top" wrapText="1"/>
    </xf>
    <xf numFmtId="1" fontId="5" fillId="0" borderId="1" xfId="0" applyNumberFormat="1" applyFont="1" applyFill="1" applyBorder="1" applyAlignment="1">
      <alignment horizontal="center" vertical="center" wrapText="1" shrinkToFit="1"/>
    </xf>
    <xf numFmtId="0" fontId="5" fillId="0" borderId="1" xfId="0" applyFont="1" applyFill="1" applyBorder="1" applyAlignment="1">
      <alignment horizontal="left" vertical="center" wrapText="1"/>
    </xf>
    <xf numFmtId="0" fontId="20" fillId="0" borderId="1" xfId="0" applyFont="1" applyFill="1" applyBorder="1" applyAlignment="1">
      <alignment horizontal="left" vertical="center" wrapText="1"/>
    </xf>
    <xf numFmtId="1" fontId="40" fillId="0" borderId="1" xfId="0" applyNumberFormat="1" applyFont="1" applyFill="1" applyBorder="1" applyAlignment="1">
      <alignment horizontal="center" vertical="top" wrapText="1" shrinkToFit="1"/>
    </xf>
    <xf numFmtId="0" fontId="40" fillId="0" borderId="1" xfId="0" applyFont="1" applyFill="1" applyBorder="1" applyAlignment="1">
      <alignment horizontal="left" vertical="top" wrapText="1"/>
    </xf>
    <xf numFmtId="0" fontId="39" fillId="0" borderId="1" xfId="0" applyFont="1" applyFill="1" applyBorder="1" applyAlignment="1">
      <alignment horizontal="center" vertical="center" wrapText="1"/>
    </xf>
    <xf numFmtId="0" fontId="48" fillId="0" borderId="1" xfId="0" applyFont="1" applyFill="1" applyBorder="1" applyAlignment="1">
      <alignment horizontal="justify" vertical="center" wrapText="1"/>
    </xf>
    <xf numFmtId="0" fontId="49" fillId="0" borderId="1" xfId="0" applyFont="1" applyFill="1" applyBorder="1" applyAlignment="1">
      <alignment horizontal="justify" vertical="center" wrapText="1"/>
    </xf>
    <xf numFmtId="0" fontId="48" fillId="0" borderId="1" xfId="0" applyFont="1" applyFill="1" applyBorder="1" applyAlignment="1">
      <alignment horizontal="center" vertical="center" wrapText="1"/>
    </xf>
    <xf numFmtId="0" fontId="49" fillId="0" borderId="1" xfId="0" applyFont="1" applyFill="1" applyBorder="1" applyAlignment="1">
      <alignment horizontal="center" vertical="center" wrapText="1"/>
    </xf>
    <xf numFmtId="0" fontId="50" fillId="0" borderId="1" xfId="0" applyFont="1" applyFill="1" applyBorder="1" applyAlignment="1">
      <alignment horizontal="center" vertical="center" wrapText="1"/>
    </xf>
    <xf numFmtId="0" fontId="8" fillId="0" borderId="1" xfId="0" applyNumberFormat="1" applyFont="1" applyFill="1" applyBorder="1" applyAlignment="1">
      <alignment horizontal="center" vertical="center" wrapText="1" shrinkToFit="1"/>
    </xf>
    <xf numFmtId="1" fontId="8" fillId="0" borderId="1" xfId="11" applyNumberFormat="1" applyFont="1" applyFill="1" applyBorder="1" applyAlignment="1">
      <alignment horizontal="center" vertical="center" wrapText="1" shrinkToFit="1"/>
    </xf>
    <xf numFmtId="0" fontId="20" fillId="0" borderId="0" xfId="0" applyFont="1" applyFill="1"/>
    <xf numFmtId="0" fontId="55" fillId="4" borderId="1" xfId="8" applyFont="1" applyFill="1" applyBorder="1" applyAlignment="1">
      <alignment horizontal="justify" vertical="center" wrapText="1"/>
    </xf>
    <xf numFmtId="0" fontId="55" fillId="4" borderId="1" xfId="8" applyFont="1" applyFill="1" applyBorder="1" applyAlignment="1">
      <alignment horizontal="center" vertical="center" wrapText="1"/>
    </xf>
    <xf numFmtId="0" fontId="29" fillId="0" borderId="0" xfId="8" applyFill="1" applyAlignment="1">
      <alignment horizontal="center" vertical="center"/>
    </xf>
    <xf numFmtId="0" fontId="29" fillId="0" borderId="0" xfId="8" applyFill="1" applyAlignment="1">
      <alignment horizontal="center"/>
    </xf>
    <xf numFmtId="0" fontId="29" fillId="0" borderId="0" xfId="8" applyFill="1" applyAlignment="1">
      <alignment horizontal="justify" vertical="center"/>
    </xf>
    <xf numFmtId="0" fontId="29" fillId="0" borderId="0" xfId="8" applyNumberFormat="1" applyFill="1" applyAlignment="1">
      <alignment horizontal="center"/>
    </xf>
    <xf numFmtId="0" fontId="29" fillId="0" borderId="22" xfId="8" applyNumberFormat="1" applyFill="1" applyBorder="1" applyAlignment="1">
      <alignment horizontal="center"/>
    </xf>
    <xf numFmtId="0" fontId="56" fillId="4" borderId="1" xfId="8" applyFont="1" applyFill="1" applyBorder="1" applyAlignment="1">
      <alignment horizontal="justify" vertical="center" wrapText="1"/>
    </xf>
    <xf numFmtId="0" fontId="56" fillId="4" borderId="1" xfId="8" applyFont="1" applyFill="1" applyBorder="1" applyAlignment="1">
      <alignment horizontal="center" vertical="center" wrapText="1"/>
    </xf>
    <xf numFmtId="0" fontId="29" fillId="0" borderId="0" xfId="8" applyNumberFormat="1" applyFill="1" applyBorder="1" applyAlignment="1">
      <alignment horizontal="center"/>
    </xf>
    <xf numFmtId="0" fontId="29" fillId="0" borderId="0" xfId="8" applyFill="1" applyAlignment="1"/>
    <xf numFmtId="0" fontId="5" fillId="0" borderId="1" xfId="0" applyFont="1" applyBorder="1" applyAlignment="1">
      <alignment horizontal="center" vertical="center" wrapText="1"/>
    </xf>
    <xf numFmtId="0" fontId="5" fillId="0" borderId="13" xfId="0" applyFont="1" applyFill="1" applyBorder="1" applyAlignment="1">
      <alignment horizontal="justify" vertical="center" wrapText="1"/>
    </xf>
    <xf numFmtId="0" fontId="49" fillId="0" borderId="13" xfId="0" applyFont="1" applyFill="1" applyBorder="1" applyAlignment="1">
      <alignment horizontal="justify" vertical="center" wrapText="1"/>
    </xf>
    <xf numFmtId="0" fontId="8" fillId="0" borderId="13" xfId="0" applyFont="1" applyFill="1" applyBorder="1" applyAlignment="1">
      <alignment horizontal="justify" vertical="center" wrapText="1"/>
    </xf>
    <xf numFmtId="0" fontId="31" fillId="0" borderId="1" xfId="8" applyFont="1" applyFill="1" applyBorder="1" applyAlignment="1">
      <alignment vertical="center" wrapText="1"/>
    </xf>
    <xf numFmtId="0" fontId="5" fillId="0" borderId="16" xfId="0" applyFont="1" applyFill="1" applyBorder="1" applyAlignment="1">
      <alignment horizontal="justify" vertical="center" wrapText="1"/>
    </xf>
    <xf numFmtId="0" fontId="8" fillId="0" borderId="13" xfId="0" applyFont="1" applyFill="1" applyBorder="1" applyAlignment="1">
      <alignment horizontal="left" vertical="top" wrapText="1"/>
    </xf>
    <xf numFmtId="0" fontId="48" fillId="0" borderId="13" xfId="0" applyFont="1" applyFill="1" applyBorder="1" applyAlignment="1">
      <alignment horizontal="justify" vertical="center" wrapText="1"/>
    </xf>
    <xf numFmtId="0" fontId="20" fillId="0" borderId="5" xfId="0" applyFont="1" applyFill="1" applyBorder="1" applyAlignment="1">
      <alignment horizontal="justify" vertical="center" wrapText="1"/>
    </xf>
    <xf numFmtId="0" fontId="46" fillId="0" borderId="13" xfId="0" applyFont="1" applyFill="1" applyBorder="1" applyAlignment="1">
      <alignment horizontal="left" vertical="top" wrapText="1"/>
    </xf>
    <xf numFmtId="0" fontId="20" fillId="0" borderId="13" xfId="0" applyFont="1" applyFill="1" applyBorder="1" applyAlignment="1">
      <alignment horizontal="left" vertical="top" wrapText="1"/>
    </xf>
    <xf numFmtId="0" fontId="5" fillId="0" borderId="4" xfId="0" applyFont="1" applyFill="1" applyBorder="1" applyAlignment="1">
      <alignment horizontal="justify" vertical="center" wrapText="1"/>
    </xf>
    <xf numFmtId="0" fontId="5" fillId="0" borderId="19" xfId="0" applyFont="1" applyFill="1" applyBorder="1" applyAlignment="1">
      <alignment horizontal="justify" vertical="center" wrapText="1"/>
    </xf>
    <xf numFmtId="0" fontId="31" fillId="0" borderId="1" xfId="10" applyFont="1" applyFill="1" applyBorder="1" applyAlignment="1">
      <alignment horizontal="center" vertical="center" wrapText="1"/>
    </xf>
    <xf numFmtId="0" fontId="5" fillId="0" borderId="13" xfId="0" applyFont="1" applyFill="1" applyBorder="1" applyAlignment="1">
      <alignment horizontal="center" vertical="center" wrapText="1"/>
    </xf>
    <xf numFmtId="0" fontId="49" fillId="0" borderId="13" xfId="0" applyFont="1" applyFill="1" applyBorder="1" applyAlignment="1">
      <alignment horizontal="center" vertical="center" wrapText="1"/>
    </xf>
    <xf numFmtId="0" fontId="8" fillId="0" borderId="13" xfId="0" applyFont="1" applyFill="1" applyBorder="1" applyAlignment="1">
      <alignment horizontal="center" vertical="center" wrapText="1"/>
    </xf>
    <xf numFmtId="0" fontId="48" fillId="0" borderId="13" xfId="0" applyFont="1" applyFill="1" applyBorder="1" applyAlignment="1">
      <alignment horizontal="center" vertical="center" wrapText="1"/>
    </xf>
    <xf numFmtId="0" fontId="5" fillId="0" borderId="16" xfId="0" applyFont="1" applyFill="1" applyBorder="1" applyAlignment="1">
      <alignment horizontal="center" vertical="center" wrapText="1"/>
    </xf>
    <xf numFmtId="0" fontId="20" fillId="0" borderId="13" xfId="0" applyNumberFormat="1" applyFont="1" applyFill="1" applyBorder="1" applyAlignment="1">
      <alignment horizontal="center" vertical="center" wrapText="1"/>
    </xf>
    <xf numFmtId="0" fontId="20" fillId="0" borderId="5" xfId="0" applyFont="1" applyFill="1" applyBorder="1" applyAlignment="1">
      <alignment horizontal="center" vertical="center" wrapText="1"/>
    </xf>
    <xf numFmtId="0" fontId="8" fillId="0" borderId="13" xfId="0" applyNumberFormat="1" applyFont="1" applyFill="1" applyBorder="1" applyAlignment="1">
      <alignment horizontal="center" vertical="center" wrapText="1"/>
    </xf>
    <xf numFmtId="0" fontId="5" fillId="0" borderId="4" xfId="0" applyFont="1" applyFill="1" applyBorder="1" applyAlignment="1">
      <alignment horizontal="center" vertical="center" wrapText="1"/>
    </xf>
    <xf numFmtId="0" fontId="5" fillId="0" borderId="19" xfId="0" applyFont="1" applyFill="1" applyBorder="1" applyAlignment="1">
      <alignment horizontal="center" vertical="center" wrapText="1"/>
    </xf>
    <xf numFmtId="0" fontId="8" fillId="0" borderId="13" xfId="0" applyFont="1" applyFill="1" applyBorder="1" applyAlignment="1">
      <alignment horizontal="center" vertical="top" wrapText="1"/>
    </xf>
    <xf numFmtId="0" fontId="20" fillId="0" borderId="13" xfId="0" applyFont="1" applyFill="1" applyBorder="1" applyAlignment="1">
      <alignment horizontal="center" vertical="top" wrapText="1"/>
    </xf>
    <xf numFmtId="0" fontId="50" fillId="0" borderId="13" xfId="0" applyFont="1" applyFill="1" applyBorder="1" applyAlignment="1">
      <alignment horizontal="center" vertical="center" wrapText="1"/>
    </xf>
    <xf numFmtId="0" fontId="20" fillId="0" borderId="13" xfId="0" applyNumberFormat="1" applyFont="1" applyFill="1" applyBorder="1" applyAlignment="1">
      <alignment horizontal="justify" vertical="center" wrapText="1"/>
    </xf>
    <xf numFmtId="0" fontId="53" fillId="0" borderId="13" xfId="0" applyFont="1" applyFill="1" applyBorder="1" applyAlignment="1">
      <alignment horizontal="center" vertical="center" wrapText="1"/>
    </xf>
    <xf numFmtId="0" fontId="8" fillId="0" borderId="13" xfId="0" applyNumberFormat="1" applyFont="1" applyFill="1" applyBorder="1" applyAlignment="1">
      <alignment horizontal="justify" vertical="center" wrapText="1"/>
    </xf>
    <xf numFmtId="0" fontId="39" fillId="0" borderId="13" xfId="0" applyFont="1" applyFill="1" applyBorder="1" applyAlignment="1">
      <alignment horizontal="justify" vertical="center" wrapText="1"/>
    </xf>
    <xf numFmtId="0" fontId="15" fillId="0" borderId="13" xfId="0" applyFont="1" applyFill="1" applyBorder="1" applyAlignment="1">
      <alignment horizontal="justify" vertical="center" wrapText="1"/>
    </xf>
    <xf numFmtId="0" fontId="32" fillId="0" borderId="1" xfId="9" applyFont="1" applyFill="1" applyBorder="1" applyAlignment="1">
      <alignment horizontal="justify" vertical="center" wrapText="1"/>
    </xf>
    <xf numFmtId="0" fontId="4" fillId="0" borderId="13" xfId="0" applyFont="1" applyFill="1" applyBorder="1" applyAlignment="1">
      <alignment horizontal="justify" vertical="center" wrapText="1"/>
    </xf>
    <xf numFmtId="0" fontId="54" fillId="0" borderId="13" xfId="0" applyFont="1" applyFill="1" applyBorder="1" applyAlignment="1">
      <alignment horizontal="left" vertical="top" wrapText="1"/>
    </xf>
    <xf numFmtId="0" fontId="5" fillId="0" borderId="14" xfId="0" applyFont="1" applyFill="1" applyBorder="1" applyAlignment="1">
      <alignment horizontal="justify" vertical="center" wrapText="1"/>
    </xf>
    <xf numFmtId="0" fontId="20" fillId="0" borderId="14" xfId="0" applyFont="1" applyFill="1" applyBorder="1" applyAlignment="1">
      <alignment horizontal="center" vertical="center" wrapText="1"/>
    </xf>
    <xf numFmtId="0" fontId="8" fillId="0" borderId="7" xfId="0" applyFont="1" applyFill="1" applyBorder="1" applyAlignment="1">
      <alignment horizontal="center" vertical="center" wrapText="1"/>
    </xf>
    <xf numFmtId="0" fontId="5" fillId="0" borderId="7" xfId="0" applyFont="1" applyFill="1" applyBorder="1" applyAlignment="1">
      <alignment horizontal="center" vertical="center" wrapText="1"/>
    </xf>
    <xf numFmtId="0" fontId="8" fillId="0" borderId="14" xfId="0" applyFont="1" applyFill="1" applyBorder="1" applyAlignment="1">
      <alignment horizontal="center" vertical="center" wrapText="1"/>
    </xf>
    <xf numFmtId="0" fontId="5" fillId="0" borderId="14" xfId="0" applyFont="1" applyFill="1" applyBorder="1" applyAlignment="1">
      <alignment horizontal="center" vertical="center" wrapText="1"/>
    </xf>
    <xf numFmtId="0" fontId="5" fillId="0" borderId="18" xfId="0" applyFont="1" applyFill="1" applyBorder="1" applyAlignment="1">
      <alignment horizontal="center" vertical="center" wrapText="1"/>
    </xf>
    <xf numFmtId="0" fontId="20" fillId="0" borderId="7" xfId="0" applyFont="1" applyFill="1" applyBorder="1" applyAlignment="1">
      <alignment horizontal="center" vertical="center" wrapText="1"/>
    </xf>
    <xf numFmtId="0" fontId="33" fillId="0" borderId="1" xfId="8" applyNumberFormat="1" applyFont="1" applyFill="1" applyBorder="1" applyAlignment="1">
      <alignment horizontal="center" vertical="center" wrapText="1"/>
    </xf>
    <xf numFmtId="0" fontId="20" fillId="0" borderId="0" xfId="0" applyFont="1" applyFill="1" applyBorder="1" applyAlignment="1">
      <alignment horizontal="center" vertical="center" wrapText="1"/>
    </xf>
    <xf numFmtId="0" fontId="48" fillId="0" borderId="14" xfId="0" applyFont="1" applyFill="1" applyBorder="1" applyAlignment="1">
      <alignment horizontal="center" vertical="center" wrapText="1"/>
    </xf>
    <xf numFmtId="0" fontId="20" fillId="0" borderId="14" xfId="11" applyFont="1" applyFill="1" applyBorder="1" applyAlignment="1">
      <alignment horizontal="center" vertical="center" wrapText="1"/>
    </xf>
    <xf numFmtId="0" fontId="5" fillId="0" borderId="17" xfId="0" applyFont="1" applyFill="1" applyBorder="1" applyAlignment="1">
      <alignment horizontal="center" vertical="center" wrapText="1"/>
    </xf>
    <xf numFmtId="0" fontId="46" fillId="0" borderId="14" xfId="0" applyFont="1" applyFill="1" applyBorder="1" applyAlignment="1">
      <alignment horizontal="center" vertical="center" wrapText="1"/>
    </xf>
    <xf numFmtId="0" fontId="5" fillId="0" borderId="20" xfId="0" applyFont="1" applyFill="1" applyBorder="1" applyAlignment="1">
      <alignment horizontal="center" vertical="center" wrapText="1"/>
    </xf>
    <xf numFmtId="0" fontId="8" fillId="0" borderId="14" xfId="0" applyFont="1" applyFill="1" applyBorder="1" applyAlignment="1">
      <alignment horizontal="left" vertical="top" wrapText="1"/>
    </xf>
    <xf numFmtId="0" fontId="20" fillId="0" borderId="14" xfId="0" applyFont="1" applyFill="1" applyBorder="1" applyAlignment="1">
      <alignment horizontal="left" vertical="top" wrapText="1"/>
    </xf>
    <xf numFmtId="0" fontId="8" fillId="0" borderId="14" xfId="0" applyFont="1" applyFill="1" applyBorder="1" applyAlignment="1">
      <alignment horizontal="justify" vertical="center" wrapText="1"/>
    </xf>
    <xf numFmtId="0" fontId="8" fillId="0" borderId="14" xfId="0" applyFont="1" applyFill="1" applyBorder="1" applyAlignment="1">
      <alignment horizontal="left" vertical="center" wrapText="1"/>
    </xf>
    <xf numFmtId="0" fontId="20" fillId="0" borderId="14" xfId="11" applyFont="1" applyFill="1" applyBorder="1" applyAlignment="1">
      <alignment horizontal="justify" vertical="center" wrapText="1"/>
    </xf>
    <xf numFmtId="0" fontId="20" fillId="0" borderId="14" xfId="0" applyFont="1" applyFill="1" applyBorder="1" applyAlignment="1">
      <alignment horizontal="left" vertical="center" wrapText="1"/>
    </xf>
    <xf numFmtId="0" fontId="46" fillId="0" borderId="14" xfId="0" applyFont="1" applyFill="1" applyBorder="1" applyAlignment="1">
      <alignment horizontal="left" vertical="top" wrapText="1"/>
    </xf>
    <xf numFmtId="167" fontId="5" fillId="0" borderId="14" xfId="0" applyNumberFormat="1" applyFont="1" applyFill="1" applyBorder="1" applyAlignment="1">
      <alignment horizontal="center" vertical="center" wrapText="1"/>
    </xf>
    <xf numFmtId="167" fontId="33" fillId="0" borderId="1" xfId="9" applyNumberFormat="1" applyFont="1" applyFill="1" applyBorder="1" applyAlignment="1">
      <alignment horizontal="center" vertical="center" wrapText="1"/>
    </xf>
    <xf numFmtId="167" fontId="5" fillId="0" borderId="7" xfId="0" applyNumberFormat="1" applyFont="1" applyFill="1" applyBorder="1" applyAlignment="1">
      <alignment horizontal="center" vertical="center" wrapText="1"/>
    </xf>
    <xf numFmtId="167" fontId="31" fillId="0" borderId="1" xfId="8" applyNumberFormat="1" applyFont="1" applyFill="1" applyBorder="1" applyAlignment="1">
      <alignment horizontal="center" vertical="center" wrapText="1"/>
    </xf>
    <xf numFmtId="167" fontId="5" fillId="0" borderId="7" xfId="0" applyNumberFormat="1" applyFont="1" applyFill="1" applyBorder="1" applyAlignment="1">
      <alignment horizontal="center" vertical="center"/>
    </xf>
    <xf numFmtId="167" fontId="5" fillId="0" borderId="14" xfId="0" applyNumberFormat="1" applyFont="1" applyFill="1" applyBorder="1" applyAlignment="1">
      <alignment horizontal="center" vertical="center"/>
    </xf>
    <xf numFmtId="167" fontId="5" fillId="0" borderId="17" xfId="0" applyNumberFormat="1" applyFont="1" applyFill="1" applyBorder="1" applyAlignment="1">
      <alignment horizontal="center" vertical="center"/>
    </xf>
    <xf numFmtId="167" fontId="20" fillId="0" borderId="1" xfId="0" applyNumberFormat="1" applyFont="1" applyFill="1" applyBorder="1" applyAlignment="1">
      <alignment horizontal="center" vertical="center" wrapText="1"/>
    </xf>
    <xf numFmtId="167" fontId="20" fillId="0" borderId="1" xfId="0" applyNumberFormat="1" applyFont="1" applyFill="1" applyBorder="1" applyAlignment="1">
      <alignment horizontal="center" vertical="center"/>
    </xf>
    <xf numFmtId="167" fontId="5" fillId="0" borderId="18" xfId="0" applyNumberFormat="1" applyFont="1" applyFill="1" applyBorder="1" applyAlignment="1">
      <alignment horizontal="center" vertical="center"/>
    </xf>
    <xf numFmtId="167" fontId="5" fillId="0" borderId="20" xfId="0" applyNumberFormat="1" applyFont="1" applyFill="1" applyBorder="1" applyAlignment="1">
      <alignment horizontal="center" vertical="center"/>
    </xf>
    <xf numFmtId="0" fontId="28" fillId="0" borderId="0" xfId="6" applyFont="1" applyAlignment="1">
      <alignment horizontal="center"/>
    </xf>
    <xf numFmtId="0" fontId="10" fillId="0" borderId="4" xfId="6" applyFont="1" applyBorder="1" applyAlignment="1">
      <alignment horizontal="center" vertical="center"/>
    </xf>
    <xf numFmtId="0" fontId="10" fillId="0" borderId="5" xfId="6" applyFont="1" applyBorder="1" applyAlignment="1">
      <alignment horizontal="center" vertical="center"/>
    </xf>
    <xf numFmtId="0" fontId="10" fillId="0" borderId="4" xfId="6" applyFont="1" applyBorder="1" applyAlignment="1">
      <alignment horizontal="center" vertical="center" wrapText="1"/>
    </xf>
    <xf numFmtId="0" fontId="10" fillId="0" borderId="5" xfId="6" applyFont="1" applyBorder="1" applyAlignment="1">
      <alignment horizontal="center" vertical="center" wrapText="1"/>
    </xf>
    <xf numFmtId="0" fontId="10" fillId="0" borderId="1" xfId="6" applyFont="1" applyBorder="1" applyAlignment="1">
      <alignment horizontal="center" vertical="center" wrapText="1"/>
    </xf>
    <xf numFmtId="0" fontId="10" fillId="0" borderId="7" xfId="6" applyFont="1" applyBorder="1" applyAlignment="1">
      <alignment horizontal="center" vertical="center"/>
    </xf>
    <xf numFmtId="0" fontId="10" fillId="0" borderId="10" xfId="6" applyFont="1" applyBorder="1" applyAlignment="1">
      <alignment horizontal="center" vertical="center"/>
    </xf>
    <xf numFmtId="0" fontId="10" fillId="0" borderId="8" xfId="6" applyFont="1" applyBorder="1" applyAlignment="1">
      <alignment horizontal="center" vertical="center"/>
    </xf>
    <xf numFmtId="0" fontId="4" fillId="0" borderId="4" xfId="6" applyFont="1" applyBorder="1" applyAlignment="1">
      <alignment horizontal="center" vertical="center" wrapText="1"/>
    </xf>
    <xf numFmtId="0" fontId="4" fillId="0" borderId="5" xfId="6" applyFont="1" applyBorder="1" applyAlignment="1">
      <alignment horizontal="center" vertical="center" wrapText="1"/>
    </xf>
    <xf numFmtId="0" fontId="2" fillId="0" borderId="0" xfId="7" applyFont="1" applyAlignment="1">
      <alignment horizontal="center"/>
    </xf>
    <xf numFmtId="0" fontId="4" fillId="0" borderId="1" xfId="7" applyFont="1" applyBorder="1" applyAlignment="1">
      <alignment horizontal="center" vertical="center" wrapText="1"/>
    </xf>
    <xf numFmtId="0" fontId="2" fillId="0" borderId="0" xfId="0" applyFont="1" applyAlignment="1">
      <alignment horizontal="center" vertical="center"/>
    </xf>
    <xf numFmtId="0" fontId="4" fillId="0" borderId="0" xfId="0" applyFont="1" applyAlignment="1">
      <alignment horizontal="center"/>
    </xf>
    <xf numFmtId="0" fontId="6" fillId="0" borderId="1" xfId="0" applyFont="1" applyBorder="1" applyAlignment="1">
      <alignment horizontal="center" vertical="center" wrapText="1"/>
    </xf>
    <xf numFmtId="0" fontId="10" fillId="0" borderId="0" xfId="0" applyFont="1" applyAlignment="1">
      <alignment horizontal="center"/>
    </xf>
    <xf numFmtId="0" fontId="4" fillId="0" borderId="1" xfId="0" applyFont="1" applyBorder="1" applyAlignment="1">
      <alignment horizontal="center" vertical="center" wrapText="1"/>
    </xf>
    <xf numFmtId="0" fontId="4" fillId="0" borderId="1" xfId="0" applyFont="1" applyBorder="1" applyAlignment="1">
      <alignment horizontal="center" vertical="center"/>
    </xf>
    <xf numFmtId="0" fontId="4" fillId="2" borderId="1" xfId="0" applyFont="1" applyFill="1" applyBorder="1" applyAlignment="1">
      <alignment horizontal="center" vertical="center"/>
    </xf>
    <xf numFmtId="0" fontId="4" fillId="3" borderId="1" xfId="0" applyFont="1" applyFill="1" applyBorder="1" applyAlignment="1">
      <alignment horizontal="center" vertical="center"/>
    </xf>
    <xf numFmtId="0" fontId="4" fillId="7" borderId="1" xfId="0" applyFont="1" applyFill="1" applyBorder="1" applyAlignment="1">
      <alignment horizontal="center" vertical="center" wrapText="1"/>
    </xf>
    <xf numFmtId="0" fontId="4" fillId="6" borderId="1" xfId="0" applyFont="1" applyFill="1" applyBorder="1" applyAlignment="1">
      <alignment horizontal="center" vertical="center" wrapText="1"/>
    </xf>
    <xf numFmtId="17" fontId="4" fillId="6" borderId="1" xfId="0" applyNumberFormat="1" applyFont="1" applyFill="1" applyBorder="1" applyAlignment="1">
      <alignment horizontal="center" vertical="center" wrapText="1"/>
    </xf>
    <xf numFmtId="0" fontId="4" fillId="0" borderId="4" xfId="0" applyFont="1" applyBorder="1" applyAlignment="1">
      <alignment horizontal="center" vertical="center" wrapText="1"/>
    </xf>
    <xf numFmtId="0" fontId="4" fillId="0" borderId="6" xfId="0" applyFont="1" applyBorder="1" applyAlignment="1">
      <alignment horizontal="center" vertical="center" wrapText="1"/>
    </xf>
    <xf numFmtId="0" fontId="4" fillId="0" borderId="5" xfId="0" applyFont="1" applyBorder="1" applyAlignment="1">
      <alignment horizontal="center" vertical="center" wrapText="1"/>
    </xf>
    <xf numFmtId="0" fontId="5" fillId="0" borderId="1"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5" xfId="0" applyFont="1" applyBorder="1" applyAlignment="1">
      <alignment horizontal="center" vertical="center" wrapText="1"/>
    </xf>
    <xf numFmtId="0" fontId="5" fillId="0" borderId="4" xfId="0" applyFont="1" applyBorder="1" applyAlignment="1">
      <alignment horizontal="center" vertical="center" wrapText="1"/>
    </xf>
    <xf numFmtId="0" fontId="5" fillId="0" borderId="5" xfId="0" applyFont="1" applyBorder="1" applyAlignment="1">
      <alignment horizontal="center" vertical="center" wrapText="1"/>
    </xf>
    <xf numFmtId="0" fontId="10" fillId="0" borderId="1" xfId="0" applyFont="1" applyBorder="1" applyAlignment="1">
      <alignment horizontal="center" vertical="center" wrapText="1"/>
    </xf>
    <xf numFmtId="0" fontId="4" fillId="0" borderId="9" xfId="0" applyFont="1" applyBorder="1" applyAlignment="1">
      <alignment horizontal="center" vertical="top" wrapText="1"/>
    </xf>
    <xf numFmtId="0" fontId="4" fillId="0" borderId="0" xfId="0" applyFont="1" applyAlignment="1">
      <alignment horizontal="center" vertical="center"/>
    </xf>
    <xf numFmtId="0" fontId="8" fillId="0" borderId="7" xfId="0" applyFont="1" applyBorder="1" applyAlignment="1">
      <alignment horizontal="left" vertical="center"/>
    </xf>
    <xf numFmtId="0" fontId="8" fillId="0" borderId="8" xfId="0" applyFont="1" applyBorder="1" applyAlignment="1">
      <alignment horizontal="left" vertical="center"/>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5" fillId="0" borderId="4" xfId="0" applyFont="1" applyBorder="1" applyAlignment="1">
      <alignment horizontal="left" vertical="center" wrapText="1"/>
    </xf>
    <xf numFmtId="0" fontId="5" fillId="0" borderId="5" xfId="0" applyFont="1" applyBorder="1" applyAlignment="1">
      <alignment horizontal="left" vertical="center" wrapText="1"/>
    </xf>
    <xf numFmtId="0" fontId="4" fillId="0" borderId="7"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8" xfId="0" applyFont="1" applyBorder="1" applyAlignment="1">
      <alignment horizontal="center" vertical="center" wrapText="1"/>
    </xf>
    <xf numFmtId="0" fontId="5" fillId="0" borderId="1" xfId="0" applyFont="1" applyBorder="1" applyAlignment="1">
      <alignment horizontal="left" vertical="center" wrapText="1"/>
    </xf>
    <xf numFmtId="0" fontId="11" fillId="0" borderId="4" xfId="0" applyFont="1" applyBorder="1" applyAlignment="1">
      <alignment horizontal="left" vertical="center" wrapText="1"/>
    </xf>
    <xf numFmtId="0" fontId="11" fillId="0" borderId="5" xfId="0" applyFont="1" applyBorder="1" applyAlignment="1">
      <alignment horizontal="left" vertical="center" wrapText="1"/>
    </xf>
    <xf numFmtId="0" fontId="15" fillId="0" borderId="1" xfId="0" applyFont="1" applyFill="1" applyBorder="1" applyAlignment="1">
      <alignment horizontal="center" vertical="center" wrapText="1"/>
    </xf>
    <xf numFmtId="0" fontId="15" fillId="0" borderId="4" xfId="0" applyFont="1" applyFill="1" applyBorder="1" applyAlignment="1">
      <alignment horizontal="center" vertical="center" wrapText="1"/>
    </xf>
    <xf numFmtId="0" fontId="15" fillId="0" borderId="6" xfId="0" applyFont="1" applyFill="1" applyBorder="1" applyAlignment="1">
      <alignment horizontal="center" vertical="center" wrapText="1"/>
    </xf>
    <xf numFmtId="0" fontId="15" fillId="0" borderId="5" xfId="0" applyFont="1" applyFill="1" applyBorder="1" applyAlignment="1">
      <alignment horizontal="center" vertical="center" wrapText="1"/>
    </xf>
    <xf numFmtId="0" fontId="2" fillId="0" borderId="0" xfId="0" applyFont="1" applyAlignment="1">
      <alignment horizontal="center"/>
    </xf>
    <xf numFmtId="0" fontId="11" fillId="0" borderId="1" xfId="0" applyFont="1" applyBorder="1" applyAlignment="1">
      <alignment horizontal="center" vertical="center" wrapText="1"/>
    </xf>
    <xf numFmtId="0" fontId="4" fillId="0" borderId="1" xfId="0" applyFont="1" applyBorder="1" applyAlignment="1">
      <alignment vertical="center" wrapText="1"/>
    </xf>
    <xf numFmtId="0" fontId="21" fillId="0" borderId="0" xfId="2" applyFont="1" applyAlignment="1">
      <alignment horizontal="center" vertical="center" wrapText="1"/>
    </xf>
    <xf numFmtId="0" fontId="22" fillId="8" borderId="23" xfId="2" applyFont="1" applyFill="1" applyBorder="1" applyAlignment="1">
      <alignment horizontal="center" vertical="center" wrapText="1"/>
    </xf>
    <xf numFmtId="0" fontId="57" fillId="0" borderId="1" xfId="0" applyFont="1" applyBorder="1" applyAlignment="1">
      <alignment horizontal="justify" vertical="top" wrapText="1"/>
    </xf>
    <xf numFmtId="0" fontId="58" fillId="0" borderId="1" xfId="0" applyFont="1" applyBorder="1" applyAlignment="1">
      <alignment vertical="top" wrapText="1"/>
    </xf>
    <xf numFmtId="0" fontId="58" fillId="0" borderId="1" xfId="12" applyFont="1" applyBorder="1" applyAlignment="1">
      <alignment horizontal="justify" vertical="top" wrapText="1"/>
    </xf>
    <xf numFmtId="0" fontId="58" fillId="0" borderId="1" xfId="0" applyFont="1" applyBorder="1" applyAlignment="1">
      <alignment horizontal="left" vertical="top" wrapText="1"/>
    </xf>
    <xf numFmtId="0" fontId="57" fillId="0" borderId="1" xfId="0" applyFont="1" applyBorder="1" applyAlignment="1">
      <alignment vertical="top" wrapText="1"/>
    </xf>
    <xf numFmtId="0" fontId="58" fillId="0" borderId="1" xfId="12" applyFont="1" applyBorder="1" applyAlignment="1">
      <alignment horizontal="left" vertical="top" wrapText="1"/>
    </xf>
    <xf numFmtId="0" fontId="58" fillId="0" borderId="1" xfId="0" applyFont="1" applyBorder="1" applyAlignment="1">
      <alignment wrapText="1"/>
    </xf>
    <xf numFmtId="0" fontId="58" fillId="0" borderId="1" xfId="13" applyNumberFormat="1" applyFont="1" applyBorder="1" applyAlignment="1">
      <alignment horizontal="justify" vertical="top" wrapText="1"/>
    </xf>
    <xf numFmtId="0" fontId="58" fillId="0" borderId="1" xfId="13" applyFont="1" applyBorder="1" applyAlignment="1">
      <alignment horizontal="left" vertical="top" wrapText="1"/>
    </xf>
    <xf numFmtId="0" fontId="9" fillId="0" borderId="1" xfId="0" applyFont="1" applyFill="1" applyBorder="1" applyAlignment="1">
      <alignment vertical="top" wrapText="1"/>
    </xf>
    <xf numFmtId="0" fontId="9" fillId="0" borderId="1" xfId="14" applyFont="1" applyFill="1" applyBorder="1" applyAlignment="1">
      <alignment horizontal="left" vertical="top" wrapText="1"/>
    </xf>
    <xf numFmtId="0" fontId="62" fillId="0" borderId="1" xfId="0" applyFont="1" applyFill="1" applyBorder="1" applyAlignment="1">
      <alignment vertical="top" wrapText="1"/>
    </xf>
    <xf numFmtId="0" fontId="58" fillId="0" borderId="1" xfId="13" applyNumberFormat="1" applyFont="1" applyBorder="1" applyAlignment="1">
      <alignment horizontal="left" vertical="top" wrapText="1"/>
    </xf>
    <xf numFmtId="0" fontId="63" fillId="0" borderId="1" xfId="0" applyFont="1" applyBorder="1" applyAlignment="1">
      <alignment vertical="top" wrapText="1"/>
    </xf>
    <xf numFmtId="0" fontId="42" fillId="0" borderId="1" xfId="0" applyFont="1" applyBorder="1" applyAlignment="1">
      <alignment vertical="top" wrapText="1"/>
    </xf>
    <xf numFmtId="0" fontId="63" fillId="0" borderId="1" xfId="0" applyFont="1" applyBorder="1" applyAlignment="1">
      <alignment horizontal="justify" vertical="top" wrapText="1"/>
    </xf>
    <xf numFmtId="0" fontId="42" fillId="0" borderId="1" xfId="0" applyFont="1" applyBorder="1" applyAlignment="1">
      <alignment horizontal="left" vertical="top" wrapText="1"/>
    </xf>
    <xf numFmtId="0" fontId="9" fillId="0" borderId="1" xfId="0" applyFont="1" applyFill="1" applyBorder="1" applyAlignment="1">
      <alignment horizontal="left" vertical="top" wrapText="1"/>
    </xf>
    <xf numFmtId="0" fontId="62" fillId="0" borderId="1" xfId="0" applyFont="1" applyFill="1" applyBorder="1" applyAlignment="1">
      <alignment horizontal="justify" vertical="top"/>
    </xf>
    <xf numFmtId="0" fontId="42" fillId="0" borderId="1" xfId="0" applyFont="1" applyBorder="1" applyAlignment="1">
      <alignment vertical="center" wrapText="1"/>
    </xf>
    <xf numFmtId="0" fontId="63" fillId="0" borderId="1" xfId="0" applyFont="1" applyBorder="1" applyAlignment="1">
      <alignment vertical="center" wrapText="1"/>
    </xf>
    <xf numFmtId="0" fontId="64" fillId="4" borderId="1" xfId="12" applyNumberFormat="1" applyFont="1" applyFill="1" applyBorder="1" applyAlignment="1">
      <alignment horizontal="justify" vertical="top" wrapText="1"/>
    </xf>
    <xf numFmtId="0" fontId="65" fillId="4" borderId="1" xfId="12" applyNumberFormat="1" applyFont="1" applyFill="1" applyBorder="1" applyAlignment="1">
      <alignment horizontal="justify" vertical="top" wrapText="1"/>
    </xf>
    <xf numFmtId="0" fontId="66" fillId="4" borderId="1" xfId="12" applyFont="1" applyFill="1" applyBorder="1" applyAlignment="1">
      <alignment horizontal="left" vertical="top" wrapText="1"/>
    </xf>
    <xf numFmtId="0" fontId="58" fillId="0" borderId="1" xfId="0" applyFont="1" applyBorder="1" applyAlignment="1">
      <alignment horizontal="justify" vertical="top" wrapText="1"/>
    </xf>
    <xf numFmtId="49" fontId="58" fillId="0" borderId="1" xfId="0" applyNumberFormat="1" applyFont="1" applyBorder="1" applyAlignment="1">
      <alignment horizontal="left" vertical="top"/>
    </xf>
    <xf numFmtId="49" fontId="58" fillId="0" borderId="1" xfId="0" applyNumberFormat="1" applyFont="1" applyBorder="1" applyAlignment="1">
      <alignment horizontal="left" vertical="top" wrapText="1"/>
    </xf>
    <xf numFmtId="0" fontId="58" fillId="0" borderId="1" xfId="12" applyFont="1" applyFill="1" applyBorder="1" applyAlignment="1">
      <alignment horizontal="justify" vertical="top" wrapText="1"/>
    </xf>
    <xf numFmtId="49" fontId="58" fillId="0" borderId="1" xfId="0" applyNumberFormat="1" applyFont="1" applyBorder="1" applyAlignment="1">
      <alignment vertical="top"/>
    </xf>
    <xf numFmtId="49" fontId="9" fillId="0" borderId="1" xfId="0" applyNumberFormat="1" applyFont="1" applyFill="1" applyBorder="1" applyAlignment="1">
      <alignment horizontal="left" vertical="top" wrapText="1"/>
    </xf>
    <xf numFmtId="0" fontId="9" fillId="0" borderId="1" xfId="0" applyFont="1" applyFill="1" applyBorder="1" applyAlignment="1">
      <alignment horizontal="justify" vertical="top" wrapText="1"/>
    </xf>
    <xf numFmtId="49" fontId="58" fillId="0" borderId="1" xfId="0" applyNumberFormat="1" applyFont="1" applyBorder="1" applyAlignment="1">
      <alignment vertical="top" wrapText="1"/>
    </xf>
    <xf numFmtId="0" fontId="42" fillId="0" borderId="1" xfId="0" applyFont="1" applyBorder="1" applyAlignment="1">
      <alignment wrapText="1"/>
    </xf>
    <xf numFmtId="0" fontId="42" fillId="6" borderId="1" xfId="0" applyFont="1" applyFill="1" applyBorder="1" applyAlignment="1">
      <alignment horizontal="justify" vertical="center" wrapText="1"/>
    </xf>
    <xf numFmtId="0" fontId="42" fillId="6" borderId="1" xfId="0" applyFont="1" applyFill="1" applyBorder="1" applyAlignment="1">
      <alignment horizontal="left" vertical="center" wrapText="1"/>
    </xf>
    <xf numFmtId="0" fontId="42" fillId="6" borderId="1" xfId="0" applyFont="1" applyFill="1" applyBorder="1" applyAlignment="1">
      <alignment horizontal="center" vertical="center" wrapText="1"/>
    </xf>
    <xf numFmtId="0" fontId="42" fillId="0" borderId="1" xfId="0" applyFont="1" applyBorder="1" applyAlignment="1">
      <alignment horizontal="center" vertical="center" wrapText="1"/>
    </xf>
    <xf numFmtId="0" fontId="58" fillId="0" borderId="1" xfId="0" applyFont="1" applyBorder="1" applyAlignment="1">
      <alignment horizontal="center" vertical="top" wrapText="1"/>
    </xf>
    <xf numFmtId="0" fontId="58" fillId="0" borderId="1" xfId="13" applyFont="1" applyBorder="1" applyAlignment="1">
      <alignment horizontal="center" vertical="top" wrapText="1"/>
    </xf>
    <xf numFmtId="0" fontId="9" fillId="0" borderId="1" xfId="14" applyFont="1" applyFill="1" applyBorder="1" applyAlignment="1">
      <alignment horizontal="center" vertical="top" wrapText="1"/>
    </xf>
    <xf numFmtId="0" fontId="42" fillId="0" borderId="1" xfId="0" applyFont="1" applyBorder="1" applyAlignment="1">
      <alignment horizontal="center" vertical="top" wrapText="1"/>
    </xf>
    <xf numFmtId="0" fontId="9" fillId="0" borderId="1" xfId="0" applyFont="1" applyFill="1" applyBorder="1" applyAlignment="1">
      <alignment horizontal="center" vertical="top" wrapText="1"/>
    </xf>
    <xf numFmtId="0" fontId="66" fillId="4" borderId="1" xfId="13" applyFont="1" applyFill="1" applyBorder="1" applyAlignment="1">
      <alignment horizontal="center" vertical="top" wrapText="1"/>
    </xf>
    <xf numFmtId="49" fontId="58" fillId="0" borderId="1" xfId="0" applyNumberFormat="1" applyFont="1" applyBorder="1" applyAlignment="1">
      <alignment horizontal="center" vertical="top"/>
    </xf>
    <xf numFmtId="49" fontId="58" fillId="0" borderId="1" xfId="0" applyNumberFormat="1" applyFont="1" applyBorder="1" applyAlignment="1">
      <alignment horizontal="center" vertical="top" wrapText="1"/>
    </xf>
    <xf numFmtId="49" fontId="9" fillId="0" borderId="1" xfId="0" applyNumberFormat="1" applyFont="1" applyFill="1" applyBorder="1" applyAlignment="1">
      <alignment horizontal="center" vertical="top" wrapText="1"/>
    </xf>
    <xf numFmtId="0" fontId="58" fillId="0" borderId="1" xfId="13" applyFont="1" applyBorder="1" applyAlignment="1">
      <alignment horizontal="justify" vertical="top" wrapText="1"/>
    </xf>
    <xf numFmtId="0" fontId="58" fillId="0" borderId="1" xfId="0" applyFont="1" applyBorder="1" applyAlignment="1">
      <alignment vertical="top"/>
    </xf>
    <xf numFmtId="0" fontId="20" fillId="4" borderId="1" xfId="13" applyFont="1" applyFill="1" applyBorder="1" applyAlignment="1">
      <alignment horizontal="justify" vertical="top" wrapText="1"/>
    </xf>
    <xf numFmtId="49" fontId="58" fillId="0" borderId="1" xfId="0" applyNumberFormat="1" applyFont="1" applyFill="1" applyBorder="1" applyAlignment="1">
      <alignment vertical="top"/>
    </xf>
    <xf numFmtId="0" fontId="58" fillId="0" borderId="1" xfId="13" applyFont="1" applyFill="1" applyBorder="1" applyAlignment="1">
      <alignment horizontal="justify" vertical="top" wrapText="1"/>
    </xf>
    <xf numFmtId="0" fontId="53" fillId="6" borderId="1" xfId="0" applyFont="1" applyFill="1" applyBorder="1" applyAlignment="1">
      <alignment horizontal="justify" vertical="center" wrapText="1"/>
    </xf>
    <xf numFmtId="0" fontId="20" fillId="8" borderId="1" xfId="0" applyFont="1" applyFill="1" applyBorder="1" applyAlignment="1">
      <alignment horizontal="center" vertical="center" wrapText="1"/>
    </xf>
    <xf numFmtId="0" fontId="20" fillId="8" borderId="1" xfId="0" applyFont="1" applyFill="1" applyBorder="1" applyAlignment="1">
      <alignment horizontal="left" vertical="center" wrapText="1"/>
    </xf>
    <xf numFmtId="17" fontId="20" fillId="0" borderId="1" xfId="2" applyNumberFormat="1" applyFont="1" applyBorder="1" applyAlignment="1">
      <alignment horizontal="center" vertical="center"/>
    </xf>
    <xf numFmtId="0" fontId="20" fillId="0" borderId="1" xfId="2" applyFont="1" applyBorder="1"/>
    <xf numFmtId="0" fontId="69" fillId="0" borderId="1" xfId="0" applyFont="1" applyBorder="1" applyAlignment="1">
      <alignment horizontal="justify" vertical="center" wrapText="1"/>
    </xf>
    <xf numFmtId="0" fontId="33" fillId="0" borderId="1" xfId="0" applyFont="1" applyBorder="1" applyAlignment="1">
      <alignment horizontal="justify" vertical="center" wrapText="1"/>
    </xf>
    <xf numFmtId="0" fontId="35" fillId="0" borderId="1" xfId="0" applyFont="1" applyBorder="1" applyAlignment="1">
      <alignment horizontal="justify" vertical="center" wrapText="1"/>
    </xf>
    <xf numFmtId="0" fontId="35" fillId="0" borderId="1" xfId="0" applyFont="1" applyBorder="1" applyAlignment="1">
      <alignment vertical="center" wrapText="1"/>
    </xf>
    <xf numFmtId="0" fontId="5" fillId="0" borderId="1" xfId="0" applyFont="1" applyBorder="1" applyAlignment="1">
      <alignment horizontal="justify" vertical="center" wrapText="1"/>
    </xf>
    <xf numFmtId="0" fontId="22" fillId="8" borderId="1" xfId="2" applyFont="1" applyFill="1" applyBorder="1" applyAlignment="1">
      <alignment horizontal="center" vertical="center" wrapText="1"/>
    </xf>
    <xf numFmtId="0" fontId="22" fillId="8" borderId="1" xfId="2" applyFont="1" applyFill="1" applyBorder="1" applyAlignment="1">
      <alignment horizontal="center" vertical="center" wrapText="1"/>
    </xf>
    <xf numFmtId="0" fontId="0" fillId="0" borderId="1" xfId="0" applyBorder="1" applyAlignment="1">
      <alignment horizontal="center" vertical="center" wrapText="1"/>
    </xf>
    <xf numFmtId="49" fontId="9" fillId="0" borderId="1" xfId="0" applyNumberFormat="1" applyFont="1" applyBorder="1" applyAlignment="1">
      <alignment vertical="top" wrapText="1"/>
    </xf>
    <xf numFmtId="0" fontId="73" fillId="0" borderId="1" xfId="0" applyFont="1" applyBorder="1" applyAlignment="1">
      <alignment vertical="center" wrapText="1"/>
    </xf>
    <xf numFmtId="0" fontId="5" fillId="0" borderId="1" xfId="0" applyFont="1" applyBorder="1" applyAlignment="1">
      <alignment vertical="center" wrapText="1"/>
    </xf>
    <xf numFmtId="0" fontId="35" fillId="0" borderId="1" xfId="0" applyFont="1" applyBorder="1" applyAlignment="1">
      <alignment horizontal="justify" vertical="justify" wrapText="1"/>
    </xf>
  </cellXfs>
  <cellStyles count="15">
    <cellStyle name="Comma" xfId="5" builtinId="3"/>
    <cellStyle name="Hyperlink" xfId="1" builtinId="8"/>
    <cellStyle name="Hyperlink 2" xfId="4"/>
    <cellStyle name="Hyperlink 2 2" xfId="10"/>
    <cellStyle name="Normal" xfId="0" builtinId="0"/>
    <cellStyle name="Normal 2" xfId="2"/>
    <cellStyle name="Normal 2 2" xfId="7"/>
    <cellStyle name="Normal 2 2 2" xfId="9"/>
    <cellStyle name="Normal 2 3" xfId="11"/>
    <cellStyle name="Normal 3" xfId="3"/>
    <cellStyle name="Normal 3 2" xfId="8"/>
    <cellStyle name="Normal 4" xfId="6"/>
    <cellStyle name="Normal_Sheet1" xfId="12"/>
    <cellStyle name="Normal_Sheet1 2" xfId="13"/>
    <cellStyle name="Normal_Sheet1 3" xfId="1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28"/>
  <sheetViews>
    <sheetView topLeftCell="E1" zoomScale="85" zoomScaleNormal="85" workbookViewId="0">
      <selection activeCell="O15" sqref="O15"/>
    </sheetView>
  </sheetViews>
  <sheetFormatPr defaultColWidth="9.140625" defaultRowHeight="15.75" x14ac:dyDescent="0.25"/>
  <cols>
    <col min="1" max="1" width="6" style="93" customWidth="1"/>
    <col min="2" max="2" width="22" style="93" customWidth="1"/>
    <col min="3" max="4" width="11.7109375" style="93" customWidth="1"/>
    <col min="5" max="5" width="9" style="93" customWidth="1"/>
    <col min="6" max="6" width="10.85546875" style="93" customWidth="1"/>
    <col min="7" max="7" width="7.28515625" style="93" customWidth="1"/>
    <col min="8" max="8" width="7.140625" style="93" customWidth="1"/>
    <col min="9" max="9" width="8.5703125" style="93" customWidth="1"/>
    <col min="10" max="10" width="8.42578125" style="93" customWidth="1"/>
    <col min="11" max="11" width="6.85546875" style="93" customWidth="1"/>
    <col min="12" max="12" width="6.28515625" style="93" customWidth="1"/>
    <col min="13" max="13" width="8.7109375" style="93" customWidth="1"/>
    <col min="14" max="14" width="8.42578125" style="93" customWidth="1"/>
    <col min="15" max="15" width="7.85546875" style="93" customWidth="1"/>
    <col min="16" max="16" width="7.140625" style="93" customWidth="1"/>
    <col min="17" max="17" width="6.7109375" style="93" customWidth="1"/>
    <col min="18" max="18" width="8.42578125" style="93" customWidth="1"/>
    <col min="19" max="19" width="8.28515625" style="93" customWidth="1"/>
    <col min="20" max="20" width="7.85546875" style="93" customWidth="1"/>
    <col min="21" max="21" width="8.42578125" style="93" customWidth="1"/>
    <col min="22" max="22" width="11.7109375" style="93" customWidth="1"/>
    <col min="23" max="23" width="8.7109375" style="93" customWidth="1"/>
    <col min="24" max="24" width="15.85546875" style="93" customWidth="1"/>
    <col min="25" max="25" width="14.42578125" style="93" customWidth="1"/>
    <col min="26" max="26" width="12.7109375" style="93" customWidth="1"/>
    <col min="27" max="27" width="10.28515625" style="93" customWidth="1"/>
    <col min="28" max="16384" width="9.140625" style="93"/>
  </cols>
  <sheetData>
    <row r="1" spans="1:27" x14ac:dyDescent="0.25">
      <c r="A1" s="93" t="s">
        <v>301</v>
      </c>
    </row>
    <row r="2" spans="1:27" x14ac:dyDescent="0.25">
      <c r="A2" s="107" t="s">
        <v>300</v>
      </c>
    </row>
    <row r="4" spans="1:27" ht="18.75" x14ac:dyDescent="0.3">
      <c r="A4" s="303" t="s">
        <v>299</v>
      </c>
      <c r="B4" s="303"/>
      <c r="C4" s="303"/>
      <c r="D4" s="303"/>
      <c r="E4" s="303"/>
      <c r="F4" s="303"/>
      <c r="G4" s="303"/>
      <c r="H4" s="303"/>
      <c r="I4" s="303"/>
      <c r="J4" s="303"/>
      <c r="K4" s="303"/>
      <c r="L4" s="303"/>
      <c r="M4" s="303"/>
      <c r="N4" s="303"/>
      <c r="O4" s="303"/>
      <c r="P4" s="303"/>
      <c r="Q4" s="303"/>
      <c r="R4" s="303"/>
      <c r="S4" s="303"/>
      <c r="T4" s="303"/>
      <c r="U4" s="303"/>
      <c r="V4" s="303"/>
      <c r="W4" s="303"/>
      <c r="X4" s="303"/>
      <c r="Y4" s="303"/>
      <c r="Z4" s="303"/>
      <c r="AA4" s="303"/>
    </row>
    <row r="6" spans="1:27" s="95" customFormat="1" ht="29.45" customHeight="1" x14ac:dyDescent="0.25">
      <c r="A6" s="304" t="s">
        <v>298</v>
      </c>
      <c r="B6" s="306" t="s">
        <v>0</v>
      </c>
      <c r="C6" s="308" t="s">
        <v>297</v>
      </c>
      <c r="D6" s="308"/>
      <c r="E6" s="309" t="s">
        <v>296</v>
      </c>
      <c r="F6" s="310"/>
      <c r="G6" s="310"/>
      <c r="H6" s="311"/>
      <c r="I6" s="309" t="s">
        <v>295</v>
      </c>
      <c r="J6" s="310"/>
      <c r="K6" s="310"/>
      <c r="L6" s="310"/>
      <c r="M6" s="311"/>
      <c r="N6" s="306" t="s">
        <v>294</v>
      </c>
      <c r="O6" s="306" t="s">
        <v>270</v>
      </c>
      <c r="P6" s="309" t="s">
        <v>293</v>
      </c>
      <c r="Q6" s="310"/>
      <c r="R6" s="310"/>
      <c r="S6" s="310"/>
      <c r="T6" s="311"/>
      <c r="U6" s="306" t="s">
        <v>292</v>
      </c>
      <c r="V6" s="306" t="s">
        <v>291</v>
      </c>
      <c r="W6" s="312" t="s">
        <v>1</v>
      </c>
      <c r="X6" s="312" t="s">
        <v>2</v>
      </c>
      <c r="Y6" s="312" t="s">
        <v>3</v>
      </c>
      <c r="Z6" s="306" t="s">
        <v>290</v>
      </c>
      <c r="AA6" s="304" t="s">
        <v>289</v>
      </c>
    </row>
    <row r="7" spans="1:27" s="95" customFormat="1" ht="42.75" x14ac:dyDescent="0.25">
      <c r="A7" s="305"/>
      <c r="B7" s="307"/>
      <c r="C7" s="106" t="s">
        <v>5</v>
      </c>
      <c r="D7" s="106" t="s">
        <v>6</v>
      </c>
      <c r="E7" s="104" t="s">
        <v>288</v>
      </c>
      <c r="F7" s="104" t="s">
        <v>287</v>
      </c>
      <c r="G7" s="104" t="s">
        <v>286</v>
      </c>
      <c r="H7" s="104" t="s">
        <v>285</v>
      </c>
      <c r="I7" s="106" t="s">
        <v>284</v>
      </c>
      <c r="J7" s="106" t="s">
        <v>283</v>
      </c>
      <c r="K7" s="106" t="s">
        <v>282</v>
      </c>
      <c r="L7" s="105" t="s">
        <v>281</v>
      </c>
      <c r="M7" s="105" t="s">
        <v>280</v>
      </c>
      <c r="N7" s="307"/>
      <c r="O7" s="307"/>
      <c r="P7" s="105" t="s">
        <v>279</v>
      </c>
      <c r="Q7" s="105" t="s">
        <v>278</v>
      </c>
      <c r="R7" s="105" t="s">
        <v>277</v>
      </c>
      <c r="S7" s="105" t="s">
        <v>276</v>
      </c>
      <c r="T7" s="104" t="s">
        <v>275</v>
      </c>
      <c r="U7" s="307"/>
      <c r="V7" s="307"/>
      <c r="W7" s="313"/>
      <c r="X7" s="313"/>
      <c r="Y7" s="313"/>
      <c r="Z7" s="307"/>
      <c r="AA7" s="305"/>
    </row>
    <row r="8" spans="1:27" s="95" customFormat="1" ht="15" x14ac:dyDescent="0.25">
      <c r="A8" s="102">
        <v>1</v>
      </c>
      <c r="B8" s="102">
        <v>2</v>
      </c>
      <c r="C8" s="103">
        <v>3</v>
      </c>
      <c r="D8" s="103">
        <v>4</v>
      </c>
      <c r="E8" s="102">
        <v>5</v>
      </c>
      <c r="F8" s="102">
        <v>6</v>
      </c>
      <c r="G8" s="102">
        <v>7</v>
      </c>
      <c r="H8" s="102">
        <v>8</v>
      </c>
      <c r="I8" s="102">
        <v>9</v>
      </c>
      <c r="J8" s="102">
        <v>10</v>
      </c>
      <c r="K8" s="102">
        <v>11</v>
      </c>
      <c r="L8" s="102">
        <v>12</v>
      </c>
      <c r="M8" s="102">
        <v>13</v>
      </c>
      <c r="N8" s="102">
        <v>14</v>
      </c>
      <c r="O8" s="102">
        <v>15</v>
      </c>
      <c r="P8" s="103">
        <v>16</v>
      </c>
      <c r="Q8" s="103">
        <v>17</v>
      </c>
      <c r="R8" s="103">
        <v>18</v>
      </c>
      <c r="S8" s="103">
        <v>19</v>
      </c>
      <c r="T8" s="103">
        <v>20</v>
      </c>
      <c r="U8" s="102">
        <v>21</v>
      </c>
      <c r="V8" s="102">
        <v>22</v>
      </c>
      <c r="W8" s="102"/>
      <c r="X8" s="102"/>
      <c r="Y8" s="102"/>
      <c r="Z8" s="102">
        <v>29</v>
      </c>
      <c r="AA8" s="102">
        <v>30</v>
      </c>
    </row>
    <row r="9" spans="1:27" s="95" customFormat="1" ht="15" x14ac:dyDescent="0.25">
      <c r="A9" s="101">
        <v>1</v>
      </c>
      <c r="B9" s="100"/>
      <c r="C9" s="100"/>
      <c r="D9" s="100"/>
      <c r="E9" s="100"/>
      <c r="F9" s="100"/>
      <c r="G9" s="100"/>
      <c r="H9" s="100"/>
      <c r="I9" s="100"/>
      <c r="J9" s="100"/>
      <c r="K9" s="100"/>
      <c r="L9" s="100"/>
      <c r="M9" s="100"/>
      <c r="N9" s="100"/>
      <c r="O9" s="100"/>
      <c r="P9" s="100"/>
      <c r="Q9" s="100"/>
      <c r="R9" s="100"/>
      <c r="S9" s="100"/>
      <c r="T9" s="100"/>
      <c r="U9" s="100"/>
      <c r="V9" s="100"/>
      <c r="W9" s="100"/>
      <c r="X9" s="100"/>
      <c r="Y9" s="100"/>
      <c r="Z9" s="100"/>
      <c r="AA9" s="100"/>
    </row>
    <row r="10" spans="1:27" s="95" customFormat="1" ht="15" x14ac:dyDescent="0.25">
      <c r="A10" s="101">
        <v>2</v>
      </c>
      <c r="B10" s="100"/>
      <c r="C10" s="100"/>
      <c r="D10" s="100"/>
      <c r="E10" s="100"/>
      <c r="F10" s="100"/>
      <c r="G10" s="100"/>
      <c r="H10" s="100"/>
      <c r="I10" s="100"/>
      <c r="J10" s="100"/>
      <c r="K10" s="100"/>
      <c r="L10" s="100"/>
      <c r="M10" s="100"/>
      <c r="N10" s="100"/>
      <c r="O10" s="100"/>
      <c r="P10" s="100"/>
      <c r="Q10" s="100"/>
      <c r="R10" s="100"/>
      <c r="S10" s="100"/>
      <c r="T10" s="100"/>
      <c r="U10" s="100"/>
      <c r="V10" s="100"/>
      <c r="W10" s="100"/>
      <c r="X10" s="100"/>
      <c r="Y10" s="100"/>
      <c r="Z10" s="100"/>
      <c r="AA10" s="100"/>
    </row>
    <row r="11" spans="1:27" s="95" customFormat="1" ht="15" x14ac:dyDescent="0.25">
      <c r="A11" s="101">
        <v>3</v>
      </c>
      <c r="B11" s="100"/>
      <c r="C11" s="100"/>
      <c r="D11" s="100"/>
      <c r="E11" s="100"/>
      <c r="F11" s="100"/>
      <c r="G11" s="100"/>
      <c r="H11" s="100"/>
      <c r="I11" s="100"/>
      <c r="J11" s="100"/>
      <c r="K11" s="100"/>
      <c r="L11" s="100"/>
      <c r="M11" s="100"/>
      <c r="N11" s="100"/>
      <c r="O11" s="100"/>
      <c r="P11" s="100"/>
      <c r="Q11" s="100"/>
      <c r="R11" s="100"/>
      <c r="S11" s="100"/>
      <c r="T11" s="100"/>
      <c r="U11" s="100"/>
      <c r="V11" s="100"/>
      <c r="W11" s="100"/>
      <c r="X11" s="100"/>
      <c r="Y11" s="100"/>
      <c r="Z11" s="100"/>
      <c r="AA11" s="100"/>
    </row>
    <row r="12" spans="1:27" s="95" customFormat="1" ht="15" x14ac:dyDescent="0.25">
      <c r="A12" s="101">
        <v>4</v>
      </c>
      <c r="B12" s="100"/>
      <c r="C12" s="100"/>
      <c r="D12" s="100"/>
      <c r="E12" s="100"/>
      <c r="F12" s="100"/>
      <c r="G12" s="100"/>
      <c r="H12" s="100"/>
      <c r="I12" s="100"/>
      <c r="J12" s="100"/>
      <c r="K12" s="100"/>
      <c r="L12" s="100"/>
      <c r="M12" s="100"/>
      <c r="N12" s="100"/>
      <c r="O12" s="100"/>
      <c r="P12" s="100"/>
      <c r="Q12" s="100"/>
      <c r="R12" s="100"/>
      <c r="S12" s="100"/>
      <c r="T12" s="100"/>
      <c r="U12" s="100"/>
      <c r="V12" s="100"/>
      <c r="W12" s="100"/>
      <c r="X12" s="100"/>
      <c r="Y12" s="100"/>
      <c r="Z12" s="100"/>
      <c r="AA12" s="100"/>
    </row>
    <row r="13" spans="1:27" s="95" customFormat="1" ht="15" x14ac:dyDescent="0.25">
      <c r="A13" s="101">
        <v>5</v>
      </c>
      <c r="B13" s="100"/>
      <c r="C13" s="100"/>
      <c r="D13" s="100"/>
      <c r="E13" s="100"/>
      <c r="F13" s="100"/>
      <c r="G13" s="100"/>
      <c r="H13" s="100"/>
      <c r="I13" s="100"/>
      <c r="J13" s="100"/>
      <c r="K13" s="100"/>
      <c r="L13" s="100"/>
      <c r="M13" s="100"/>
      <c r="N13" s="100"/>
      <c r="O13" s="100"/>
      <c r="P13" s="100"/>
      <c r="Q13" s="100"/>
      <c r="R13" s="100"/>
      <c r="S13" s="100"/>
      <c r="T13" s="100"/>
      <c r="U13" s="100"/>
      <c r="V13" s="100"/>
      <c r="W13" s="100"/>
      <c r="X13" s="100"/>
      <c r="Y13" s="100"/>
      <c r="Z13" s="100"/>
      <c r="AA13" s="100"/>
    </row>
    <row r="14" spans="1:27" s="95" customFormat="1" ht="15" x14ac:dyDescent="0.25">
      <c r="A14" s="101">
        <v>6</v>
      </c>
      <c r="B14" s="100"/>
      <c r="C14" s="100"/>
      <c r="D14" s="100"/>
      <c r="E14" s="100"/>
      <c r="F14" s="100"/>
      <c r="G14" s="100"/>
      <c r="H14" s="100"/>
      <c r="I14" s="100"/>
      <c r="J14" s="100"/>
      <c r="K14" s="100"/>
      <c r="L14" s="100"/>
      <c r="M14" s="100"/>
      <c r="N14" s="100"/>
      <c r="O14" s="100"/>
      <c r="P14" s="100"/>
      <c r="Q14" s="100"/>
      <c r="R14" s="100"/>
      <c r="S14" s="100"/>
      <c r="T14" s="100"/>
      <c r="U14" s="100"/>
      <c r="V14" s="100"/>
      <c r="W14" s="100"/>
      <c r="X14" s="100"/>
      <c r="Y14" s="100"/>
      <c r="Z14" s="100"/>
      <c r="AA14" s="100"/>
    </row>
    <row r="15" spans="1:27" s="95" customFormat="1" ht="15" x14ac:dyDescent="0.25">
      <c r="A15" s="101">
        <v>7</v>
      </c>
      <c r="B15" s="100"/>
      <c r="C15" s="100"/>
      <c r="D15" s="100"/>
      <c r="E15" s="100"/>
      <c r="F15" s="100"/>
      <c r="G15" s="100"/>
      <c r="H15" s="100"/>
      <c r="I15" s="100"/>
      <c r="J15" s="100"/>
      <c r="K15" s="100"/>
      <c r="L15" s="100"/>
      <c r="M15" s="100"/>
      <c r="N15" s="100"/>
      <c r="O15" s="100"/>
      <c r="P15" s="100"/>
      <c r="Q15" s="100"/>
      <c r="R15" s="100"/>
      <c r="S15" s="100"/>
      <c r="T15" s="100"/>
      <c r="U15" s="100"/>
      <c r="V15" s="100"/>
      <c r="W15" s="100"/>
      <c r="X15" s="100"/>
      <c r="Y15" s="100"/>
      <c r="Z15" s="100"/>
      <c r="AA15" s="100"/>
    </row>
    <row r="16" spans="1:27" s="95" customFormat="1" ht="15" x14ac:dyDescent="0.25">
      <c r="A16" s="101">
        <v>8</v>
      </c>
      <c r="B16" s="100"/>
      <c r="C16" s="100"/>
      <c r="D16" s="100"/>
      <c r="E16" s="100"/>
      <c r="F16" s="100"/>
      <c r="G16" s="100"/>
      <c r="H16" s="100"/>
      <c r="I16" s="100"/>
      <c r="J16" s="100"/>
      <c r="K16" s="100"/>
      <c r="L16" s="100"/>
      <c r="M16" s="100"/>
      <c r="N16" s="100"/>
      <c r="O16" s="100"/>
      <c r="P16" s="100"/>
      <c r="Q16" s="100"/>
      <c r="R16" s="100"/>
      <c r="S16" s="100"/>
      <c r="T16" s="100"/>
      <c r="U16" s="100"/>
      <c r="V16" s="100"/>
      <c r="W16" s="100"/>
      <c r="X16" s="100"/>
      <c r="Y16" s="100"/>
      <c r="Z16" s="100"/>
      <c r="AA16" s="100"/>
    </row>
    <row r="17" spans="1:27" s="95" customFormat="1" ht="15" x14ac:dyDescent="0.25">
      <c r="A17" s="101">
        <v>9</v>
      </c>
      <c r="B17" s="100"/>
      <c r="C17" s="100"/>
      <c r="D17" s="100"/>
      <c r="E17" s="100"/>
      <c r="F17" s="100"/>
      <c r="G17" s="100"/>
      <c r="H17" s="100"/>
      <c r="I17" s="100"/>
      <c r="J17" s="100"/>
      <c r="K17" s="100"/>
      <c r="L17" s="100"/>
      <c r="M17" s="100"/>
      <c r="N17" s="100"/>
      <c r="O17" s="100"/>
      <c r="P17" s="100"/>
      <c r="Q17" s="100"/>
      <c r="R17" s="100"/>
      <c r="S17" s="100"/>
      <c r="T17" s="100"/>
      <c r="U17" s="100"/>
      <c r="V17" s="100"/>
      <c r="W17" s="100"/>
      <c r="X17" s="100"/>
      <c r="Y17" s="100"/>
      <c r="Z17" s="100"/>
      <c r="AA17" s="100"/>
    </row>
    <row r="18" spans="1:27" s="95" customFormat="1" ht="15" x14ac:dyDescent="0.25">
      <c r="A18" s="101">
        <v>10</v>
      </c>
      <c r="B18" s="100"/>
      <c r="C18" s="100"/>
      <c r="D18" s="100"/>
      <c r="E18" s="100"/>
      <c r="F18" s="100"/>
      <c r="G18" s="100"/>
      <c r="H18" s="100"/>
      <c r="I18" s="100"/>
      <c r="J18" s="100"/>
      <c r="K18" s="100"/>
      <c r="L18" s="100"/>
      <c r="M18" s="100"/>
      <c r="N18" s="100"/>
      <c r="O18" s="100"/>
      <c r="P18" s="100"/>
      <c r="Q18" s="100"/>
      <c r="R18" s="100"/>
      <c r="S18" s="100"/>
      <c r="T18" s="100"/>
      <c r="U18" s="100"/>
      <c r="V18" s="100"/>
      <c r="W18" s="100"/>
      <c r="X18" s="100"/>
      <c r="Y18" s="100"/>
      <c r="Z18" s="100"/>
      <c r="AA18" s="100"/>
    </row>
    <row r="19" spans="1:27" s="95" customFormat="1" ht="15" x14ac:dyDescent="0.25">
      <c r="A19" s="101">
        <v>11</v>
      </c>
      <c r="B19" s="100"/>
      <c r="C19" s="100"/>
      <c r="D19" s="100"/>
      <c r="E19" s="100"/>
      <c r="F19" s="100"/>
      <c r="G19" s="100"/>
      <c r="H19" s="100"/>
      <c r="I19" s="100"/>
      <c r="J19" s="100"/>
      <c r="K19" s="100"/>
      <c r="L19" s="100"/>
      <c r="M19" s="100"/>
      <c r="N19" s="100"/>
      <c r="O19" s="100"/>
      <c r="P19" s="100"/>
      <c r="Q19" s="100"/>
      <c r="R19" s="100"/>
      <c r="S19" s="100"/>
      <c r="T19" s="100"/>
      <c r="U19" s="100"/>
      <c r="V19" s="100"/>
      <c r="W19" s="100"/>
      <c r="X19" s="100"/>
      <c r="Y19" s="100"/>
      <c r="Z19" s="100"/>
      <c r="AA19" s="100"/>
    </row>
    <row r="20" spans="1:27" s="95" customFormat="1" ht="15" x14ac:dyDescent="0.25">
      <c r="A20" s="101">
        <v>12</v>
      </c>
      <c r="B20" s="100"/>
      <c r="C20" s="100"/>
      <c r="D20" s="100"/>
      <c r="E20" s="100"/>
      <c r="F20" s="100"/>
      <c r="G20" s="100"/>
      <c r="H20" s="100"/>
      <c r="I20" s="100"/>
      <c r="J20" s="100"/>
      <c r="K20" s="100"/>
      <c r="L20" s="100"/>
      <c r="M20" s="100"/>
      <c r="N20" s="100"/>
      <c r="O20" s="100"/>
      <c r="P20" s="100"/>
      <c r="Q20" s="100"/>
      <c r="R20" s="100"/>
      <c r="S20" s="100"/>
      <c r="T20" s="100"/>
      <c r="U20" s="100"/>
      <c r="V20" s="100"/>
      <c r="W20" s="100"/>
      <c r="X20" s="100"/>
      <c r="Y20" s="100"/>
      <c r="Z20" s="100"/>
      <c r="AA20" s="100"/>
    </row>
    <row r="21" spans="1:27" s="95" customFormat="1" ht="15" x14ac:dyDescent="0.25">
      <c r="A21" s="101">
        <v>13</v>
      </c>
      <c r="B21" s="100"/>
      <c r="C21" s="100"/>
      <c r="D21" s="100"/>
      <c r="E21" s="100"/>
      <c r="F21" s="100"/>
      <c r="G21" s="100"/>
      <c r="H21" s="100"/>
      <c r="I21" s="100"/>
      <c r="J21" s="100"/>
      <c r="K21" s="100"/>
      <c r="L21" s="100"/>
      <c r="M21" s="100"/>
      <c r="N21" s="100"/>
      <c r="O21" s="100"/>
      <c r="P21" s="100"/>
      <c r="Q21" s="100"/>
      <c r="R21" s="100"/>
      <c r="S21" s="100"/>
      <c r="T21" s="100"/>
      <c r="U21" s="100"/>
      <c r="V21" s="100"/>
      <c r="W21" s="100"/>
      <c r="X21" s="100"/>
      <c r="Y21" s="100"/>
      <c r="Z21" s="100"/>
      <c r="AA21" s="100"/>
    </row>
    <row r="22" spans="1:27" s="95" customFormat="1" ht="15" x14ac:dyDescent="0.25">
      <c r="A22" s="101">
        <v>14</v>
      </c>
      <c r="B22" s="100"/>
      <c r="C22" s="100"/>
      <c r="D22" s="100"/>
      <c r="E22" s="100"/>
      <c r="F22" s="100"/>
      <c r="G22" s="100"/>
      <c r="H22" s="100"/>
      <c r="I22" s="100"/>
      <c r="J22" s="100"/>
      <c r="K22" s="100"/>
      <c r="L22" s="100"/>
      <c r="M22" s="100"/>
      <c r="N22" s="100"/>
      <c r="O22" s="100"/>
      <c r="P22" s="100"/>
      <c r="Q22" s="100"/>
      <c r="R22" s="100"/>
      <c r="S22" s="100"/>
      <c r="T22" s="100"/>
      <c r="U22" s="100"/>
      <c r="V22" s="100"/>
      <c r="W22" s="100"/>
      <c r="X22" s="100"/>
      <c r="Y22" s="100"/>
      <c r="Z22" s="100"/>
      <c r="AA22" s="100"/>
    </row>
    <row r="23" spans="1:27" s="95" customFormat="1" ht="15" x14ac:dyDescent="0.25">
      <c r="A23" s="101">
        <v>15</v>
      </c>
      <c r="B23" s="100"/>
      <c r="C23" s="100"/>
      <c r="D23" s="100"/>
      <c r="E23" s="100"/>
      <c r="F23" s="100"/>
      <c r="G23" s="100"/>
      <c r="H23" s="100"/>
      <c r="I23" s="100"/>
      <c r="J23" s="100"/>
      <c r="K23" s="100"/>
      <c r="L23" s="100"/>
      <c r="M23" s="100"/>
      <c r="N23" s="100"/>
      <c r="O23" s="100"/>
      <c r="P23" s="100"/>
      <c r="Q23" s="100"/>
      <c r="R23" s="100"/>
      <c r="S23" s="100"/>
      <c r="T23" s="100"/>
      <c r="U23" s="100"/>
      <c r="V23" s="100"/>
      <c r="W23" s="100"/>
      <c r="X23" s="100"/>
      <c r="Y23" s="100"/>
      <c r="Z23" s="100"/>
      <c r="AA23" s="100"/>
    </row>
    <row r="24" spans="1:27" s="95" customFormat="1" ht="15" x14ac:dyDescent="0.25">
      <c r="A24" s="99"/>
      <c r="B24" s="97"/>
      <c r="C24" s="97"/>
      <c r="D24" s="97"/>
      <c r="E24" s="97"/>
      <c r="F24" s="97"/>
      <c r="G24" s="97"/>
      <c r="H24" s="97"/>
      <c r="I24" s="97"/>
      <c r="J24" s="97"/>
      <c r="K24" s="97"/>
      <c r="L24" s="97"/>
      <c r="M24" s="97"/>
      <c r="N24" s="97"/>
      <c r="O24" s="97"/>
      <c r="P24" s="97"/>
      <c r="Q24" s="97"/>
      <c r="R24" s="97"/>
      <c r="S24" s="97"/>
      <c r="T24" s="97"/>
      <c r="U24" s="97"/>
      <c r="V24" s="97"/>
      <c r="W24" s="97"/>
      <c r="X24" s="97"/>
      <c r="Y24" s="97"/>
      <c r="Z24" s="97"/>
      <c r="AA24" s="97"/>
    </row>
    <row r="25" spans="1:27" s="95" customFormat="1" ht="20.45" customHeight="1" x14ac:dyDescent="0.25">
      <c r="A25" s="98" t="s">
        <v>274</v>
      </c>
      <c r="B25" s="97"/>
      <c r="C25" s="97"/>
      <c r="D25" s="97"/>
      <c r="E25" s="97"/>
      <c r="F25" s="97"/>
      <c r="G25" s="97"/>
      <c r="H25" s="97"/>
      <c r="I25" s="97"/>
      <c r="J25" s="97"/>
      <c r="K25" s="97"/>
      <c r="L25" s="97"/>
      <c r="M25" s="97"/>
      <c r="N25" s="97"/>
      <c r="O25" s="97"/>
      <c r="P25" s="97"/>
      <c r="Q25" s="97"/>
      <c r="R25" s="97"/>
      <c r="S25" s="97"/>
      <c r="T25" s="97"/>
      <c r="U25" s="97"/>
      <c r="V25" s="97"/>
      <c r="W25" s="97"/>
      <c r="X25" s="97"/>
      <c r="Y25" s="97"/>
      <c r="Z25" s="97"/>
      <c r="AA25" s="97"/>
    </row>
    <row r="26" spans="1:27" s="95" customFormat="1" ht="20.45" customHeight="1" x14ac:dyDescent="0.25">
      <c r="B26" s="95" t="s">
        <v>273</v>
      </c>
    </row>
    <row r="27" spans="1:27" s="95" customFormat="1" ht="20.45" customHeight="1" x14ac:dyDescent="0.25">
      <c r="B27" s="96" t="s">
        <v>272</v>
      </c>
      <c r="C27" s="96"/>
    </row>
    <row r="28" spans="1:27" x14ac:dyDescent="0.25">
      <c r="B28" s="94"/>
      <c r="C28" s="94"/>
    </row>
  </sheetData>
  <mergeCells count="16">
    <mergeCell ref="A4:AA4"/>
    <mergeCell ref="A6:A7"/>
    <mergeCell ref="B6:B7"/>
    <mergeCell ref="C6:D6"/>
    <mergeCell ref="E6:H6"/>
    <mergeCell ref="I6:M6"/>
    <mergeCell ref="N6:N7"/>
    <mergeCell ref="O6:O7"/>
    <mergeCell ref="P6:T6"/>
    <mergeCell ref="U6:U7"/>
    <mergeCell ref="V6:V7"/>
    <mergeCell ref="W6:W7"/>
    <mergeCell ref="X6:X7"/>
    <mergeCell ref="Y6:Y7"/>
    <mergeCell ref="Z6:Z7"/>
    <mergeCell ref="AA6:AA7"/>
  </mergeCells>
  <pageMargins left="0.2" right="0.1" top="0.39370078740157499" bottom="0.39370078740157499" header="0.31496062992126" footer="0.196850393700787"/>
  <pageSetup paperSize="8" scale="7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F11"/>
  <sheetViews>
    <sheetView workbookViewId="0">
      <selection activeCell="D10" sqref="D10"/>
    </sheetView>
  </sheetViews>
  <sheetFormatPr defaultColWidth="8.85546875" defaultRowHeight="15" x14ac:dyDescent="0.25"/>
  <cols>
    <col min="1" max="1" width="34" style="108" customWidth="1"/>
    <col min="2" max="3" width="8.85546875" style="108"/>
    <col min="4" max="4" width="15.42578125" style="108" customWidth="1"/>
    <col min="5" max="5" width="18.42578125" style="108" customWidth="1"/>
    <col min="6" max="6" width="40.5703125" style="108" customWidth="1"/>
    <col min="7" max="16384" width="8.85546875" style="108"/>
  </cols>
  <sheetData>
    <row r="2" spans="1:6" ht="16.5" x14ac:dyDescent="0.25">
      <c r="A2" s="314" t="s">
        <v>16</v>
      </c>
      <c r="B2" s="314"/>
      <c r="C2" s="314"/>
      <c r="D2" s="314"/>
      <c r="E2" s="314"/>
      <c r="F2" s="314"/>
    </row>
    <row r="4" spans="1:6" ht="15.75" x14ac:dyDescent="0.25">
      <c r="A4" s="315" t="s">
        <v>4</v>
      </c>
      <c r="B4" s="315" t="s">
        <v>5</v>
      </c>
      <c r="C4" s="315" t="s">
        <v>6</v>
      </c>
      <c r="D4" s="315" t="s">
        <v>7</v>
      </c>
      <c r="E4" s="315"/>
      <c r="F4" s="109" t="s">
        <v>8</v>
      </c>
    </row>
    <row r="5" spans="1:6" ht="15.75" x14ac:dyDescent="0.25">
      <c r="A5" s="315"/>
      <c r="B5" s="315"/>
      <c r="C5" s="315"/>
      <c r="D5" s="109" t="s">
        <v>9</v>
      </c>
      <c r="E5" s="109" t="s">
        <v>10</v>
      </c>
      <c r="F5" s="109"/>
    </row>
    <row r="6" spans="1:6" ht="29.25" customHeight="1" x14ac:dyDescent="0.25">
      <c r="A6" s="110" t="s">
        <v>11</v>
      </c>
      <c r="B6" s="111"/>
      <c r="C6" s="111"/>
      <c r="D6" s="111"/>
      <c r="E6" s="111"/>
      <c r="F6" s="111"/>
    </row>
    <row r="7" spans="1:6" ht="29.25" customHeight="1" x14ac:dyDescent="0.25">
      <c r="A7" s="110" t="s">
        <v>12</v>
      </c>
      <c r="B7" s="111"/>
      <c r="C7" s="111"/>
      <c r="D7" s="111"/>
      <c r="E7" s="111"/>
      <c r="F7" s="111"/>
    </row>
    <row r="8" spans="1:6" ht="29.25" customHeight="1" x14ac:dyDescent="0.25">
      <c r="A8" s="110" t="s">
        <v>13</v>
      </c>
      <c r="B8" s="111"/>
      <c r="C8" s="111"/>
      <c r="D8" s="111"/>
      <c r="E8" s="111"/>
      <c r="F8" s="111"/>
    </row>
    <row r="9" spans="1:6" ht="29.25" customHeight="1" x14ac:dyDescent="0.25">
      <c r="A9" s="110" t="s">
        <v>14</v>
      </c>
      <c r="B9" s="111"/>
      <c r="C9" s="111"/>
      <c r="D9" s="111"/>
      <c r="E9" s="111"/>
      <c r="F9" s="111"/>
    </row>
    <row r="10" spans="1:6" ht="29.25" customHeight="1" x14ac:dyDescent="0.25">
      <c r="A10" s="110" t="s">
        <v>15</v>
      </c>
      <c r="B10" s="111"/>
      <c r="C10" s="111"/>
      <c r="D10" s="111"/>
      <c r="E10" s="111"/>
      <c r="F10" s="111"/>
    </row>
    <row r="11" spans="1:6" ht="29.25" customHeight="1" x14ac:dyDescent="0.25">
      <c r="A11" s="110" t="s">
        <v>7</v>
      </c>
      <c r="B11" s="111"/>
      <c r="C11" s="111"/>
      <c r="D11" s="111"/>
      <c r="E11" s="111"/>
      <c r="F11" s="111"/>
    </row>
  </sheetData>
  <mergeCells count="5">
    <mergeCell ref="A2:F2"/>
    <mergeCell ref="A4:A5"/>
    <mergeCell ref="B4:B5"/>
    <mergeCell ref="C4:C5"/>
    <mergeCell ref="D4:E4"/>
  </mergeCells>
  <pageMargins left="0.7" right="0.7" top="0.75" bottom="0.75" header="0.3" footer="0.3"/>
  <pageSetup paperSize="9" orientation="landscape"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9"/>
  <sheetViews>
    <sheetView workbookViewId="0">
      <selection activeCell="C17" sqref="C17"/>
    </sheetView>
  </sheetViews>
  <sheetFormatPr defaultRowHeight="15" x14ac:dyDescent="0.25"/>
  <cols>
    <col min="1" max="1" width="21.85546875" customWidth="1"/>
    <col min="2" max="2" width="17.140625" customWidth="1"/>
    <col min="3" max="3" width="18.42578125" customWidth="1"/>
    <col min="4" max="4" width="17.85546875" customWidth="1"/>
    <col min="5" max="5" width="16.5703125" customWidth="1"/>
    <col min="6" max="6" width="17.28515625" customWidth="1"/>
    <col min="7" max="7" width="15.140625" customWidth="1"/>
  </cols>
  <sheetData>
    <row r="2" spans="1:7" ht="16.5" x14ac:dyDescent="0.25">
      <c r="A2" s="316" t="s">
        <v>17</v>
      </c>
      <c r="B2" s="316"/>
      <c r="C2" s="316"/>
      <c r="D2" s="316"/>
      <c r="E2" s="316"/>
      <c r="F2" s="316"/>
      <c r="G2" s="316"/>
    </row>
    <row r="4" spans="1:7" ht="15.75" x14ac:dyDescent="0.25">
      <c r="A4" s="2" t="s">
        <v>18</v>
      </c>
      <c r="B4" s="6" t="s">
        <v>7</v>
      </c>
      <c r="C4" s="6" t="s">
        <v>11</v>
      </c>
      <c r="D4" s="2" t="s">
        <v>19</v>
      </c>
      <c r="E4" s="6" t="s">
        <v>20</v>
      </c>
      <c r="F4" s="6" t="s">
        <v>21</v>
      </c>
      <c r="G4" s="6" t="s">
        <v>22</v>
      </c>
    </row>
    <row r="5" spans="1:7" ht="26.25" customHeight="1" x14ac:dyDescent="0.25">
      <c r="A5" s="7" t="s">
        <v>23</v>
      </c>
      <c r="B5" s="7"/>
      <c r="C5" s="7"/>
      <c r="D5" s="7"/>
      <c r="E5" s="7"/>
      <c r="F5" s="7"/>
      <c r="G5" s="7"/>
    </row>
    <row r="6" spans="1:7" ht="26.25" customHeight="1" x14ac:dyDescent="0.25">
      <c r="A6" s="7" t="s">
        <v>24</v>
      </c>
      <c r="B6" s="7"/>
      <c r="C6" s="7"/>
      <c r="D6" s="7"/>
      <c r="E6" s="7"/>
      <c r="F6" s="7"/>
      <c r="G6" s="7"/>
    </row>
    <row r="7" spans="1:7" ht="26.25" customHeight="1" x14ac:dyDescent="0.25">
      <c r="A7" s="7" t="s">
        <v>25</v>
      </c>
      <c r="B7" s="7"/>
      <c r="C7" s="7"/>
      <c r="D7" s="7"/>
      <c r="E7" s="7"/>
      <c r="F7" s="7"/>
      <c r="G7" s="7"/>
    </row>
    <row r="8" spans="1:7" ht="26.25" customHeight="1" x14ac:dyDescent="0.25">
      <c r="A8" s="7" t="s">
        <v>26</v>
      </c>
      <c r="B8" s="7"/>
      <c r="C8" s="7"/>
      <c r="D8" s="7"/>
      <c r="E8" s="7"/>
      <c r="F8" s="7"/>
      <c r="G8" s="7"/>
    </row>
    <row r="9" spans="1:7" ht="26.25" customHeight="1" x14ac:dyDescent="0.25">
      <c r="A9" s="7" t="s">
        <v>27</v>
      </c>
      <c r="B9" s="7"/>
      <c r="C9" s="7"/>
      <c r="D9" s="7"/>
      <c r="E9" s="7"/>
      <c r="F9" s="7"/>
      <c r="G9" s="7"/>
    </row>
  </sheetData>
  <mergeCells count="1">
    <mergeCell ref="A2:G2"/>
  </mergeCells>
  <pageMargins left="0.7" right="0.45" top="0.5" bottom="0.5" header="0.3" footer="0.3"/>
  <pageSetup paperSize="9" orientation="landscape"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E9"/>
  <sheetViews>
    <sheetView topLeftCell="A2" workbookViewId="0">
      <selection activeCell="C9" sqref="C9"/>
    </sheetView>
  </sheetViews>
  <sheetFormatPr defaultRowHeight="15" x14ac:dyDescent="0.25"/>
  <cols>
    <col min="1" max="1" width="15" customWidth="1"/>
    <col min="2" max="2" width="25" customWidth="1"/>
    <col min="3" max="4" width="27.28515625" customWidth="1"/>
    <col min="5" max="5" width="25.85546875" customWidth="1"/>
  </cols>
  <sheetData>
    <row r="2" spans="1:5" ht="15.75" x14ac:dyDescent="0.25">
      <c r="A2" s="317" t="s">
        <v>28</v>
      </c>
      <c r="B2" s="317"/>
      <c r="C2" s="317"/>
      <c r="D2" s="317"/>
      <c r="E2" s="317"/>
    </row>
    <row r="4" spans="1:5" ht="21.75" customHeight="1" x14ac:dyDescent="0.25">
      <c r="A4" s="2" t="s">
        <v>18</v>
      </c>
      <c r="B4" s="2" t="s">
        <v>29</v>
      </c>
      <c r="C4" s="2" t="s">
        <v>30</v>
      </c>
      <c r="D4" s="2" t="s">
        <v>54</v>
      </c>
      <c r="E4" s="2" t="s">
        <v>31</v>
      </c>
    </row>
    <row r="5" spans="1:5" ht="29.25" customHeight="1" x14ac:dyDescent="0.25">
      <c r="A5" s="7" t="s">
        <v>23</v>
      </c>
      <c r="B5" s="4"/>
      <c r="C5" s="4"/>
      <c r="D5" s="4" t="e">
        <f>C5/B5</f>
        <v>#DIV/0!</v>
      </c>
      <c r="E5" s="4" t="e">
        <f>B5/C5</f>
        <v>#DIV/0!</v>
      </c>
    </row>
    <row r="6" spans="1:5" ht="29.25" customHeight="1" x14ac:dyDescent="0.25">
      <c r="A6" s="7" t="s">
        <v>24</v>
      </c>
      <c r="B6" s="4"/>
      <c r="C6" s="4"/>
      <c r="D6" s="4" t="e">
        <f t="shared" ref="D6:D9" si="0">C6/B6</f>
        <v>#DIV/0!</v>
      </c>
      <c r="E6" s="4" t="e">
        <f t="shared" ref="E6:E9" si="1">B6/C6</f>
        <v>#DIV/0!</v>
      </c>
    </row>
    <row r="7" spans="1:5" ht="29.25" customHeight="1" x14ac:dyDescent="0.25">
      <c r="A7" s="7" t="s">
        <v>25</v>
      </c>
      <c r="B7" s="4"/>
      <c r="C7" s="4"/>
      <c r="D7" s="4" t="e">
        <f t="shared" si="0"/>
        <v>#DIV/0!</v>
      </c>
      <c r="E7" s="4" t="e">
        <f t="shared" si="1"/>
        <v>#DIV/0!</v>
      </c>
    </row>
    <row r="8" spans="1:5" ht="29.25" customHeight="1" x14ac:dyDescent="0.25">
      <c r="A8" s="7" t="s">
        <v>26</v>
      </c>
      <c r="B8" s="4"/>
      <c r="C8" s="4"/>
      <c r="D8" s="4" t="e">
        <f t="shared" si="0"/>
        <v>#DIV/0!</v>
      </c>
      <c r="E8" s="4" t="e">
        <f t="shared" si="1"/>
        <v>#DIV/0!</v>
      </c>
    </row>
    <row r="9" spans="1:5" ht="29.25" customHeight="1" x14ac:dyDescent="0.25">
      <c r="A9" s="7" t="s">
        <v>27</v>
      </c>
      <c r="B9" s="4"/>
      <c r="C9" s="4"/>
      <c r="D9" s="4" t="e">
        <f t="shared" si="0"/>
        <v>#DIV/0!</v>
      </c>
      <c r="E9" s="4" t="e">
        <f t="shared" si="1"/>
        <v>#DIV/0!</v>
      </c>
    </row>
  </sheetData>
  <mergeCells count="1">
    <mergeCell ref="A2:E2"/>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J24"/>
  <sheetViews>
    <sheetView workbookViewId="0">
      <selection activeCell="C5" sqref="C5"/>
    </sheetView>
  </sheetViews>
  <sheetFormatPr defaultColWidth="9.140625" defaultRowHeight="15" x14ac:dyDescent="0.25"/>
  <cols>
    <col min="1" max="1" width="15.42578125" style="10" customWidth="1"/>
    <col min="2" max="2" width="39.140625" style="10" customWidth="1"/>
    <col min="3" max="3" width="28.42578125" style="10" customWidth="1"/>
    <col min="4" max="5" width="9.140625" style="10"/>
    <col min="6" max="6" width="18.7109375" style="10" customWidth="1"/>
    <col min="7" max="16384" width="9.140625" style="10"/>
  </cols>
  <sheetData>
    <row r="1" spans="1:10" x14ac:dyDescent="0.25">
      <c r="D1" s="36" t="s">
        <v>56</v>
      </c>
      <c r="E1" s="35"/>
      <c r="F1" s="35"/>
      <c r="G1" s="35"/>
      <c r="H1" s="35"/>
      <c r="I1" s="35"/>
      <c r="J1" s="35"/>
    </row>
    <row r="2" spans="1:10" x14ac:dyDescent="0.25">
      <c r="A2" s="319" t="s">
        <v>47</v>
      </c>
      <c r="B2" s="319"/>
      <c r="C2" s="319"/>
    </row>
    <row r="4" spans="1:10" ht="26.25" customHeight="1" x14ac:dyDescent="0.25">
      <c r="A4" s="2" t="s">
        <v>18</v>
      </c>
      <c r="B4" s="320" t="s">
        <v>29</v>
      </c>
      <c r="C4" s="320"/>
    </row>
    <row r="5" spans="1:10" ht="24.75" customHeight="1" x14ac:dyDescent="0.25">
      <c r="A5" s="318" t="s">
        <v>23</v>
      </c>
      <c r="B5" s="4" t="s">
        <v>32</v>
      </c>
      <c r="C5" s="8">
        <f>'B4.2. FTE SV'!F12</f>
        <v>2598.8000000000002</v>
      </c>
    </row>
    <row r="6" spans="1:10" ht="24.75" customHeight="1" x14ac:dyDescent="0.25">
      <c r="A6" s="318"/>
      <c r="B6" s="4" t="s">
        <v>33</v>
      </c>
      <c r="C6" s="8">
        <f>'B4.2. FTE SV'!F23</f>
        <v>3003.8</v>
      </c>
    </row>
    <row r="7" spans="1:10" ht="24.75" customHeight="1" x14ac:dyDescent="0.25">
      <c r="A7" s="318"/>
      <c r="B7" s="4" t="s">
        <v>34</v>
      </c>
      <c r="C7" s="8">
        <f>'B4.2. FTE SV'!F34</f>
        <v>3375</v>
      </c>
    </row>
    <row r="8" spans="1:10" ht="24.75" customHeight="1" x14ac:dyDescent="0.25">
      <c r="A8" s="318"/>
      <c r="B8" s="3" t="s">
        <v>35</v>
      </c>
      <c r="C8" s="2">
        <f>SUM(C5:C7)</f>
        <v>8977.6</v>
      </c>
    </row>
    <row r="9" spans="1:10" ht="24.75" customHeight="1" x14ac:dyDescent="0.25">
      <c r="A9" s="318" t="s">
        <v>24</v>
      </c>
      <c r="B9" s="4" t="s">
        <v>32</v>
      </c>
      <c r="C9" s="8">
        <f>'B4.2. FTE SV'!J12</f>
        <v>1676.3</v>
      </c>
    </row>
    <row r="10" spans="1:10" ht="24.75" customHeight="1" x14ac:dyDescent="0.25">
      <c r="A10" s="318"/>
      <c r="B10" s="4" t="s">
        <v>33</v>
      </c>
      <c r="C10" s="8">
        <f>'B4.2. FTE SV'!J23</f>
        <v>2205</v>
      </c>
    </row>
    <row r="11" spans="1:10" ht="24.75" customHeight="1" x14ac:dyDescent="0.25">
      <c r="A11" s="318"/>
      <c r="B11" s="4" t="s">
        <v>34</v>
      </c>
      <c r="C11" s="8">
        <f>'B4.2. FTE SV'!J34</f>
        <v>4252.5</v>
      </c>
    </row>
    <row r="12" spans="1:10" ht="24.75" customHeight="1" x14ac:dyDescent="0.25">
      <c r="A12" s="318"/>
      <c r="B12" s="3" t="s">
        <v>35</v>
      </c>
      <c r="C12" s="2">
        <f>SUM(C9:C11)</f>
        <v>8133.8</v>
      </c>
    </row>
    <row r="13" spans="1:10" ht="24.75" customHeight="1" x14ac:dyDescent="0.25">
      <c r="A13" s="318" t="s">
        <v>25</v>
      </c>
      <c r="B13" s="4" t="s">
        <v>32</v>
      </c>
      <c r="C13" s="8">
        <f>'B4.2. FTE SV'!N12</f>
        <v>902.5</v>
      </c>
    </row>
    <row r="14" spans="1:10" ht="24.75" customHeight="1" x14ac:dyDescent="0.25">
      <c r="A14" s="318"/>
      <c r="B14" s="4" t="s">
        <v>33</v>
      </c>
      <c r="C14" s="8">
        <f>'B4.2. FTE SV'!N23</f>
        <v>1612.5</v>
      </c>
    </row>
    <row r="15" spans="1:10" ht="24.75" customHeight="1" x14ac:dyDescent="0.25">
      <c r="A15" s="318"/>
      <c r="B15" s="4" t="s">
        <v>34</v>
      </c>
      <c r="C15" s="8">
        <f>'B4.2. FTE SV'!N34</f>
        <v>5782.5</v>
      </c>
    </row>
    <row r="16" spans="1:10" ht="24.75" customHeight="1" x14ac:dyDescent="0.25">
      <c r="A16" s="318"/>
      <c r="B16" s="3" t="s">
        <v>35</v>
      </c>
      <c r="C16" s="2">
        <f>SUM(C13:C15)</f>
        <v>8297.5</v>
      </c>
    </row>
    <row r="17" spans="1:3" ht="24.75" customHeight="1" x14ac:dyDescent="0.25">
      <c r="A17" s="318" t="s">
        <v>26</v>
      </c>
      <c r="B17" s="4" t="s">
        <v>32</v>
      </c>
      <c r="C17" s="8">
        <f>'B4.2. FTE SV'!R12</f>
        <v>910</v>
      </c>
    </row>
    <row r="18" spans="1:3" ht="24.75" customHeight="1" x14ac:dyDescent="0.25">
      <c r="A18" s="318"/>
      <c r="B18" s="4" t="s">
        <v>33</v>
      </c>
      <c r="C18" s="8">
        <f>'B4.2. FTE SV'!R23</f>
        <v>1550</v>
      </c>
    </row>
    <row r="19" spans="1:3" ht="24.75" customHeight="1" x14ac:dyDescent="0.25">
      <c r="A19" s="318"/>
      <c r="B19" s="4" t="s">
        <v>34</v>
      </c>
      <c r="C19" s="8">
        <f>'B4.2. FTE SV'!R34</f>
        <v>4792.5</v>
      </c>
    </row>
    <row r="20" spans="1:3" ht="24.75" customHeight="1" x14ac:dyDescent="0.25">
      <c r="A20" s="318"/>
      <c r="B20" s="3" t="s">
        <v>35</v>
      </c>
      <c r="C20" s="2">
        <f>SUM(C17:C19)</f>
        <v>7252.5</v>
      </c>
    </row>
    <row r="21" spans="1:3" ht="24.75" customHeight="1" x14ac:dyDescent="0.25">
      <c r="A21" s="318" t="s">
        <v>27</v>
      </c>
      <c r="B21" s="4" t="s">
        <v>32</v>
      </c>
      <c r="C21" s="8">
        <f>'B4.2. FTE SV'!V12</f>
        <v>900</v>
      </c>
    </row>
    <row r="22" spans="1:3" ht="24.75" customHeight="1" x14ac:dyDescent="0.25">
      <c r="A22" s="318"/>
      <c r="B22" s="4" t="s">
        <v>33</v>
      </c>
      <c r="C22" s="8">
        <f>'B4.2. FTE SV'!V23</f>
        <v>1387.5</v>
      </c>
    </row>
    <row r="23" spans="1:3" ht="24.75" customHeight="1" x14ac:dyDescent="0.25">
      <c r="A23" s="318"/>
      <c r="B23" s="4" t="s">
        <v>34</v>
      </c>
      <c r="C23" s="8">
        <f>'B4.2. FTE SV'!V34</f>
        <v>4363.8</v>
      </c>
    </row>
    <row r="24" spans="1:3" ht="24.75" customHeight="1" x14ac:dyDescent="0.25">
      <c r="A24" s="318"/>
      <c r="B24" s="3" t="s">
        <v>35</v>
      </c>
      <c r="C24" s="2">
        <f>SUM(C21:C23)</f>
        <v>6651.3</v>
      </c>
    </row>
  </sheetData>
  <mergeCells count="7">
    <mergeCell ref="A17:A20"/>
    <mergeCell ref="A21:A24"/>
    <mergeCell ref="A2:C2"/>
    <mergeCell ref="B4:C4"/>
    <mergeCell ref="A5:A8"/>
    <mergeCell ref="A9:A12"/>
    <mergeCell ref="A13:A16"/>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Y36"/>
  <sheetViews>
    <sheetView workbookViewId="0">
      <selection activeCell="Y16" sqref="Y16"/>
    </sheetView>
  </sheetViews>
  <sheetFormatPr defaultColWidth="9.140625" defaultRowHeight="15.75" x14ac:dyDescent="0.25"/>
  <cols>
    <col min="1" max="1" width="7" style="31" customWidth="1"/>
    <col min="2" max="2" width="3.85546875" style="11" bestFit="1" customWidth="1"/>
    <col min="3" max="3" width="4.140625" style="11" bestFit="1" customWidth="1"/>
    <col min="4" max="4" width="9.140625" style="11"/>
    <col min="5" max="5" width="10.28515625" style="76" bestFit="1" customWidth="1"/>
    <col min="6" max="6" width="9" style="11" customWidth="1"/>
    <col min="7" max="7" width="4.140625" style="11" bestFit="1" customWidth="1"/>
    <col min="8" max="8" width="7.7109375" style="11" customWidth="1"/>
    <col min="9" max="9" width="12.7109375" style="11" bestFit="1" customWidth="1"/>
    <col min="10" max="10" width="10.42578125" style="11" bestFit="1" customWidth="1"/>
    <col min="11" max="11" width="4.140625" style="11" bestFit="1" customWidth="1"/>
    <col min="12" max="12" width="7.5703125" style="11" customWidth="1"/>
    <col min="13" max="13" width="9.7109375" style="11" customWidth="1"/>
    <col min="14" max="14" width="9.85546875" style="11" customWidth="1"/>
    <col min="15" max="15" width="4.140625" style="11" bestFit="1" customWidth="1"/>
    <col min="16" max="16" width="7.140625" style="11" customWidth="1"/>
    <col min="17" max="17" width="9.7109375" style="11" bestFit="1" customWidth="1"/>
    <col min="18" max="18" width="10.7109375" style="11" customWidth="1"/>
    <col min="19" max="19" width="4.140625" style="11" bestFit="1" customWidth="1"/>
    <col min="20" max="20" width="9.140625" style="11"/>
    <col min="21" max="21" width="9.7109375" style="11" bestFit="1" customWidth="1"/>
    <col min="22" max="22" width="10.42578125" style="11" bestFit="1" customWidth="1"/>
    <col min="23" max="24" width="9.140625" style="11"/>
    <col min="25" max="25" width="11.5703125" style="11" bestFit="1" customWidth="1"/>
    <col min="26" max="16384" width="9.140625" style="11"/>
  </cols>
  <sheetData>
    <row r="1" spans="1:25" x14ac:dyDescent="0.25">
      <c r="A1" s="317" t="s">
        <v>55</v>
      </c>
      <c r="B1" s="317"/>
      <c r="C1" s="317"/>
      <c r="D1" s="317"/>
      <c r="E1" s="317"/>
      <c r="F1" s="317"/>
      <c r="G1" s="317"/>
      <c r="H1" s="317"/>
      <c r="I1" s="317"/>
      <c r="J1" s="317"/>
      <c r="K1" s="317"/>
      <c r="L1" s="317"/>
      <c r="M1" s="317"/>
      <c r="N1" s="317"/>
      <c r="O1" s="317"/>
      <c r="P1" s="317"/>
      <c r="Q1" s="317"/>
      <c r="R1" s="317"/>
      <c r="S1" s="317"/>
      <c r="T1" s="317"/>
      <c r="U1" s="317"/>
    </row>
    <row r="2" spans="1:25" ht="12" customHeight="1" x14ac:dyDescent="0.25"/>
    <row r="3" spans="1:25" x14ac:dyDescent="0.25">
      <c r="A3" s="32" t="s">
        <v>48</v>
      </c>
    </row>
    <row r="4" spans="1:25" ht="12.75" customHeight="1" x14ac:dyDescent="0.25">
      <c r="A4" s="32"/>
    </row>
    <row r="5" spans="1:25" s="27" customFormat="1" x14ac:dyDescent="0.25">
      <c r="A5" s="24" t="s">
        <v>36</v>
      </c>
      <c r="B5" s="24"/>
      <c r="C5" s="321" t="s">
        <v>23</v>
      </c>
      <c r="D5" s="321"/>
      <c r="E5" s="77"/>
      <c r="F5" s="25"/>
      <c r="G5" s="322" t="s">
        <v>24</v>
      </c>
      <c r="H5" s="322"/>
      <c r="I5" s="25"/>
      <c r="J5" s="24"/>
      <c r="K5" s="321" t="s">
        <v>25</v>
      </c>
      <c r="L5" s="321"/>
      <c r="M5" s="24"/>
      <c r="N5" s="26"/>
      <c r="O5" s="323" t="s">
        <v>26</v>
      </c>
      <c r="P5" s="323"/>
      <c r="Q5" s="26"/>
      <c r="R5" s="24"/>
      <c r="S5" s="321" t="s">
        <v>27</v>
      </c>
      <c r="T5" s="321"/>
      <c r="U5" s="24"/>
    </row>
    <row r="6" spans="1:25" s="27" customFormat="1" ht="31.5" x14ac:dyDescent="0.25">
      <c r="A6" s="24" t="s">
        <v>37</v>
      </c>
      <c r="B6" s="24" t="s">
        <v>38</v>
      </c>
      <c r="C6" s="24" t="s">
        <v>39</v>
      </c>
      <c r="D6" s="24" t="s">
        <v>40</v>
      </c>
      <c r="E6" s="77" t="s">
        <v>41</v>
      </c>
      <c r="F6" s="25" t="s">
        <v>38</v>
      </c>
      <c r="G6" s="25" t="s">
        <v>39</v>
      </c>
      <c r="H6" s="41" t="s">
        <v>40</v>
      </c>
      <c r="I6" s="25" t="s">
        <v>41</v>
      </c>
      <c r="J6" s="24" t="s">
        <v>38</v>
      </c>
      <c r="K6" s="24" t="s">
        <v>39</v>
      </c>
      <c r="L6" s="2" t="s">
        <v>40</v>
      </c>
      <c r="M6" s="24" t="s">
        <v>41</v>
      </c>
      <c r="N6" s="26" t="s">
        <v>38</v>
      </c>
      <c r="O6" s="26" t="s">
        <v>39</v>
      </c>
      <c r="P6" s="42" t="s">
        <v>40</v>
      </c>
      <c r="Q6" s="26" t="s">
        <v>41</v>
      </c>
      <c r="R6" s="24" t="s">
        <v>38</v>
      </c>
      <c r="S6" s="24" t="s">
        <v>39</v>
      </c>
      <c r="T6" s="24" t="s">
        <v>40</v>
      </c>
      <c r="U6" s="24" t="s">
        <v>41</v>
      </c>
    </row>
    <row r="7" spans="1:25" x14ac:dyDescent="0.25">
      <c r="A7" s="28" t="s">
        <v>42</v>
      </c>
      <c r="B7" s="16">
        <v>30</v>
      </c>
      <c r="C7" s="16">
        <v>9</v>
      </c>
      <c r="D7" s="16">
        <v>4</v>
      </c>
      <c r="E7" s="78">
        <v>68850</v>
      </c>
      <c r="F7" s="17">
        <v>30</v>
      </c>
      <c r="G7" s="17">
        <v>9</v>
      </c>
      <c r="H7" s="17">
        <v>4</v>
      </c>
      <c r="I7" s="78">
        <v>68850</v>
      </c>
      <c r="J7" s="18">
        <v>15</v>
      </c>
      <c r="K7" s="18">
        <v>4</v>
      </c>
      <c r="L7" s="18">
        <v>4</v>
      </c>
      <c r="M7" s="84">
        <v>35250</v>
      </c>
      <c r="N7" s="18">
        <v>18</v>
      </c>
      <c r="O7" s="18">
        <v>4</v>
      </c>
      <c r="P7" s="18">
        <v>4</v>
      </c>
      <c r="Q7" s="84">
        <v>37500</v>
      </c>
      <c r="R7" s="18">
        <v>13</v>
      </c>
      <c r="S7" s="18">
        <v>5</v>
      </c>
      <c r="T7" s="18">
        <v>4</v>
      </c>
      <c r="U7" s="84">
        <v>39750</v>
      </c>
      <c r="W7" s="75"/>
      <c r="X7" s="92"/>
      <c r="Y7" s="92"/>
    </row>
    <row r="8" spans="1:25" x14ac:dyDescent="0.25">
      <c r="A8" s="28" t="s">
        <v>43</v>
      </c>
      <c r="B8" s="16">
        <v>10</v>
      </c>
      <c r="C8" s="16">
        <v>11</v>
      </c>
      <c r="D8" s="16">
        <v>5</v>
      </c>
      <c r="E8" s="78">
        <v>81000</v>
      </c>
      <c r="F8" s="17">
        <v>18</v>
      </c>
      <c r="G8" s="17">
        <v>2</v>
      </c>
      <c r="H8" s="17">
        <v>5</v>
      </c>
      <c r="I8" s="78">
        <v>25650</v>
      </c>
      <c r="J8" s="16">
        <v>18</v>
      </c>
      <c r="K8" s="16">
        <v>1</v>
      </c>
      <c r="L8" s="16">
        <v>4</v>
      </c>
      <c r="M8" s="78">
        <v>17550</v>
      </c>
      <c r="N8" s="18">
        <v>11</v>
      </c>
      <c r="O8" s="18">
        <v>1</v>
      </c>
      <c r="P8" s="18">
        <v>5</v>
      </c>
      <c r="Q8" s="84">
        <v>15750</v>
      </c>
      <c r="R8" s="18">
        <v>11</v>
      </c>
      <c r="S8" s="18">
        <v>1</v>
      </c>
      <c r="T8" s="18">
        <v>4</v>
      </c>
      <c r="U8" s="84">
        <v>14250</v>
      </c>
      <c r="W8" s="75"/>
      <c r="X8" s="92"/>
      <c r="Y8" s="92"/>
    </row>
    <row r="9" spans="1:25" x14ac:dyDescent="0.25">
      <c r="A9" s="28" t="s">
        <v>44</v>
      </c>
      <c r="B9" s="16">
        <v>7</v>
      </c>
      <c r="C9" s="16">
        <v>0</v>
      </c>
      <c r="D9" s="16">
        <v>4</v>
      </c>
      <c r="E9" s="78">
        <v>4725</v>
      </c>
      <c r="F9" s="17">
        <v>7</v>
      </c>
      <c r="G9" s="17">
        <v>0</v>
      </c>
      <c r="H9" s="17">
        <v>5</v>
      </c>
      <c r="I9" s="78">
        <v>4725</v>
      </c>
      <c r="J9" s="16">
        <v>0</v>
      </c>
      <c r="K9" s="16">
        <v>0</v>
      </c>
      <c r="L9" s="16">
        <v>6</v>
      </c>
      <c r="M9" s="16">
        <v>0</v>
      </c>
      <c r="N9" s="19">
        <v>0</v>
      </c>
      <c r="O9" s="19">
        <v>0</v>
      </c>
      <c r="P9" s="19">
        <v>4</v>
      </c>
      <c r="Q9" s="19">
        <v>0</v>
      </c>
      <c r="R9" s="18">
        <v>0</v>
      </c>
      <c r="S9" s="18">
        <v>0</v>
      </c>
      <c r="T9" s="18">
        <v>6</v>
      </c>
      <c r="U9" s="18">
        <v>0</v>
      </c>
      <c r="W9" s="75"/>
      <c r="X9" s="92"/>
      <c r="Y9" s="92"/>
    </row>
    <row r="10" spans="1:25" x14ac:dyDescent="0.25">
      <c r="A10" s="28" t="s">
        <v>45</v>
      </c>
      <c r="B10" s="16">
        <v>0</v>
      </c>
      <c r="C10" s="16">
        <v>0</v>
      </c>
      <c r="D10" s="16">
        <v>3</v>
      </c>
      <c r="E10" s="78">
        <v>0</v>
      </c>
      <c r="F10" s="17">
        <v>0</v>
      </c>
      <c r="G10" s="17">
        <v>0</v>
      </c>
      <c r="H10" s="17">
        <v>4</v>
      </c>
      <c r="I10" s="16">
        <v>0</v>
      </c>
      <c r="J10" s="16">
        <v>0</v>
      </c>
      <c r="K10" s="16">
        <v>0</v>
      </c>
      <c r="L10" s="16">
        <v>5</v>
      </c>
      <c r="M10" s="16">
        <v>0</v>
      </c>
      <c r="N10" s="19">
        <v>0</v>
      </c>
      <c r="O10" s="19">
        <v>0</v>
      </c>
      <c r="P10" s="19">
        <v>5</v>
      </c>
      <c r="Q10" s="19">
        <v>0</v>
      </c>
      <c r="R10" s="16">
        <v>0</v>
      </c>
      <c r="S10" s="16">
        <v>0</v>
      </c>
      <c r="T10" s="16">
        <v>4</v>
      </c>
      <c r="U10" s="19">
        <v>0</v>
      </c>
      <c r="W10" s="75"/>
      <c r="X10" s="92"/>
      <c r="Y10" s="92"/>
    </row>
    <row r="11" spans="1:25" ht="16.5" thickBot="1" x14ac:dyDescent="0.3">
      <c r="A11" s="28" t="s">
        <v>46</v>
      </c>
      <c r="B11" s="16">
        <v>2</v>
      </c>
      <c r="C11" s="16">
        <v>0</v>
      </c>
      <c r="D11" s="16">
        <v>2</v>
      </c>
      <c r="E11" s="78">
        <v>1350</v>
      </c>
      <c r="F11" s="17">
        <v>2</v>
      </c>
      <c r="G11" s="17">
        <v>0</v>
      </c>
      <c r="H11" s="17">
        <v>3</v>
      </c>
      <c r="I11" s="16">
        <v>1350</v>
      </c>
      <c r="J11" s="16">
        <v>2</v>
      </c>
      <c r="K11" s="16">
        <v>0</v>
      </c>
      <c r="L11" s="16">
        <v>4</v>
      </c>
      <c r="M11" s="78">
        <v>1350</v>
      </c>
      <c r="N11" s="19">
        <v>2</v>
      </c>
      <c r="O11" s="19">
        <v>0</v>
      </c>
      <c r="P11" s="19">
        <v>4</v>
      </c>
      <c r="Q11" s="19">
        <v>1350</v>
      </c>
      <c r="R11" s="16">
        <v>0</v>
      </c>
      <c r="S11" s="16">
        <v>0</v>
      </c>
      <c r="T11" s="16">
        <v>4</v>
      </c>
      <c r="U11" s="19">
        <v>0</v>
      </c>
      <c r="W11" s="75"/>
      <c r="X11" s="92"/>
      <c r="Y11" s="92"/>
    </row>
    <row r="12" spans="1:25" ht="16.5" customHeight="1" thickBot="1" x14ac:dyDescent="0.3">
      <c r="A12" s="29"/>
      <c r="B12" s="12"/>
      <c r="C12" s="12"/>
      <c r="D12" s="12"/>
      <c r="E12" s="79">
        <f>SUM(E7:E11)</f>
        <v>155925</v>
      </c>
      <c r="F12" s="81">
        <v>2598.8000000000002</v>
      </c>
      <c r="G12" s="14"/>
      <c r="H12" s="14"/>
      <c r="I12" s="79">
        <f>SUM(I7:I11)</f>
        <v>100575</v>
      </c>
      <c r="J12" s="81">
        <v>1676.3</v>
      </c>
      <c r="K12" s="12"/>
      <c r="L12" s="12"/>
      <c r="M12" s="79">
        <f>SUM(M7:M11)</f>
        <v>54150</v>
      </c>
      <c r="N12" s="20">
        <v>902.5</v>
      </c>
      <c r="O12" s="15"/>
      <c r="P12" s="15"/>
      <c r="Q12" s="79">
        <f>SUM(Q7:Q11)</f>
        <v>54600</v>
      </c>
      <c r="R12" s="20">
        <v>910</v>
      </c>
      <c r="S12" s="12"/>
      <c r="T12" s="12"/>
      <c r="U12" s="79">
        <f>SUM(U7:U11)</f>
        <v>54000</v>
      </c>
      <c r="V12" s="21">
        <v>900</v>
      </c>
      <c r="W12" s="75"/>
    </row>
    <row r="13" spans="1:25" ht="12" customHeight="1" x14ac:dyDescent="0.25">
      <c r="A13" s="30"/>
      <c r="W13" s="75"/>
    </row>
    <row r="14" spans="1:25" x14ac:dyDescent="0.25">
      <c r="A14" s="32" t="s">
        <v>49</v>
      </c>
    </row>
    <row r="15" spans="1:25" ht="6.75" customHeight="1" x14ac:dyDescent="0.25">
      <c r="A15" s="30"/>
    </row>
    <row r="16" spans="1:25" s="27" customFormat="1" x14ac:dyDescent="0.25">
      <c r="A16" s="24" t="s">
        <v>36</v>
      </c>
      <c r="B16" s="24"/>
      <c r="C16" s="321" t="s">
        <v>23</v>
      </c>
      <c r="D16" s="321"/>
      <c r="E16" s="77"/>
      <c r="F16" s="25"/>
      <c r="G16" s="322" t="s">
        <v>24</v>
      </c>
      <c r="H16" s="322"/>
      <c r="I16" s="25"/>
      <c r="J16" s="24"/>
      <c r="K16" s="321" t="s">
        <v>25</v>
      </c>
      <c r="L16" s="321"/>
      <c r="M16" s="24"/>
      <c r="N16" s="26"/>
      <c r="O16" s="323" t="s">
        <v>26</v>
      </c>
      <c r="P16" s="323"/>
      <c r="Q16" s="26"/>
      <c r="R16" s="24"/>
      <c r="S16" s="321" t="s">
        <v>27</v>
      </c>
      <c r="T16" s="321"/>
      <c r="U16" s="24"/>
    </row>
    <row r="17" spans="1:22" s="27" customFormat="1" ht="31.5" x14ac:dyDescent="0.25">
      <c r="A17" s="24" t="s">
        <v>37</v>
      </c>
      <c r="B17" s="24" t="s">
        <v>38</v>
      </c>
      <c r="C17" s="24" t="s">
        <v>39</v>
      </c>
      <c r="D17" s="24" t="s">
        <v>40</v>
      </c>
      <c r="E17" s="77" t="s">
        <v>41</v>
      </c>
      <c r="F17" s="25" t="s">
        <v>38</v>
      </c>
      <c r="G17" s="25" t="s">
        <v>39</v>
      </c>
      <c r="H17" s="41" t="s">
        <v>40</v>
      </c>
      <c r="I17" s="25" t="s">
        <v>41</v>
      </c>
      <c r="J17" s="24" t="s">
        <v>38</v>
      </c>
      <c r="K17" s="24" t="s">
        <v>39</v>
      </c>
      <c r="L17" s="2" t="s">
        <v>40</v>
      </c>
      <c r="M17" s="24" t="s">
        <v>41</v>
      </c>
      <c r="N17" s="26" t="s">
        <v>38</v>
      </c>
      <c r="O17" s="26" t="s">
        <v>39</v>
      </c>
      <c r="P17" s="42" t="s">
        <v>40</v>
      </c>
      <c r="Q17" s="26" t="s">
        <v>41</v>
      </c>
      <c r="R17" s="24" t="s">
        <v>38</v>
      </c>
      <c r="S17" s="24" t="s">
        <v>39</v>
      </c>
      <c r="T17" s="24" t="s">
        <v>40</v>
      </c>
      <c r="U17" s="24" t="s">
        <v>41</v>
      </c>
    </row>
    <row r="18" spans="1:22" x14ac:dyDescent="0.25">
      <c r="A18" s="28" t="s">
        <v>42</v>
      </c>
      <c r="B18" s="16">
        <v>8</v>
      </c>
      <c r="C18" s="16">
        <v>3</v>
      </c>
      <c r="D18" s="16">
        <v>4</v>
      </c>
      <c r="E18" s="78">
        <v>21600</v>
      </c>
      <c r="F18" s="17">
        <v>8</v>
      </c>
      <c r="G18" s="17">
        <v>3</v>
      </c>
      <c r="H18" s="17">
        <v>4</v>
      </c>
      <c r="I18" s="78">
        <v>21600</v>
      </c>
      <c r="J18" s="18">
        <v>6</v>
      </c>
      <c r="K18" s="18">
        <v>3</v>
      </c>
      <c r="L18" s="18">
        <v>4</v>
      </c>
      <c r="M18" s="84">
        <v>22500</v>
      </c>
      <c r="N18" s="18">
        <v>6</v>
      </c>
      <c r="O18" s="18">
        <v>3</v>
      </c>
      <c r="P18" s="18">
        <v>4</v>
      </c>
      <c r="Q18" s="84">
        <v>22500</v>
      </c>
      <c r="R18" s="16">
        <v>6</v>
      </c>
      <c r="S18" s="16">
        <v>3</v>
      </c>
      <c r="T18" s="18">
        <v>4</v>
      </c>
      <c r="U18" s="84">
        <v>22500</v>
      </c>
    </row>
    <row r="19" spans="1:22" x14ac:dyDescent="0.25">
      <c r="A19" s="28" t="s">
        <v>43</v>
      </c>
      <c r="B19" s="16">
        <v>29</v>
      </c>
      <c r="C19" s="16">
        <v>15</v>
      </c>
      <c r="D19" s="16">
        <v>5</v>
      </c>
      <c r="E19" s="78">
        <v>120825</v>
      </c>
      <c r="F19" s="17">
        <v>28</v>
      </c>
      <c r="G19" s="17">
        <v>7</v>
      </c>
      <c r="H19" s="17">
        <v>5</v>
      </c>
      <c r="I19" s="78">
        <v>66150</v>
      </c>
      <c r="J19" s="16">
        <v>28</v>
      </c>
      <c r="K19" s="16">
        <v>7</v>
      </c>
      <c r="L19" s="16">
        <v>4</v>
      </c>
      <c r="M19" s="78">
        <v>56700</v>
      </c>
      <c r="N19" s="18">
        <v>14</v>
      </c>
      <c r="O19" s="18">
        <v>8</v>
      </c>
      <c r="P19" s="18">
        <v>5</v>
      </c>
      <c r="Q19" s="84">
        <v>70500</v>
      </c>
      <c r="R19" s="16">
        <v>14</v>
      </c>
      <c r="S19" s="16">
        <v>8</v>
      </c>
      <c r="T19" s="18">
        <v>4</v>
      </c>
      <c r="U19" s="84">
        <v>58500</v>
      </c>
    </row>
    <row r="20" spans="1:22" x14ac:dyDescent="0.25">
      <c r="A20" s="28" t="s">
        <v>44</v>
      </c>
      <c r="B20" s="16">
        <v>14</v>
      </c>
      <c r="C20" s="16">
        <v>3</v>
      </c>
      <c r="D20" s="16">
        <v>4</v>
      </c>
      <c r="E20" s="78">
        <v>25650</v>
      </c>
      <c r="F20" s="17">
        <v>14</v>
      </c>
      <c r="G20" s="17">
        <v>3</v>
      </c>
      <c r="H20" s="17">
        <v>5</v>
      </c>
      <c r="I20" s="78">
        <v>29700</v>
      </c>
      <c r="J20" s="16">
        <v>0</v>
      </c>
      <c r="K20" s="16">
        <v>0</v>
      </c>
      <c r="L20" s="16">
        <v>6</v>
      </c>
      <c r="M20" s="16">
        <v>0</v>
      </c>
      <c r="N20" s="19">
        <v>0</v>
      </c>
      <c r="O20" s="19">
        <v>0</v>
      </c>
      <c r="P20" s="19">
        <v>4</v>
      </c>
      <c r="Q20" s="16">
        <v>0</v>
      </c>
      <c r="R20" s="16">
        <v>3</v>
      </c>
      <c r="S20" s="16">
        <v>0</v>
      </c>
      <c r="T20" s="18">
        <v>6</v>
      </c>
      <c r="U20" s="84">
        <v>2250</v>
      </c>
    </row>
    <row r="21" spans="1:22" x14ac:dyDescent="0.25">
      <c r="A21" s="28" t="s">
        <v>45</v>
      </c>
      <c r="B21" s="16">
        <v>6</v>
      </c>
      <c r="C21" s="16">
        <v>2</v>
      </c>
      <c r="D21" s="16">
        <v>3</v>
      </c>
      <c r="E21" s="78">
        <v>12150</v>
      </c>
      <c r="F21" s="17">
        <v>6</v>
      </c>
      <c r="G21" s="17">
        <v>2</v>
      </c>
      <c r="H21" s="17">
        <v>4</v>
      </c>
      <c r="I21" s="78">
        <v>14850</v>
      </c>
      <c r="J21" s="16">
        <v>6</v>
      </c>
      <c r="K21" s="16">
        <v>2</v>
      </c>
      <c r="L21" s="16">
        <v>5</v>
      </c>
      <c r="M21" s="78">
        <v>17550</v>
      </c>
      <c r="N21" s="19">
        <v>0</v>
      </c>
      <c r="O21" s="19">
        <v>0</v>
      </c>
      <c r="P21" s="19">
        <v>5</v>
      </c>
      <c r="Q21" s="16">
        <v>0</v>
      </c>
      <c r="R21" s="16">
        <v>0</v>
      </c>
      <c r="S21" s="16">
        <v>0</v>
      </c>
      <c r="T21" s="16">
        <v>4</v>
      </c>
      <c r="U21" s="16">
        <v>0</v>
      </c>
    </row>
    <row r="22" spans="1:22" ht="16.5" thickBot="1" x14ac:dyDescent="0.3">
      <c r="A22" s="28" t="s">
        <v>46</v>
      </c>
      <c r="B22" s="16">
        <v>0</v>
      </c>
      <c r="C22" s="16">
        <v>0</v>
      </c>
      <c r="D22" s="16">
        <v>2</v>
      </c>
      <c r="E22" s="78">
        <v>0</v>
      </c>
      <c r="F22" s="17">
        <v>0</v>
      </c>
      <c r="G22" s="17">
        <v>0</v>
      </c>
      <c r="H22" s="17">
        <v>3</v>
      </c>
      <c r="I22" s="16">
        <v>0</v>
      </c>
      <c r="J22" s="16">
        <v>0</v>
      </c>
      <c r="K22" s="16">
        <v>0</v>
      </c>
      <c r="L22" s="16">
        <v>4</v>
      </c>
      <c r="M22" s="16">
        <v>0</v>
      </c>
      <c r="N22" s="19">
        <v>0</v>
      </c>
      <c r="O22" s="19">
        <v>0</v>
      </c>
      <c r="P22" s="19">
        <v>4</v>
      </c>
      <c r="Q22" s="16">
        <v>0</v>
      </c>
      <c r="R22" s="16">
        <v>0</v>
      </c>
      <c r="S22" s="16">
        <v>0</v>
      </c>
      <c r="T22" s="16">
        <v>4</v>
      </c>
      <c r="U22" s="16">
        <v>0</v>
      </c>
    </row>
    <row r="23" spans="1:22" ht="16.5" thickBot="1" x14ac:dyDescent="0.3">
      <c r="A23" s="29"/>
      <c r="B23" s="12"/>
      <c r="C23" s="12"/>
      <c r="D23" s="12"/>
      <c r="E23" s="79">
        <f>SUM(E18:E22)</f>
        <v>180225</v>
      </c>
      <c r="F23" s="81">
        <v>3003.8</v>
      </c>
      <c r="G23" s="14"/>
      <c r="H23" s="14"/>
      <c r="I23" s="79">
        <f>SUM(I18:I22)</f>
        <v>132300</v>
      </c>
      <c r="J23" s="82">
        <v>2205</v>
      </c>
      <c r="K23" s="12"/>
      <c r="L23" s="12"/>
      <c r="M23" s="79">
        <f>SUM(M18:M22)</f>
        <v>96750</v>
      </c>
      <c r="N23" s="81">
        <v>1612.5</v>
      </c>
      <c r="O23" s="15"/>
      <c r="P23" s="15"/>
      <c r="Q23" s="79">
        <f>SUM(Q18:Q22)</f>
        <v>93000</v>
      </c>
      <c r="R23" s="81">
        <v>1550</v>
      </c>
      <c r="S23" s="12"/>
      <c r="T23" s="12"/>
      <c r="U23" s="79">
        <f>SUM(U18:U22)</f>
        <v>83250</v>
      </c>
      <c r="V23" s="83">
        <v>1387.5</v>
      </c>
    </row>
    <row r="24" spans="1:22" ht="9" customHeight="1" x14ac:dyDescent="0.25">
      <c r="A24" s="30"/>
    </row>
    <row r="25" spans="1:22" x14ac:dyDescent="0.25">
      <c r="A25" s="32" t="s">
        <v>50</v>
      </c>
    </row>
    <row r="26" spans="1:22" ht="8.25" customHeight="1" x14ac:dyDescent="0.25">
      <c r="A26" s="30"/>
    </row>
    <row r="27" spans="1:22" s="27" customFormat="1" x14ac:dyDescent="0.25">
      <c r="A27" s="24" t="s">
        <v>36</v>
      </c>
      <c r="B27" s="24"/>
      <c r="C27" s="321" t="s">
        <v>23</v>
      </c>
      <c r="D27" s="321"/>
      <c r="E27" s="77"/>
      <c r="F27" s="25"/>
      <c r="G27" s="322" t="s">
        <v>24</v>
      </c>
      <c r="H27" s="322"/>
      <c r="I27" s="25"/>
      <c r="J27" s="24"/>
      <c r="K27" s="321" t="s">
        <v>25</v>
      </c>
      <c r="L27" s="321"/>
      <c r="M27" s="24"/>
      <c r="N27" s="26"/>
      <c r="O27" s="323" t="s">
        <v>26</v>
      </c>
      <c r="P27" s="323"/>
      <c r="Q27" s="26"/>
      <c r="R27" s="24"/>
      <c r="S27" s="321" t="s">
        <v>27</v>
      </c>
      <c r="T27" s="321"/>
      <c r="U27" s="24"/>
    </row>
    <row r="28" spans="1:22" s="27" customFormat="1" ht="31.5" x14ac:dyDescent="0.25">
      <c r="A28" s="24" t="s">
        <v>37</v>
      </c>
      <c r="B28" s="24" t="s">
        <v>38</v>
      </c>
      <c r="C28" s="24" t="s">
        <v>39</v>
      </c>
      <c r="D28" s="24" t="s">
        <v>40</v>
      </c>
      <c r="E28" s="77" t="s">
        <v>41</v>
      </c>
      <c r="F28" s="25" t="s">
        <v>38</v>
      </c>
      <c r="G28" s="25" t="s">
        <v>39</v>
      </c>
      <c r="H28" s="41" t="s">
        <v>40</v>
      </c>
      <c r="I28" s="25" t="s">
        <v>41</v>
      </c>
      <c r="J28" s="24" t="s">
        <v>38</v>
      </c>
      <c r="K28" s="24" t="s">
        <v>39</v>
      </c>
      <c r="L28" s="2" t="s">
        <v>40</v>
      </c>
      <c r="M28" s="24" t="s">
        <v>41</v>
      </c>
      <c r="N28" s="26" t="s">
        <v>38</v>
      </c>
      <c r="O28" s="26" t="s">
        <v>39</v>
      </c>
      <c r="P28" s="42" t="s">
        <v>40</v>
      </c>
      <c r="Q28" s="26" t="s">
        <v>41</v>
      </c>
      <c r="R28" s="24" t="s">
        <v>38</v>
      </c>
      <c r="S28" s="24" t="s">
        <v>39</v>
      </c>
      <c r="T28" s="24" t="s">
        <v>40</v>
      </c>
      <c r="U28" s="24" t="s">
        <v>41</v>
      </c>
    </row>
    <row r="29" spans="1:22" x14ac:dyDescent="0.25">
      <c r="A29" s="28" t="s">
        <v>42</v>
      </c>
      <c r="B29" s="16">
        <v>0</v>
      </c>
      <c r="C29" s="16">
        <v>0</v>
      </c>
      <c r="D29" s="16">
        <v>4</v>
      </c>
      <c r="E29" s="78">
        <v>0</v>
      </c>
      <c r="F29" s="17">
        <v>0</v>
      </c>
      <c r="G29" s="17">
        <v>0</v>
      </c>
      <c r="H29" s="17">
        <v>4</v>
      </c>
      <c r="I29" s="16">
        <v>0</v>
      </c>
      <c r="J29" s="18">
        <v>0</v>
      </c>
      <c r="K29" s="18">
        <v>0</v>
      </c>
      <c r="L29" s="18">
        <v>4</v>
      </c>
      <c r="M29" s="18">
        <v>0</v>
      </c>
      <c r="N29" s="18">
        <v>0</v>
      </c>
      <c r="O29" s="18">
        <v>0</v>
      </c>
      <c r="P29" s="18">
        <v>4</v>
      </c>
      <c r="Q29" s="18">
        <v>0</v>
      </c>
      <c r="R29" s="16">
        <v>0</v>
      </c>
      <c r="S29" s="16">
        <v>0</v>
      </c>
      <c r="T29" s="18">
        <v>4</v>
      </c>
      <c r="U29" s="18">
        <v>0</v>
      </c>
    </row>
    <row r="30" spans="1:22" x14ac:dyDescent="0.25">
      <c r="A30" s="28" t="s">
        <v>43</v>
      </c>
      <c r="B30" s="16">
        <v>0</v>
      </c>
      <c r="C30" s="16">
        <v>0</v>
      </c>
      <c r="D30" s="16">
        <v>5</v>
      </c>
      <c r="E30" s="78">
        <v>0</v>
      </c>
      <c r="F30" s="17">
        <v>0</v>
      </c>
      <c r="G30" s="17">
        <v>0</v>
      </c>
      <c r="H30" s="17">
        <v>5</v>
      </c>
      <c r="I30" s="16">
        <v>0</v>
      </c>
      <c r="J30" s="16">
        <v>0</v>
      </c>
      <c r="K30" s="16">
        <v>0</v>
      </c>
      <c r="L30" s="16">
        <v>4</v>
      </c>
      <c r="M30" s="16">
        <v>0</v>
      </c>
      <c r="N30" s="18">
        <v>0</v>
      </c>
      <c r="O30" s="18">
        <v>0</v>
      </c>
      <c r="P30" s="18">
        <v>5</v>
      </c>
      <c r="Q30" s="18">
        <v>0</v>
      </c>
      <c r="R30" s="16">
        <v>0</v>
      </c>
      <c r="S30" s="16">
        <v>0</v>
      </c>
      <c r="T30" s="18">
        <v>4</v>
      </c>
      <c r="U30" s="18">
        <v>0</v>
      </c>
    </row>
    <row r="31" spans="1:22" x14ac:dyDescent="0.25">
      <c r="A31" s="28" t="s">
        <v>44</v>
      </c>
      <c r="B31" s="16">
        <v>23</v>
      </c>
      <c r="C31" s="16">
        <v>9</v>
      </c>
      <c r="D31" s="16">
        <v>4</v>
      </c>
      <c r="E31" s="78">
        <v>64125</v>
      </c>
      <c r="F31" s="17">
        <v>23</v>
      </c>
      <c r="G31" s="17">
        <v>9</v>
      </c>
      <c r="H31" s="17">
        <v>5</v>
      </c>
      <c r="I31" s="78">
        <v>76275</v>
      </c>
      <c r="J31" s="16">
        <v>36</v>
      </c>
      <c r="K31" s="16">
        <v>14</v>
      </c>
      <c r="L31" s="16">
        <v>6</v>
      </c>
      <c r="M31" s="78">
        <v>137700</v>
      </c>
      <c r="N31" s="19">
        <v>36</v>
      </c>
      <c r="O31" s="19">
        <v>14</v>
      </c>
      <c r="P31" s="19">
        <v>4</v>
      </c>
      <c r="Q31" s="78">
        <v>99900</v>
      </c>
      <c r="R31" s="16">
        <v>23</v>
      </c>
      <c r="S31" s="16">
        <v>10</v>
      </c>
      <c r="T31" s="18">
        <v>6</v>
      </c>
      <c r="U31" s="84">
        <v>107250</v>
      </c>
    </row>
    <row r="32" spans="1:22" x14ac:dyDescent="0.25">
      <c r="A32" s="28" t="s">
        <v>45</v>
      </c>
      <c r="B32" s="16">
        <v>26</v>
      </c>
      <c r="C32" s="16">
        <v>18</v>
      </c>
      <c r="D32" s="16">
        <v>3</v>
      </c>
      <c r="E32" s="78">
        <v>90450</v>
      </c>
      <c r="F32" s="17">
        <v>26</v>
      </c>
      <c r="G32" s="17">
        <v>18</v>
      </c>
      <c r="H32" s="17">
        <v>4</v>
      </c>
      <c r="I32" s="78">
        <v>114750</v>
      </c>
      <c r="J32" s="16">
        <v>26</v>
      </c>
      <c r="K32" s="16">
        <v>18</v>
      </c>
      <c r="L32" s="16">
        <v>5</v>
      </c>
      <c r="M32" s="78">
        <v>139050</v>
      </c>
      <c r="N32" s="19">
        <v>34</v>
      </c>
      <c r="O32" s="19">
        <v>14</v>
      </c>
      <c r="P32" s="19">
        <v>5</v>
      </c>
      <c r="Q32" s="78">
        <v>117450</v>
      </c>
      <c r="R32" s="16">
        <v>34</v>
      </c>
      <c r="S32" s="16">
        <v>14</v>
      </c>
      <c r="T32" s="16">
        <v>4</v>
      </c>
      <c r="U32" s="78">
        <v>98550</v>
      </c>
    </row>
    <row r="33" spans="1:22" ht="16.5" thickBot="1" x14ac:dyDescent="0.3">
      <c r="A33" s="28" t="s">
        <v>46</v>
      </c>
      <c r="B33" s="16">
        <v>23</v>
      </c>
      <c r="C33" s="16">
        <v>12</v>
      </c>
      <c r="D33" s="16">
        <v>2</v>
      </c>
      <c r="E33" s="78">
        <v>47925</v>
      </c>
      <c r="F33" s="17">
        <v>23</v>
      </c>
      <c r="G33" s="17">
        <v>12</v>
      </c>
      <c r="H33" s="17">
        <v>3</v>
      </c>
      <c r="I33" s="78">
        <v>64125</v>
      </c>
      <c r="J33" s="16">
        <v>8</v>
      </c>
      <c r="K33" s="16">
        <v>12</v>
      </c>
      <c r="L33" s="16">
        <v>4</v>
      </c>
      <c r="M33" s="78">
        <v>70200</v>
      </c>
      <c r="N33" s="19">
        <v>8</v>
      </c>
      <c r="O33" s="19">
        <v>12</v>
      </c>
      <c r="P33" s="19">
        <v>4</v>
      </c>
      <c r="Q33" s="78">
        <v>70200</v>
      </c>
      <c r="R33" s="16">
        <v>11</v>
      </c>
      <c r="S33" s="16">
        <v>9</v>
      </c>
      <c r="T33" s="16">
        <v>4</v>
      </c>
      <c r="U33" s="78">
        <v>56025</v>
      </c>
    </row>
    <row r="34" spans="1:22" ht="16.5" thickBot="1" x14ac:dyDescent="0.3">
      <c r="A34" s="29"/>
      <c r="B34" s="12"/>
      <c r="C34" s="12"/>
      <c r="D34" s="12"/>
      <c r="E34" s="79">
        <f>SUM(E29:E33)</f>
        <v>202500</v>
      </c>
      <c r="F34" s="82">
        <v>3375</v>
      </c>
      <c r="G34" s="14"/>
      <c r="H34" s="14"/>
      <c r="I34" s="79">
        <f>SUM(I29:I33)</f>
        <v>255150</v>
      </c>
      <c r="J34" s="81">
        <v>4252.5</v>
      </c>
      <c r="K34" s="12"/>
      <c r="L34" s="12"/>
      <c r="M34" s="79">
        <f>SUM(M29:M33)</f>
        <v>346950</v>
      </c>
      <c r="N34" s="81">
        <v>5782.5</v>
      </c>
      <c r="O34" s="15"/>
      <c r="P34" s="15"/>
      <c r="Q34" s="79">
        <f>SUM(Q29:Q33)</f>
        <v>287550</v>
      </c>
      <c r="R34" s="81">
        <v>4792.5</v>
      </c>
      <c r="S34" s="12"/>
      <c r="T34" s="12"/>
      <c r="U34" s="79">
        <f>SUM(U29:U33)</f>
        <v>261825</v>
      </c>
      <c r="V34" s="83">
        <v>4363.8</v>
      </c>
    </row>
    <row r="35" spans="1:22" s="33" customFormat="1" ht="32.25" thickBot="1" x14ac:dyDescent="0.3">
      <c r="A35" s="8"/>
      <c r="B35" s="4"/>
      <c r="C35" s="4"/>
      <c r="D35" s="4"/>
      <c r="E35" s="80" t="s">
        <v>51</v>
      </c>
      <c r="F35" s="8" t="s">
        <v>52</v>
      </c>
      <c r="G35" s="8"/>
      <c r="H35" s="8"/>
      <c r="I35" s="8" t="s">
        <v>51</v>
      </c>
      <c r="J35" s="8" t="s">
        <v>52</v>
      </c>
      <c r="K35" s="8"/>
      <c r="L35" s="8"/>
      <c r="M35" s="8" t="s">
        <v>51</v>
      </c>
      <c r="N35" s="8" t="s">
        <v>52</v>
      </c>
      <c r="O35" s="8"/>
      <c r="P35" s="8"/>
      <c r="Q35" s="8" t="s">
        <v>51</v>
      </c>
      <c r="R35" s="8" t="s">
        <v>52</v>
      </c>
      <c r="S35" s="8"/>
      <c r="T35" s="8"/>
      <c r="U35" s="8" t="s">
        <v>51</v>
      </c>
      <c r="V35" s="34" t="s">
        <v>52</v>
      </c>
    </row>
    <row r="36" spans="1:22" ht="16.5" thickBot="1" x14ac:dyDescent="0.3">
      <c r="A36" s="28" t="s">
        <v>53</v>
      </c>
      <c r="B36" s="13"/>
      <c r="C36" s="13"/>
      <c r="D36" s="13"/>
      <c r="E36" s="78">
        <f>E12+E23+E34</f>
        <v>538650</v>
      </c>
      <c r="F36" s="22">
        <v>8977.6</v>
      </c>
      <c r="G36" s="14"/>
      <c r="H36" s="14"/>
      <c r="I36" s="78">
        <f>I12+I23+I34</f>
        <v>488025</v>
      </c>
      <c r="J36" s="22">
        <v>8133.8</v>
      </c>
      <c r="K36" s="13"/>
      <c r="L36" s="13"/>
      <c r="M36" s="78">
        <f>M12+M23+M34</f>
        <v>497850</v>
      </c>
      <c r="N36" s="22">
        <v>8297.5</v>
      </c>
      <c r="O36" s="15"/>
      <c r="P36" s="15"/>
      <c r="Q36" s="78">
        <f>Q12+Q23+Q34</f>
        <v>435150</v>
      </c>
      <c r="R36" s="22">
        <v>7252.5</v>
      </c>
      <c r="S36" s="13"/>
      <c r="T36" s="13"/>
      <c r="U36" s="78">
        <f>U12+U23+U34</f>
        <v>399075</v>
      </c>
      <c r="V36" s="23">
        <v>6651.3</v>
      </c>
    </row>
  </sheetData>
  <mergeCells count="16">
    <mergeCell ref="C27:D27"/>
    <mergeCell ref="G27:H27"/>
    <mergeCell ref="K27:L27"/>
    <mergeCell ref="O27:P27"/>
    <mergeCell ref="S27:T27"/>
    <mergeCell ref="A1:U1"/>
    <mergeCell ref="C5:D5"/>
    <mergeCell ref="G5:H5"/>
    <mergeCell ref="K5:L5"/>
    <mergeCell ref="O5:P5"/>
    <mergeCell ref="S5:T5"/>
    <mergeCell ref="C16:D16"/>
    <mergeCell ref="G16:H16"/>
    <mergeCell ref="K16:L16"/>
    <mergeCell ref="O16:P16"/>
    <mergeCell ref="S16:T16"/>
  </mergeCells>
  <pageMargins left="0.2" right="0.2" top="0.5" bottom="0.5" header="0.3" footer="0.3"/>
  <pageSetup paperSize="9" scale="85" orientation="landscape"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F10"/>
  <sheetViews>
    <sheetView workbookViewId="0">
      <selection activeCell="D14" sqref="D14"/>
    </sheetView>
  </sheetViews>
  <sheetFormatPr defaultColWidth="9.140625" defaultRowHeight="15.75" x14ac:dyDescent="0.25"/>
  <cols>
    <col min="1" max="1" width="39" style="11" customWidth="1"/>
    <col min="2" max="6" width="15" style="11" customWidth="1"/>
    <col min="7" max="16384" width="9.140625" style="11"/>
  </cols>
  <sheetData>
    <row r="2" spans="1:6" x14ac:dyDescent="0.25">
      <c r="A2" s="317" t="s">
        <v>65</v>
      </c>
      <c r="B2" s="317"/>
      <c r="C2" s="317"/>
      <c r="D2" s="317"/>
      <c r="E2" s="317"/>
      <c r="F2" s="317"/>
    </row>
    <row r="4" spans="1:6" x14ac:dyDescent="0.25">
      <c r="A4" s="320" t="s">
        <v>57</v>
      </c>
      <c r="B4" s="320" t="s">
        <v>58</v>
      </c>
      <c r="C4" s="320"/>
      <c r="D4" s="320"/>
      <c r="E4" s="320"/>
      <c r="F4" s="320" t="s">
        <v>59</v>
      </c>
    </row>
    <row r="5" spans="1:6" x14ac:dyDescent="0.25">
      <c r="A5" s="320"/>
      <c r="B5" s="2" t="s">
        <v>60</v>
      </c>
      <c r="C5" s="2" t="s">
        <v>22</v>
      </c>
      <c r="D5" s="2" t="s">
        <v>21</v>
      </c>
      <c r="E5" s="2" t="s">
        <v>20</v>
      </c>
      <c r="F5" s="320"/>
    </row>
    <row r="6" spans="1:6" ht="29.25" customHeight="1" x14ac:dyDescent="0.25">
      <c r="A6" s="4" t="s">
        <v>61</v>
      </c>
      <c r="B6" s="3"/>
      <c r="C6" s="3"/>
      <c r="D6" s="3"/>
      <c r="E6" s="3"/>
      <c r="F6" s="3">
        <f>SUM(B6:E6)</f>
        <v>0</v>
      </c>
    </row>
    <row r="7" spans="1:6" ht="29.25" customHeight="1" x14ac:dyDescent="0.25">
      <c r="A7" s="4" t="s">
        <v>62</v>
      </c>
      <c r="B7" s="3"/>
      <c r="C7" s="3"/>
      <c r="D7" s="3"/>
      <c r="E7" s="3"/>
      <c r="F7" s="3">
        <f t="shared" ref="F7:F10" si="0">SUM(B7:E7)</f>
        <v>0</v>
      </c>
    </row>
    <row r="8" spans="1:6" ht="29.25" customHeight="1" x14ac:dyDescent="0.25">
      <c r="A8" s="4" t="s">
        <v>63</v>
      </c>
      <c r="B8" s="3"/>
      <c r="C8" s="3"/>
      <c r="D8" s="3"/>
      <c r="E8" s="3"/>
      <c r="F8" s="3">
        <f t="shared" si="0"/>
        <v>0</v>
      </c>
    </row>
    <row r="9" spans="1:6" ht="31.5" x14ac:dyDescent="0.25">
      <c r="A9" s="4" t="s">
        <v>64</v>
      </c>
      <c r="B9" s="3"/>
      <c r="C9" s="3"/>
      <c r="D9" s="3"/>
      <c r="E9" s="3"/>
      <c r="F9" s="3">
        <f t="shared" si="0"/>
        <v>0</v>
      </c>
    </row>
    <row r="10" spans="1:6" ht="29.25" customHeight="1" x14ac:dyDescent="0.25">
      <c r="A10" s="3" t="s">
        <v>59</v>
      </c>
      <c r="B10" s="3">
        <f>SUM(B6:B9)</f>
        <v>0</v>
      </c>
      <c r="C10" s="3">
        <f t="shared" ref="C10:E10" si="1">SUM(C6:C9)</f>
        <v>0</v>
      </c>
      <c r="D10" s="3">
        <f t="shared" si="1"/>
        <v>0</v>
      </c>
      <c r="E10" s="3">
        <f t="shared" si="1"/>
        <v>0</v>
      </c>
      <c r="F10" s="3">
        <f t="shared" si="0"/>
        <v>0</v>
      </c>
    </row>
  </sheetData>
  <mergeCells count="4">
    <mergeCell ref="A4:A5"/>
    <mergeCell ref="B4:E4"/>
    <mergeCell ref="F4:F5"/>
    <mergeCell ref="A2:F2"/>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6"/>
  <sheetViews>
    <sheetView topLeftCell="B1" workbookViewId="0">
      <selection activeCell="L10" sqref="L10"/>
    </sheetView>
  </sheetViews>
  <sheetFormatPr defaultColWidth="9.140625" defaultRowHeight="15" x14ac:dyDescent="0.25"/>
  <cols>
    <col min="1" max="1" width="44.28515625" style="10" customWidth="1"/>
    <col min="2" max="10" width="9.7109375" style="10" customWidth="1"/>
    <col min="11" max="16384" width="9.140625" style="10"/>
  </cols>
  <sheetData>
    <row r="1" spans="1:10" x14ac:dyDescent="0.25">
      <c r="A1" s="319" t="s">
        <v>81</v>
      </c>
      <c r="B1" s="319"/>
      <c r="C1" s="319"/>
      <c r="D1" s="319"/>
      <c r="E1" s="319"/>
      <c r="F1" s="319"/>
      <c r="G1" s="319"/>
      <c r="H1" s="319"/>
      <c r="I1" s="319"/>
      <c r="J1" s="319"/>
    </row>
    <row r="3" spans="1:10" ht="15.75" x14ac:dyDescent="0.25">
      <c r="A3" s="325" t="s">
        <v>66</v>
      </c>
      <c r="B3" s="326" t="s">
        <v>78</v>
      </c>
      <c r="C3" s="326"/>
      <c r="D3" s="326"/>
      <c r="E3" s="326" t="s">
        <v>79</v>
      </c>
      <c r="F3" s="326"/>
      <c r="G3" s="326"/>
      <c r="H3" s="326" t="s">
        <v>80</v>
      </c>
      <c r="I3" s="326"/>
      <c r="J3" s="326"/>
    </row>
    <row r="4" spans="1:10" ht="15.75" x14ac:dyDescent="0.25">
      <c r="A4" s="325"/>
      <c r="B4" s="37" t="s">
        <v>22</v>
      </c>
      <c r="C4" s="38" t="s">
        <v>67</v>
      </c>
      <c r="D4" s="38" t="s">
        <v>41</v>
      </c>
      <c r="E4" s="37" t="s">
        <v>22</v>
      </c>
      <c r="F4" s="38" t="s">
        <v>67</v>
      </c>
      <c r="G4" s="38" t="s">
        <v>41</v>
      </c>
      <c r="H4" s="37" t="s">
        <v>22</v>
      </c>
      <c r="I4" s="38" t="s">
        <v>67</v>
      </c>
      <c r="J4" s="38" t="s">
        <v>41</v>
      </c>
    </row>
    <row r="5" spans="1:10" ht="15.75" x14ac:dyDescent="0.25">
      <c r="A5" s="324" t="s">
        <v>68</v>
      </c>
      <c r="B5" s="324"/>
      <c r="C5" s="324"/>
      <c r="D5" s="324"/>
      <c r="E5" s="324"/>
      <c r="F5" s="324"/>
      <c r="G5" s="324"/>
      <c r="H5" s="324"/>
      <c r="I5" s="324"/>
      <c r="J5" s="324"/>
    </row>
    <row r="6" spans="1:10" ht="15.75" x14ac:dyDescent="0.25">
      <c r="A6" s="4" t="s">
        <v>69</v>
      </c>
      <c r="B6" s="9"/>
      <c r="C6" s="9"/>
      <c r="D6" s="9"/>
      <c r="E6" s="9"/>
      <c r="F6" s="9"/>
      <c r="G6" s="9"/>
      <c r="H6" s="9"/>
      <c r="I6" s="9"/>
      <c r="J6" s="9"/>
    </row>
    <row r="7" spans="1:10" ht="15.75" x14ac:dyDescent="0.25">
      <c r="A7" s="4" t="s">
        <v>70</v>
      </c>
      <c r="B7" s="9"/>
      <c r="C7" s="9"/>
      <c r="D7" s="9"/>
      <c r="E7" s="9"/>
      <c r="F7" s="9"/>
      <c r="G7" s="9"/>
      <c r="H7" s="9"/>
      <c r="I7" s="9"/>
      <c r="J7" s="9"/>
    </row>
    <row r="8" spans="1:10" ht="15.75" x14ac:dyDescent="0.25">
      <c r="A8" s="4" t="s">
        <v>71</v>
      </c>
      <c r="B8" s="9"/>
      <c r="C8" s="9"/>
      <c r="D8" s="9"/>
      <c r="E8" s="9"/>
      <c r="F8" s="9"/>
      <c r="G8" s="9"/>
      <c r="H8" s="9"/>
      <c r="I8" s="9"/>
      <c r="J8" s="9"/>
    </row>
    <row r="9" spans="1:10" ht="31.5" x14ac:dyDescent="0.25">
      <c r="A9" s="4" t="s">
        <v>72</v>
      </c>
      <c r="B9" s="9"/>
      <c r="C9" s="9"/>
      <c r="D9" s="9"/>
      <c r="E9" s="9"/>
      <c r="F9" s="9"/>
      <c r="G9" s="9"/>
      <c r="H9" s="9"/>
      <c r="I9" s="9"/>
      <c r="J9" s="9"/>
    </row>
    <row r="10" spans="1:10" ht="15.75" x14ac:dyDescent="0.25">
      <c r="A10" s="39" t="s">
        <v>73</v>
      </c>
      <c r="B10" s="38"/>
      <c r="C10" s="40"/>
      <c r="D10" s="40"/>
      <c r="E10" s="38"/>
      <c r="F10" s="40"/>
      <c r="G10" s="40"/>
      <c r="H10" s="38"/>
      <c r="I10" s="40"/>
      <c r="J10" s="40"/>
    </row>
    <row r="11" spans="1:10" ht="15.75" x14ac:dyDescent="0.25">
      <c r="A11" s="324" t="s">
        <v>74</v>
      </c>
      <c r="B11" s="324"/>
      <c r="C11" s="324"/>
      <c r="D11" s="324"/>
      <c r="E11" s="324"/>
      <c r="F11" s="324"/>
      <c r="G11" s="324"/>
      <c r="H11" s="324"/>
      <c r="I11" s="324"/>
      <c r="J11" s="324"/>
    </row>
    <row r="12" spans="1:10" ht="15.75" x14ac:dyDescent="0.25">
      <c r="A12" s="4" t="s">
        <v>75</v>
      </c>
      <c r="B12" s="9"/>
      <c r="C12" s="9"/>
      <c r="D12" s="9"/>
      <c r="E12" s="9"/>
      <c r="F12" s="9"/>
      <c r="G12" s="9"/>
      <c r="H12" s="9"/>
      <c r="I12" s="9"/>
      <c r="J12" s="9"/>
    </row>
    <row r="13" spans="1:10" ht="15.75" x14ac:dyDescent="0.25">
      <c r="A13" s="4" t="s">
        <v>76</v>
      </c>
      <c r="B13" s="9"/>
      <c r="C13" s="9"/>
      <c r="D13" s="9"/>
      <c r="E13" s="9"/>
      <c r="F13" s="9"/>
      <c r="G13" s="9"/>
      <c r="H13" s="9"/>
      <c r="I13" s="9"/>
      <c r="J13" s="9"/>
    </row>
    <row r="14" spans="1:10" ht="15.75" x14ac:dyDescent="0.25">
      <c r="A14" s="4" t="s">
        <v>62</v>
      </c>
      <c r="B14" s="9"/>
      <c r="C14" s="9"/>
      <c r="D14" s="9"/>
      <c r="E14" s="9"/>
      <c r="F14" s="9"/>
      <c r="G14" s="9"/>
      <c r="H14" s="9"/>
      <c r="I14" s="9"/>
      <c r="J14" s="9"/>
    </row>
    <row r="15" spans="1:10" ht="15.75" x14ac:dyDescent="0.25">
      <c r="A15" s="4" t="s">
        <v>77</v>
      </c>
      <c r="B15" s="9"/>
      <c r="C15" s="9"/>
      <c r="D15" s="9"/>
      <c r="E15" s="9"/>
      <c r="F15" s="9"/>
      <c r="G15" s="9"/>
      <c r="H15" s="9"/>
      <c r="I15" s="9"/>
      <c r="J15" s="9"/>
    </row>
    <row r="16" spans="1:10" ht="15.75" x14ac:dyDescent="0.25">
      <c r="A16" s="3" t="s">
        <v>73</v>
      </c>
      <c r="B16" s="2"/>
      <c r="C16" s="8"/>
      <c r="D16" s="8"/>
      <c r="E16" s="2"/>
      <c r="F16" s="8"/>
      <c r="G16" s="8"/>
      <c r="H16" s="2"/>
      <c r="I16" s="8"/>
      <c r="J16" s="8"/>
    </row>
  </sheetData>
  <mergeCells count="7">
    <mergeCell ref="A5:J5"/>
    <mergeCell ref="A11:J11"/>
    <mergeCell ref="A1:J1"/>
    <mergeCell ref="A3:A4"/>
    <mergeCell ref="B3:D3"/>
    <mergeCell ref="E3:G3"/>
    <mergeCell ref="H3:J3"/>
  </mergeCells>
  <pageMargins left="0.7" right="0.45" top="0.5" bottom="0.5" header="0.3" footer="0.3"/>
  <pageSetup paperSize="9" orientation="landscape" verticalDpi="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1"/>
  <sheetViews>
    <sheetView workbookViewId="0">
      <selection activeCell="J19" sqref="J19"/>
    </sheetView>
  </sheetViews>
  <sheetFormatPr defaultColWidth="9.140625" defaultRowHeight="15.75" x14ac:dyDescent="0.25"/>
  <cols>
    <col min="1" max="1" width="16" style="11" customWidth="1"/>
    <col min="2" max="11" width="11.7109375" style="11" customWidth="1"/>
    <col min="12" max="16384" width="9.140625" style="11"/>
  </cols>
  <sheetData>
    <row r="1" spans="1:11" x14ac:dyDescent="0.25">
      <c r="A1" s="317" t="s">
        <v>90</v>
      </c>
      <c r="B1" s="317"/>
      <c r="C1" s="317"/>
      <c r="D1" s="317"/>
      <c r="E1" s="317"/>
      <c r="F1" s="317"/>
      <c r="G1" s="317"/>
      <c r="H1" s="317"/>
      <c r="I1" s="317"/>
      <c r="J1" s="317"/>
      <c r="K1" s="317"/>
    </row>
    <row r="3" spans="1:11" x14ac:dyDescent="0.25">
      <c r="A3" s="327" t="s">
        <v>18</v>
      </c>
      <c r="B3" s="320" t="s">
        <v>82</v>
      </c>
      <c r="C3" s="320"/>
      <c r="D3" s="320"/>
      <c r="E3" s="320"/>
      <c r="F3" s="320"/>
      <c r="G3" s="320"/>
      <c r="H3" s="320"/>
      <c r="I3" s="320"/>
      <c r="J3" s="320"/>
      <c r="K3" s="320"/>
    </row>
    <row r="4" spans="1:11" x14ac:dyDescent="0.25">
      <c r="A4" s="328"/>
      <c r="B4" s="320" t="s">
        <v>83</v>
      </c>
      <c r="C4" s="320"/>
      <c r="D4" s="320" t="s">
        <v>84</v>
      </c>
      <c r="E4" s="320"/>
      <c r="F4" s="320" t="s">
        <v>85</v>
      </c>
      <c r="G4" s="320"/>
      <c r="H4" s="320" t="s">
        <v>86</v>
      </c>
      <c r="I4" s="320"/>
      <c r="J4" s="320" t="s">
        <v>87</v>
      </c>
      <c r="K4" s="320"/>
    </row>
    <row r="5" spans="1:11" x14ac:dyDescent="0.25">
      <c r="A5" s="329"/>
      <c r="B5" s="2" t="s">
        <v>88</v>
      </c>
      <c r="C5" s="2" t="s">
        <v>89</v>
      </c>
      <c r="D5" s="2" t="s">
        <v>88</v>
      </c>
      <c r="E5" s="2" t="s">
        <v>89</v>
      </c>
      <c r="F5" s="2" t="s">
        <v>88</v>
      </c>
      <c r="G5" s="2" t="s">
        <v>89</v>
      </c>
      <c r="H5" s="2" t="s">
        <v>88</v>
      </c>
      <c r="I5" s="2" t="s">
        <v>89</v>
      </c>
      <c r="J5" s="2" t="s">
        <v>88</v>
      </c>
      <c r="K5" s="2" t="s">
        <v>89</v>
      </c>
    </row>
    <row r="6" spans="1:11" ht="24.75" customHeight="1" x14ac:dyDescent="0.25">
      <c r="A6" s="7" t="s">
        <v>23</v>
      </c>
      <c r="B6" s="43"/>
      <c r="C6" s="43"/>
      <c r="D6" s="43"/>
      <c r="E6" s="43"/>
      <c r="F6" s="43"/>
      <c r="G6" s="43"/>
      <c r="H6" s="43"/>
      <c r="I6" s="43"/>
      <c r="J6" s="43"/>
      <c r="K6" s="43"/>
    </row>
    <row r="7" spans="1:11" ht="24.75" customHeight="1" x14ac:dyDescent="0.25">
      <c r="A7" s="7" t="s">
        <v>24</v>
      </c>
      <c r="B7" s="43"/>
      <c r="C7" s="43"/>
      <c r="D7" s="43"/>
      <c r="E7" s="43"/>
      <c r="F7" s="43"/>
      <c r="G7" s="43"/>
      <c r="H7" s="43"/>
      <c r="I7" s="43"/>
      <c r="J7" s="43"/>
      <c r="K7" s="43"/>
    </row>
    <row r="8" spans="1:11" ht="24.75" customHeight="1" x14ac:dyDescent="0.25">
      <c r="A8" s="7" t="s">
        <v>25</v>
      </c>
      <c r="B8" s="43"/>
      <c r="C8" s="43"/>
      <c r="D8" s="43"/>
      <c r="E8" s="43"/>
      <c r="F8" s="43"/>
      <c r="G8" s="43"/>
      <c r="H8" s="43"/>
      <c r="I8" s="43"/>
      <c r="J8" s="43"/>
      <c r="K8" s="43"/>
    </row>
    <row r="9" spans="1:11" ht="24.75" customHeight="1" x14ac:dyDescent="0.25">
      <c r="A9" s="7" t="s">
        <v>26</v>
      </c>
      <c r="B9" s="43"/>
      <c r="C9" s="43"/>
      <c r="D9" s="43"/>
      <c r="E9" s="43"/>
      <c r="F9" s="43"/>
      <c r="G9" s="43"/>
      <c r="H9" s="43"/>
      <c r="I9" s="43"/>
      <c r="J9" s="43"/>
      <c r="K9" s="43"/>
    </row>
    <row r="10" spans="1:11" ht="24.75" customHeight="1" x14ac:dyDescent="0.25">
      <c r="A10" s="7" t="s">
        <v>27</v>
      </c>
      <c r="B10" s="43"/>
      <c r="C10" s="43"/>
      <c r="D10" s="43"/>
      <c r="E10" s="43"/>
      <c r="F10" s="43"/>
      <c r="G10" s="43"/>
      <c r="H10" s="43"/>
      <c r="I10" s="43"/>
      <c r="J10" s="43"/>
      <c r="K10" s="43"/>
    </row>
    <row r="11" spans="1:11" ht="24.75" customHeight="1" x14ac:dyDescent="0.25">
      <c r="A11" s="7" t="s">
        <v>23</v>
      </c>
      <c r="B11" s="43"/>
      <c r="C11" s="43"/>
      <c r="D11" s="43"/>
      <c r="E11" s="43"/>
      <c r="F11" s="43"/>
      <c r="G11" s="43"/>
      <c r="H11" s="43"/>
      <c r="I11" s="43"/>
      <c r="J11" s="43"/>
      <c r="K11" s="43"/>
    </row>
  </sheetData>
  <mergeCells count="8">
    <mergeCell ref="A3:A5"/>
    <mergeCell ref="A1:K1"/>
    <mergeCell ref="B3:K3"/>
    <mergeCell ref="B4:C4"/>
    <mergeCell ref="D4:E4"/>
    <mergeCell ref="F4:G4"/>
    <mergeCell ref="H4:I4"/>
    <mergeCell ref="J4:K4"/>
  </mergeCells>
  <pageMargins left="0.45" right="0.45" top="0.75" bottom="0.75" header="0.3" footer="0.3"/>
  <pageSetup paperSize="9" orientation="landscape" verticalDpi="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6"/>
  <sheetViews>
    <sheetView workbookViewId="0">
      <selection activeCell="G18" sqref="G18"/>
    </sheetView>
  </sheetViews>
  <sheetFormatPr defaultRowHeight="15" x14ac:dyDescent="0.25"/>
  <cols>
    <col min="1" max="1" width="14.5703125" customWidth="1"/>
    <col min="2" max="2" width="11" customWidth="1"/>
    <col min="3" max="4" width="10.42578125" customWidth="1"/>
    <col min="5" max="5" width="11.5703125" customWidth="1"/>
    <col min="6" max="6" width="13.140625" customWidth="1"/>
    <col min="9" max="9" width="18" customWidth="1"/>
    <col min="10" max="10" width="22" customWidth="1"/>
  </cols>
  <sheetData>
    <row r="1" spans="1:10" ht="16.5" x14ac:dyDescent="0.25">
      <c r="A1" s="316" t="s">
        <v>106</v>
      </c>
      <c r="B1" s="316"/>
      <c r="C1" s="316"/>
      <c r="D1" s="316"/>
      <c r="E1" s="316"/>
      <c r="F1" s="316"/>
      <c r="G1" s="316"/>
      <c r="H1" s="316"/>
      <c r="I1" s="316"/>
      <c r="J1" s="316"/>
    </row>
    <row r="2" spans="1:10" ht="16.5" x14ac:dyDescent="0.25">
      <c r="A2" s="316" t="s">
        <v>91</v>
      </c>
      <c r="B2" s="316"/>
      <c r="C2" s="316"/>
      <c r="D2" s="316"/>
      <c r="E2" s="316"/>
      <c r="F2" s="316"/>
      <c r="G2" s="316"/>
      <c r="H2" s="316"/>
      <c r="I2" s="316"/>
      <c r="J2" s="316"/>
    </row>
    <row r="3" spans="1:10" ht="8.25" customHeight="1" x14ac:dyDescent="0.25">
      <c r="A3" s="44"/>
    </row>
    <row r="4" spans="1:10" ht="16.5" x14ac:dyDescent="0.25">
      <c r="A4" s="317" t="s">
        <v>92</v>
      </c>
      <c r="B4" s="317"/>
      <c r="C4" s="317"/>
      <c r="D4" s="317"/>
      <c r="E4" s="317"/>
      <c r="F4" s="317"/>
      <c r="G4" s="317"/>
      <c r="H4" s="317"/>
      <c r="I4" s="317"/>
      <c r="J4" s="317"/>
    </row>
    <row r="5" spans="1:10" ht="8.25" customHeight="1" x14ac:dyDescent="0.25"/>
    <row r="6" spans="1:10" ht="15.75" customHeight="1" x14ac:dyDescent="0.25">
      <c r="A6" s="320" t="s">
        <v>18</v>
      </c>
      <c r="B6" s="320" t="s">
        <v>93</v>
      </c>
      <c r="C6" s="320" t="s">
        <v>94</v>
      </c>
      <c r="D6" s="320"/>
      <c r="E6" s="320"/>
      <c r="F6" s="320"/>
      <c r="G6" s="320"/>
      <c r="H6" s="320"/>
      <c r="I6" s="327" t="s">
        <v>110</v>
      </c>
      <c r="J6" s="320" t="s">
        <v>96</v>
      </c>
    </row>
    <row r="7" spans="1:10" ht="15.75" x14ac:dyDescent="0.25">
      <c r="A7" s="320"/>
      <c r="B7" s="320"/>
      <c r="C7" s="320" t="s">
        <v>95</v>
      </c>
      <c r="D7" s="320"/>
      <c r="E7" s="320"/>
      <c r="F7" s="320"/>
      <c r="G7" s="320"/>
      <c r="H7" s="320"/>
      <c r="I7" s="328"/>
      <c r="J7" s="320"/>
    </row>
    <row r="8" spans="1:10" ht="15.75" x14ac:dyDescent="0.25">
      <c r="A8" s="320"/>
      <c r="B8" s="320"/>
      <c r="C8" s="45" t="s">
        <v>97</v>
      </c>
      <c r="D8" s="45" t="s">
        <v>98</v>
      </c>
      <c r="E8" s="45" t="s">
        <v>99</v>
      </c>
      <c r="F8" s="45" t="s">
        <v>100</v>
      </c>
      <c r="G8" s="8" t="s">
        <v>101</v>
      </c>
      <c r="H8" s="8" t="s">
        <v>101</v>
      </c>
      <c r="I8" s="329"/>
      <c r="J8" s="320"/>
    </row>
    <row r="9" spans="1:10" ht="15.75" x14ac:dyDescent="0.25">
      <c r="A9" s="330" t="s">
        <v>23</v>
      </c>
      <c r="B9" s="8" t="s">
        <v>102</v>
      </c>
      <c r="C9" s="9" t="s">
        <v>103</v>
      </c>
      <c r="D9" s="9" t="s">
        <v>104</v>
      </c>
      <c r="E9" s="8"/>
      <c r="F9" s="8"/>
      <c r="G9" s="8"/>
      <c r="H9" s="8"/>
      <c r="I9" s="8"/>
      <c r="J9" s="8"/>
    </row>
    <row r="10" spans="1:10" ht="15.75" x14ac:dyDescent="0.25">
      <c r="A10" s="330"/>
      <c r="B10" s="8" t="s">
        <v>105</v>
      </c>
      <c r="C10" s="8"/>
      <c r="D10" s="8"/>
      <c r="E10" s="8"/>
      <c r="F10" s="8"/>
      <c r="G10" s="8"/>
      <c r="H10" s="8"/>
      <c r="I10" s="2"/>
      <c r="J10" s="8"/>
    </row>
    <row r="11" spans="1:10" ht="15.75" x14ac:dyDescent="0.25">
      <c r="A11" s="330" t="s">
        <v>24</v>
      </c>
      <c r="B11" s="8" t="s">
        <v>102</v>
      </c>
      <c r="C11" s="8"/>
      <c r="D11" s="8"/>
      <c r="E11" s="8"/>
      <c r="F11" s="8"/>
      <c r="G11" s="8"/>
      <c r="H11" s="8"/>
      <c r="I11" s="2"/>
      <c r="J11" s="8"/>
    </row>
    <row r="12" spans="1:10" ht="15.75" x14ac:dyDescent="0.25">
      <c r="A12" s="330"/>
      <c r="B12" s="8" t="s">
        <v>105</v>
      </c>
      <c r="C12" s="8"/>
      <c r="D12" s="8"/>
      <c r="E12" s="8"/>
      <c r="F12" s="8"/>
      <c r="G12" s="8"/>
      <c r="H12" s="8"/>
      <c r="I12" s="2"/>
      <c r="J12" s="8"/>
    </row>
    <row r="13" spans="1:10" ht="15.75" x14ac:dyDescent="0.25">
      <c r="A13" s="330" t="s">
        <v>25</v>
      </c>
      <c r="B13" s="8" t="s">
        <v>102</v>
      </c>
      <c r="C13" s="8"/>
      <c r="D13" s="8"/>
      <c r="E13" s="8"/>
      <c r="F13" s="8"/>
      <c r="G13" s="8"/>
      <c r="H13" s="8"/>
      <c r="I13" s="2"/>
      <c r="J13" s="8"/>
    </row>
    <row r="14" spans="1:10" ht="15.75" x14ac:dyDescent="0.25">
      <c r="A14" s="330"/>
      <c r="B14" s="8" t="s">
        <v>105</v>
      </c>
      <c r="C14" s="8"/>
      <c r="D14" s="8"/>
      <c r="E14" s="8"/>
      <c r="F14" s="8"/>
      <c r="G14" s="8"/>
      <c r="H14" s="8"/>
      <c r="I14" s="2"/>
      <c r="J14" s="8"/>
    </row>
    <row r="15" spans="1:10" ht="15.75" x14ac:dyDescent="0.25">
      <c r="A15" s="330" t="s">
        <v>26</v>
      </c>
      <c r="B15" s="8" t="s">
        <v>102</v>
      </c>
      <c r="C15" s="8"/>
      <c r="D15" s="8"/>
      <c r="E15" s="8"/>
      <c r="F15" s="8"/>
      <c r="G15" s="8"/>
      <c r="H15" s="8"/>
      <c r="I15" s="2"/>
      <c r="J15" s="8"/>
    </row>
    <row r="16" spans="1:10" ht="15.75" x14ac:dyDescent="0.25">
      <c r="A16" s="330"/>
      <c r="B16" s="8" t="s">
        <v>105</v>
      </c>
      <c r="C16" s="8"/>
      <c r="D16" s="8"/>
      <c r="E16" s="8"/>
      <c r="F16" s="8"/>
      <c r="G16" s="8"/>
      <c r="H16" s="8"/>
      <c r="I16" s="2"/>
      <c r="J16" s="8"/>
    </row>
    <row r="17" spans="1:10" ht="15.75" x14ac:dyDescent="0.25">
      <c r="A17" s="330" t="s">
        <v>27</v>
      </c>
      <c r="B17" s="8" t="s">
        <v>102</v>
      </c>
      <c r="C17" s="2"/>
      <c r="D17" s="2"/>
      <c r="E17" s="8"/>
      <c r="F17" s="8"/>
      <c r="G17" s="2"/>
      <c r="H17" s="2"/>
      <c r="I17" s="2"/>
      <c r="J17" s="8"/>
    </row>
    <row r="18" spans="1:10" ht="15.75" x14ac:dyDescent="0.25">
      <c r="A18" s="330"/>
      <c r="B18" s="8" t="s">
        <v>105</v>
      </c>
      <c r="C18" s="2"/>
      <c r="D18" s="2"/>
      <c r="E18" s="8"/>
      <c r="F18" s="8"/>
      <c r="G18" s="2"/>
      <c r="H18" s="2"/>
      <c r="I18" s="2"/>
      <c r="J18" s="8"/>
    </row>
    <row r="19" spans="1:10" ht="15.75" x14ac:dyDescent="0.25">
      <c r="A19" s="8" t="s">
        <v>77</v>
      </c>
      <c r="B19" s="8"/>
      <c r="C19" s="2"/>
      <c r="D19" s="2"/>
      <c r="E19" s="8"/>
      <c r="F19" s="8"/>
      <c r="G19" s="2"/>
      <c r="H19" s="2"/>
      <c r="I19" s="2"/>
      <c r="J19" s="8"/>
    </row>
    <row r="21" spans="1:10" ht="16.5" x14ac:dyDescent="0.25">
      <c r="A21" s="317" t="s">
        <v>107</v>
      </c>
      <c r="B21" s="317"/>
      <c r="C21" s="317"/>
      <c r="D21" s="317"/>
      <c r="E21" s="317"/>
      <c r="F21" s="317"/>
      <c r="G21" s="317"/>
      <c r="H21" s="317"/>
      <c r="I21" s="317"/>
      <c r="J21" s="317"/>
    </row>
    <row r="23" spans="1:10" ht="15.75" customHeight="1" x14ac:dyDescent="0.25">
      <c r="A23" s="320" t="s">
        <v>18</v>
      </c>
      <c r="B23" s="320" t="s">
        <v>93</v>
      </c>
      <c r="C23" s="320" t="s">
        <v>94</v>
      </c>
      <c r="D23" s="320"/>
      <c r="E23" s="320"/>
      <c r="F23" s="320"/>
      <c r="G23" s="320"/>
      <c r="H23" s="320"/>
      <c r="I23" s="327" t="s">
        <v>110</v>
      </c>
    </row>
    <row r="24" spans="1:10" ht="15.75" x14ac:dyDescent="0.25">
      <c r="A24" s="320"/>
      <c r="B24" s="320"/>
      <c r="C24" s="320" t="s">
        <v>108</v>
      </c>
      <c r="D24" s="320"/>
      <c r="E24" s="320"/>
      <c r="F24" s="320"/>
      <c r="G24" s="320"/>
      <c r="H24" s="320"/>
      <c r="I24" s="329"/>
    </row>
    <row r="25" spans="1:10" ht="15.75" x14ac:dyDescent="0.25">
      <c r="A25" s="320"/>
      <c r="B25" s="320"/>
      <c r="C25" s="45" t="s">
        <v>109</v>
      </c>
      <c r="D25" s="47"/>
      <c r="E25" s="48"/>
      <c r="F25" s="47"/>
      <c r="G25" s="8" t="s">
        <v>101</v>
      </c>
      <c r="H25" s="8" t="s">
        <v>101</v>
      </c>
      <c r="I25" s="46"/>
    </row>
    <row r="26" spans="1:10" ht="15.75" x14ac:dyDescent="0.25">
      <c r="A26" s="330" t="s">
        <v>23</v>
      </c>
      <c r="B26" s="8" t="s">
        <v>102</v>
      </c>
      <c r="C26" s="9" t="s">
        <v>103</v>
      </c>
      <c r="D26" s="9" t="s">
        <v>104</v>
      </c>
      <c r="E26" s="8"/>
      <c r="F26" s="8"/>
      <c r="G26" s="8"/>
      <c r="H26" s="8"/>
      <c r="I26" s="8"/>
    </row>
    <row r="27" spans="1:10" ht="15.75" x14ac:dyDescent="0.25">
      <c r="A27" s="330"/>
      <c r="B27" s="8" t="s">
        <v>105</v>
      </c>
      <c r="C27" s="8"/>
      <c r="D27" s="8"/>
      <c r="E27" s="8"/>
      <c r="F27" s="8"/>
      <c r="G27" s="8"/>
      <c r="H27" s="8"/>
      <c r="I27" s="2"/>
    </row>
    <row r="28" spans="1:10" ht="15.75" x14ac:dyDescent="0.25">
      <c r="A28" s="330" t="s">
        <v>24</v>
      </c>
      <c r="B28" s="8" t="s">
        <v>102</v>
      </c>
      <c r="C28" s="8"/>
      <c r="D28" s="8"/>
      <c r="E28" s="8"/>
      <c r="F28" s="8"/>
      <c r="G28" s="8"/>
      <c r="H28" s="8"/>
      <c r="I28" s="2"/>
    </row>
    <row r="29" spans="1:10" ht="15.75" x14ac:dyDescent="0.25">
      <c r="A29" s="330"/>
      <c r="B29" s="8" t="s">
        <v>105</v>
      </c>
      <c r="C29" s="8"/>
      <c r="D29" s="8"/>
      <c r="E29" s="8"/>
      <c r="F29" s="8"/>
      <c r="G29" s="8"/>
      <c r="H29" s="8"/>
      <c r="I29" s="2"/>
    </row>
    <row r="30" spans="1:10" ht="15.75" x14ac:dyDescent="0.25">
      <c r="A30" s="330" t="s">
        <v>25</v>
      </c>
      <c r="B30" s="8" t="s">
        <v>102</v>
      </c>
      <c r="C30" s="8"/>
      <c r="D30" s="8"/>
      <c r="E30" s="8"/>
      <c r="F30" s="8"/>
      <c r="G30" s="8"/>
      <c r="H30" s="8"/>
      <c r="I30" s="2"/>
    </row>
    <row r="31" spans="1:10" ht="15.75" x14ac:dyDescent="0.25">
      <c r="A31" s="330"/>
      <c r="B31" s="8" t="s">
        <v>105</v>
      </c>
      <c r="C31" s="8"/>
      <c r="D31" s="8"/>
      <c r="E31" s="8"/>
      <c r="F31" s="8"/>
      <c r="G31" s="8"/>
      <c r="H31" s="8"/>
      <c r="I31" s="2"/>
    </row>
    <row r="32" spans="1:10" ht="15.75" x14ac:dyDescent="0.25">
      <c r="A32" s="330" t="s">
        <v>26</v>
      </c>
      <c r="B32" s="8" t="s">
        <v>102</v>
      </c>
      <c r="C32" s="8"/>
      <c r="D32" s="8"/>
      <c r="E32" s="8"/>
      <c r="F32" s="8"/>
      <c r="G32" s="8"/>
      <c r="H32" s="8"/>
      <c r="I32" s="2"/>
    </row>
    <row r="33" spans="1:9" ht="15.75" x14ac:dyDescent="0.25">
      <c r="A33" s="330"/>
      <c r="B33" s="8" t="s">
        <v>105</v>
      </c>
      <c r="C33" s="8"/>
      <c r="D33" s="8"/>
      <c r="E33" s="8"/>
      <c r="F33" s="8"/>
      <c r="G33" s="8"/>
      <c r="H33" s="8"/>
      <c r="I33" s="2"/>
    </row>
    <row r="34" spans="1:9" ht="15.75" x14ac:dyDescent="0.25">
      <c r="A34" s="330" t="s">
        <v>27</v>
      </c>
      <c r="B34" s="8" t="s">
        <v>102</v>
      </c>
      <c r="C34" s="2"/>
      <c r="D34" s="2"/>
      <c r="E34" s="8"/>
      <c r="F34" s="8"/>
      <c r="G34" s="2"/>
      <c r="H34" s="2"/>
      <c r="I34" s="2"/>
    </row>
    <row r="35" spans="1:9" ht="15.75" x14ac:dyDescent="0.25">
      <c r="A35" s="330"/>
      <c r="B35" s="8" t="s">
        <v>105</v>
      </c>
      <c r="C35" s="2"/>
      <c r="D35" s="2"/>
      <c r="E35" s="8"/>
      <c r="F35" s="8"/>
      <c r="G35" s="2"/>
      <c r="H35" s="2"/>
      <c r="I35" s="2"/>
    </row>
    <row r="36" spans="1:9" ht="15.75" x14ac:dyDescent="0.25">
      <c r="A36" s="8" t="s">
        <v>101</v>
      </c>
      <c r="B36" s="8"/>
      <c r="C36" s="2"/>
      <c r="D36" s="2"/>
      <c r="E36" s="8"/>
      <c r="F36" s="8"/>
      <c r="G36" s="2"/>
      <c r="H36" s="2"/>
      <c r="I36" s="2"/>
    </row>
  </sheetData>
  <mergeCells count="25">
    <mergeCell ref="A28:A29"/>
    <mergeCell ref="A30:A31"/>
    <mergeCell ref="A32:A33"/>
    <mergeCell ref="A34:A35"/>
    <mergeCell ref="I6:I8"/>
    <mergeCell ref="I23:I24"/>
    <mergeCell ref="A21:J21"/>
    <mergeCell ref="A23:A25"/>
    <mergeCell ref="B23:B25"/>
    <mergeCell ref="C23:H23"/>
    <mergeCell ref="C24:H24"/>
    <mergeCell ref="A26:A27"/>
    <mergeCell ref="A11:A12"/>
    <mergeCell ref="A13:A14"/>
    <mergeCell ref="A15:A16"/>
    <mergeCell ref="A17:A18"/>
    <mergeCell ref="A9:A10"/>
    <mergeCell ref="A4:J4"/>
    <mergeCell ref="A1:J1"/>
    <mergeCell ref="A2:J2"/>
    <mergeCell ref="A6:A8"/>
    <mergeCell ref="B6:B8"/>
    <mergeCell ref="C6:H6"/>
    <mergeCell ref="C7:H7"/>
    <mergeCell ref="J6:J8"/>
  </mergeCells>
  <pageMargins left="0.7" right="0.7" top="0.5" bottom="0.25" header="0.3" footer="0.3"/>
  <pageSetup paperSize="9" orientation="landscape" verticalDpi="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3"/>
  <sheetViews>
    <sheetView workbookViewId="0">
      <selection activeCell="I7" sqref="I7"/>
    </sheetView>
  </sheetViews>
  <sheetFormatPr defaultRowHeight="15" x14ac:dyDescent="0.25"/>
  <cols>
    <col min="1" max="1" width="14.140625" customWidth="1"/>
    <col min="2" max="2" width="12" customWidth="1"/>
    <col min="3" max="3" width="15.42578125" customWidth="1"/>
    <col min="4" max="4" width="16.5703125" customWidth="1"/>
    <col min="5" max="5" width="14" customWidth="1"/>
  </cols>
  <sheetData>
    <row r="1" spans="1:10" ht="16.5" x14ac:dyDescent="0.25">
      <c r="A1" s="316" t="s">
        <v>121</v>
      </c>
      <c r="B1" s="316"/>
      <c r="C1" s="316"/>
      <c r="D1" s="316"/>
      <c r="E1" s="316"/>
      <c r="F1" s="316"/>
      <c r="G1" s="316"/>
      <c r="H1" s="316"/>
      <c r="I1" s="316"/>
      <c r="J1" s="316"/>
    </row>
    <row r="2" spans="1:10" ht="15.75" x14ac:dyDescent="0.25">
      <c r="A2" s="317" t="s">
        <v>111</v>
      </c>
      <c r="B2" s="317"/>
      <c r="C2" s="317"/>
      <c r="D2" s="317"/>
      <c r="E2" s="317"/>
      <c r="F2" s="317"/>
      <c r="G2" s="317"/>
      <c r="H2" s="317"/>
      <c r="I2" s="317"/>
      <c r="J2" s="317"/>
    </row>
    <row r="4" spans="1:10" ht="28.5" customHeight="1" x14ac:dyDescent="0.25">
      <c r="A4" s="335" t="s">
        <v>112</v>
      </c>
      <c r="B4" s="335" t="s">
        <v>120</v>
      </c>
      <c r="C4" s="335" t="s">
        <v>113</v>
      </c>
      <c r="D4" s="335"/>
      <c r="E4" s="335"/>
      <c r="F4" s="335" t="s">
        <v>114</v>
      </c>
      <c r="G4" s="335"/>
      <c r="H4" s="335"/>
      <c r="I4" s="335"/>
      <c r="J4" s="335"/>
    </row>
    <row r="5" spans="1:10" ht="28.5" customHeight="1" x14ac:dyDescent="0.25">
      <c r="A5" s="335"/>
      <c r="B5" s="335"/>
      <c r="C5" s="49" t="s">
        <v>122</v>
      </c>
      <c r="D5" s="49" t="s">
        <v>124</v>
      </c>
      <c r="E5" s="49" t="s">
        <v>123</v>
      </c>
      <c r="F5" s="49" t="s">
        <v>83</v>
      </c>
      <c r="G5" s="49" t="s">
        <v>84</v>
      </c>
      <c r="H5" s="49" t="s">
        <v>85</v>
      </c>
      <c r="I5" s="49" t="s">
        <v>86</v>
      </c>
      <c r="J5" s="49" t="s">
        <v>41</v>
      </c>
    </row>
    <row r="6" spans="1:10" ht="15.75" x14ac:dyDescent="0.25">
      <c r="A6" s="330" t="s">
        <v>117</v>
      </c>
      <c r="B6" s="330">
        <v>200</v>
      </c>
      <c r="C6" s="8">
        <v>10</v>
      </c>
      <c r="D6" s="8">
        <v>170</v>
      </c>
      <c r="E6" s="8">
        <v>10</v>
      </c>
      <c r="F6" s="8">
        <v>2</v>
      </c>
      <c r="G6" s="8">
        <v>3</v>
      </c>
      <c r="H6" s="8">
        <v>4</v>
      </c>
      <c r="I6" s="8">
        <v>1</v>
      </c>
      <c r="J6" s="8">
        <v>10</v>
      </c>
    </row>
    <row r="7" spans="1:10" ht="15.75" x14ac:dyDescent="0.25">
      <c r="A7" s="330"/>
      <c r="B7" s="330"/>
      <c r="C7" s="50">
        <f>C6/$B$6</f>
        <v>0.05</v>
      </c>
      <c r="D7" s="50">
        <f t="shared" ref="D7:E7" si="0">D6/$B$6</f>
        <v>0.85</v>
      </c>
      <c r="E7" s="50">
        <f t="shared" si="0"/>
        <v>0.05</v>
      </c>
      <c r="F7" s="50">
        <f t="shared" ref="F7" si="1">F6/$B$6</f>
        <v>0.01</v>
      </c>
      <c r="G7" s="53">
        <f t="shared" ref="G7" si="2">G6/$B$6</f>
        <v>1.4999999999999999E-2</v>
      </c>
      <c r="H7" s="50">
        <f t="shared" ref="H7" si="3">H6/$B$6</f>
        <v>0.02</v>
      </c>
      <c r="I7" s="53">
        <f t="shared" ref="I7" si="4">I6/$B$6</f>
        <v>5.0000000000000001E-3</v>
      </c>
      <c r="J7" s="50">
        <f t="shared" ref="J7" si="5">J6/$B$6</f>
        <v>0.05</v>
      </c>
    </row>
    <row r="8" spans="1:10" ht="15.75" x14ac:dyDescent="0.25">
      <c r="A8" s="333" t="s">
        <v>118</v>
      </c>
      <c r="B8" s="8"/>
      <c r="C8" s="8"/>
      <c r="D8" s="8"/>
      <c r="E8" s="8"/>
      <c r="F8" s="8"/>
      <c r="G8" s="8"/>
      <c r="H8" s="8"/>
      <c r="I8" s="8"/>
      <c r="J8" s="8"/>
    </row>
    <row r="9" spans="1:10" ht="15.75" x14ac:dyDescent="0.25">
      <c r="A9" s="334"/>
      <c r="B9" s="8"/>
      <c r="C9" s="8"/>
      <c r="D9" s="8"/>
      <c r="E9" s="8"/>
      <c r="F9" s="8"/>
      <c r="G9" s="8"/>
      <c r="H9" s="8"/>
      <c r="I9" s="8"/>
      <c r="J9" s="8"/>
    </row>
    <row r="10" spans="1:10" ht="15.75" x14ac:dyDescent="0.25">
      <c r="A10" s="333" t="s">
        <v>119</v>
      </c>
      <c r="B10" s="51"/>
      <c r="C10" s="8"/>
      <c r="D10" s="8"/>
      <c r="E10" s="8"/>
      <c r="F10" s="8"/>
      <c r="G10" s="8"/>
      <c r="H10" s="8"/>
      <c r="I10" s="8"/>
      <c r="J10" s="8"/>
    </row>
    <row r="11" spans="1:10" ht="15.75" x14ac:dyDescent="0.25">
      <c r="A11" s="334"/>
      <c r="B11" s="51"/>
      <c r="C11" s="8"/>
      <c r="D11" s="8"/>
      <c r="E11" s="8"/>
      <c r="F11" s="8"/>
      <c r="G11" s="8"/>
      <c r="H11" s="8"/>
      <c r="I11" s="8"/>
      <c r="J11" s="8"/>
    </row>
    <row r="12" spans="1:10" ht="15.75" x14ac:dyDescent="0.25">
      <c r="A12" s="333" t="s">
        <v>23</v>
      </c>
      <c r="B12" s="8"/>
      <c r="C12" s="8"/>
      <c r="D12" s="8"/>
      <c r="E12" s="8"/>
      <c r="F12" s="8"/>
      <c r="G12" s="8"/>
      <c r="H12" s="8"/>
      <c r="I12" s="8"/>
      <c r="J12" s="8"/>
    </row>
    <row r="13" spans="1:10" ht="15.75" x14ac:dyDescent="0.25">
      <c r="A13" s="334"/>
      <c r="B13" s="8"/>
      <c r="C13" s="8"/>
      <c r="D13" s="8"/>
      <c r="E13" s="8"/>
      <c r="F13" s="8"/>
      <c r="G13" s="8"/>
      <c r="H13" s="8"/>
      <c r="I13" s="8"/>
      <c r="J13" s="8"/>
    </row>
    <row r="14" spans="1:10" x14ac:dyDescent="0.25">
      <c r="A14" s="331" t="s">
        <v>24</v>
      </c>
      <c r="B14" s="52"/>
      <c r="C14" s="52"/>
      <c r="D14" s="52"/>
      <c r="E14" s="52"/>
      <c r="F14" s="52"/>
      <c r="G14" s="52"/>
      <c r="H14" s="52"/>
      <c r="I14" s="52"/>
      <c r="J14" s="52"/>
    </row>
    <row r="15" spans="1:10" x14ac:dyDescent="0.25">
      <c r="A15" s="332"/>
      <c r="B15" s="52"/>
      <c r="C15" s="52"/>
      <c r="D15" s="52"/>
      <c r="E15" s="52"/>
      <c r="F15" s="52"/>
      <c r="G15" s="52"/>
      <c r="H15" s="52"/>
      <c r="I15" s="52"/>
      <c r="J15" s="52"/>
    </row>
    <row r="16" spans="1:10" x14ac:dyDescent="0.25">
      <c r="A16" s="331" t="s">
        <v>25</v>
      </c>
      <c r="B16" s="52"/>
      <c r="C16" s="52"/>
      <c r="D16" s="52"/>
      <c r="E16" s="52"/>
      <c r="F16" s="52"/>
      <c r="G16" s="52"/>
      <c r="H16" s="52"/>
      <c r="I16" s="52"/>
      <c r="J16" s="52"/>
    </row>
    <row r="17" spans="1:10" x14ac:dyDescent="0.25">
      <c r="A17" s="332"/>
      <c r="B17" s="52"/>
      <c r="C17" s="52"/>
      <c r="D17" s="52"/>
      <c r="E17" s="52"/>
      <c r="F17" s="52"/>
      <c r="G17" s="52"/>
      <c r="H17" s="52"/>
      <c r="I17" s="52"/>
      <c r="J17" s="52"/>
    </row>
    <row r="18" spans="1:10" x14ac:dyDescent="0.25">
      <c r="A18" s="331" t="s">
        <v>26</v>
      </c>
      <c r="B18" s="52"/>
      <c r="C18" s="52"/>
      <c r="D18" s="52"/>
      <c r="E18" s="52"/>
      <c r="F18" s="52"/>
      <c r="G18" s="52"/>
      <c r="H18" s="52"/>
      <c r="I18" s="52"/>
      <c r="J18" s="52"/>
    </row>
    <row r="19" spans="1:10" x14ac:dyDescent="0.25">
      <c r="A19" s="332"/>
      <c r="B19" s="52"/>
      <c r="C19" s="52"/>
      <c r="D19" s="52"/>
      <c r="E19" s="52"/>
      <c r="F19" s="52"/>
      <c r="G19" s="52"/>
      <c r="H19" s="52"/>
      <c r="I19" s="52"/>
      <c r="J19" s="52"/>
    </row>
    <row r="20" spans="1:10" x14ac:dyDescent="0.25">
      <c r="A20" s="331" t="s">
        <v>77</v>
      </c>
      <c r="B20" s="52"/>
      <c r="C20" s="52"/>
      <c r="D20" s="52"/>
      <c r="E20" s="52"/>
      <c r="F20" s="52"/>
      <c r="G20" s="52"/>
      <c r="H20" s="52"/>
      <c r="I20" s="52"/>
      <c r="J20" s="52"/>
    </row>
    <row r="21" spans="1:10" x14ac:dyDescent="0.25">
      <c r="A21" s="332"/>
      <c r="B21" s="52"/>
      <c r="C21" s="52"/>
      <c r="D21" s="52"/>
      <c r="E21" s="52"/>
      <c r="F21" s="52"/>
      <c r="G21" s="52"/>
      <c r="H21" s="52"/>
      <c r="I21" s="52"/>
      <c r="J21" s="52"/>
    </row>
    <row r="22" spans="1:10" x14ac:dyDescent="0.25">
      <c r="A22" s="331" t="s">
        <v>77</v>
      </c>
      <c r="B22" s="52"/>
      <c r="C22" s="52"/>
      <c r="D22" s="52"/>
      <c r="E22" s="52"/>
      <c r="F22" s="52"/>
      <c r="G22" s="52"/>
      <c r="H22" s="52"/>
      <c r="I22" s="52"/>
      <c r="J22" s="52"/>
    </row>
    <row r="23" spans="1:10" x14ac:dyDescent="0.25">
      <c r="A23" s="332"/>
      <c r="B23" s="52"/>
      <c r="C23" s="52"/>
      <c r="D23" s="52"/>
      <c r="E23" s="52"/>
      <c r="F23" s="52"/>
      <c r="G23" s="52"/>
      <c r="H23" s="52"/>
      <c r="I23" s="52"/>
      <c r="J23" s="52"/>
    </row>
  </sheetData>
  <mergeCells count="16">
    <mergeCell ref="A1:J1"/>
    <mergeCell ref="A2:J2"/>
    <mergeCell ref="A22:A23"/>
    <mergeCell ref="A10:A11"/>
    <mergeCell ref="A12:A13"/>
    <mergeCell ref="A14:A15"/>
    <mergeCell ref="A16:A17"/>
    <mergeCell ref="A18:A19"/>
    <mergeCell ref="A20:A21"/>
    <mergeCell ref="A8:A9"/>
    <mergeCell ref="A4:A5"/>
    <mergeCell ref="C4:E4"/>
    <mergeCell ref="F4:J4"/>
    <mergeCell ref="A6:A7"/>
    <mergeCell ref="B6:B7"/>
    <mergeCell ref="B4:B5"/>
  </mergeCells>
  <pageMargins left="0.7" right="0.7" top="0.75" bottom="0.75" header="0.3" footer="0.3"/>
  <pageSetup paperSize="9" orientation="portrait" verticalDpi="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5"/>
  <sheetViews>
    <sheetView workbookViewId="0">
      <selection activeCell="I11" sqref="I11"/>
    </sheetView>
  </sheetViews>
  <sheetFormatPr defaultRowHeight="15" x14ac:dyDescent="0.25"/>
  <cols>
    <col min="1" max="1" width="17.5703125" customWidth="1"/>
    <col min="2" max="2" width="17.28515625" customWidth="1"/>
    <col min="3" max="3" width="20.42578125" customWidth="1"/>
    <col min="4" max="4" width="16" customWidth="1"/>
    <col min="5" max="5" width="23.140625" customWidth="1"/>
    <col min="6" max="6" width="16" customWidth="1"/>
  </cols>
  <sheetData>
    <row r="1" spans="1:6" ht="16.5" x14ac:dyDescent="0.25">
      <c r="A1" s="316" t="s">
        <v>164</v>
      </c>
      <c r="B1" s="316"/>
      <c r="C1" s="316"/>
      <c r="D1" s="316"/>
      <c r="E1" s="316"/>
      <c r="F1" s="316"/>
    </row>
    <row r="3" spans="1:6" ht="15.75" x14ac:dyDescent="0.25">
      <c r="A3" s="320" t="s">
        <v>125</v>
      </c>
      <c r="B3" s="320" t="s">
        <v>126</v>
      </c>
      <c r="C3" s="320"/>
      <c r="D3" s="320"/>
      <c r="E3" s="320"/>
      <c r="F3" s="320"/>
    </row>
    <row r="4" spans="1:6" ht="15.75" x14ac:dyDescent="0.25">
      <c r="A4" s="320"/>
      <c r="B4" s="49" t="s">
        <v>127</v>
      </c>
      <c r="C4" s="2" t="s">
        <v>117</v>
      </c>
      <c r="D4" s="2" t="s">
        <v>118</v>
      </c>
      <c r="E4" s="2" t="s">
        <v>119</v>
      </c>
      <c r="F4" s="2" t="s">
        <v>23</v>
      </c>
    </row>
    <row r="5" spans="1:6" ht="15.75" x14ac:dyDescent="0.25">
      <c r="A5" s="8" t="s">
        <v>128</v>
      </c>
      <c r="B5" s="8"/>
      <c r="C5" s="8"/>
      <c r="D5" s="8"/>
      <c r="E5" s="8"/>
      <c r="F5" s="8"/>
    </row>
    <row r="6" spans="1:6" ht="15.75" x14ac:dyDescent="0.25">
      <c r="A6" s="8" t="s">
        <v>129</v>
      </c>
      <c r="B6" s="8"/>
      <c r="C6" s="8"/>
      <c r="D6" s="8"/>
      <c r="E6" s="8"/>
      <c r="F6" s="8"/>
    </row>
    <row r="7" spans="1:6" ht="15.75" x14ac:dyDescent="0.25">
      <c r="A7" s="8" t="s">
        <v>130</v>
      </c>
      <c r="B7" s="8"/>
      <c r="C7" s="8"/>
      <c r="D7" s="8"/>
      <c r="E7" s="8"/>
      <c r="F7" s="8"/>
    </row>
    <row r="8" spans="1:6" ht="15.75" x14ac:dyDescent="0.25">
      <c r="A8" s="8" t="s">
        <v>131</v>
      </c>
      <c r="B8" s="8"/>
      <c r="C8" s="8"/>
      <c r="D8" s="8"/>
      <c r="E8" s="8"/>
      <c r="F8" s="8"/>
    </row>
    <row r="9" spans="1:6" ht="15.75" x14ac:dyDescent="0.25">
      <c r="A9" s="320" t="s">
        <v>125</v>
      </c>
      <c r="B9" s="320" t="s">
        <v>126</v>
      </c>
      <c r="C9" s="320"/>
      <c r="D9" s="320"/>
      <c r="E9" s="320"/>
      <c r="F9" s="320"/>
    </row>
    <row r="10" spans="1:6" ht="15.75" x14ac:dyDescent="0.25">
      <c r="A10" s="320"/>
      <c r="B10" s="2" t="s">
        <v>24</v>
      </c>
      <c r="C10" s="2" t="s">
        <v>25</v>
      </c>
      <c r="D10" s="2" t="s">
        <v>26</v>
      </c>
      <c r="E10" s="2" t="s">
        <v>27</v>
      </c>
      <c r="F10" s="2" t="s">
        <v>132</v>
      </c>
    </row>
    <row r="11" spans="1:6" ht="15.75" x14ac:dyDescent="0.25">
      <c r="A11" s="8" t="s">
        <v>128</v>
      </c>
      <c r="B11" s="8"/>
      <c r="C11" s="8"/>
      <c r="D11" s="8"/>
      <c r="E11" s="8"/>
      <c r="F11" s="8"/>
    </row>
    <row r="12" spans="1:6" ht="15.75" x14ac:dyDescent="0.25">
      <c r="A12" s="8" t="s">
        <v>129</v>
      </c>
      <c r="B12" s="8"/>
      <c r="C12" s="8"/>
      <c r="D12" s="8"/>
      <c r="E12" s="8"/>
      <c r="F12" s="8"/>
    </row>
    <row r="13" spans="1:6" ht="15.75" x14ac:dyDescent="0.25">
      <c r="A13" s="8" t="s">
        <v>130</v>
      </c>
      <c r="B13" s="8"/>
      <c r="C13" s="8"/>
      <c r="D13" s="8"/>
      <c r="E13" s="8"/>
      <c r="F13" s="8"/>
    </row>
    <row r="14" spans="1:6" ht="15.75" x14ac:dyDescent="0.25">
      <c r="A14" s="8" t="s">
        <v>131</v>
      </c>
      <c r="B14" s="8"/>
      <c r="C14" s="8"/>
      <c r="D14" s="8"/>
      <c r="E14" s="8"/>
      <c r="F14" s="8"/>
    </row>
    <row r="16" spans="1:6" ht="15.75" x14ac:dyDescent="0.25">
      <c r="A16" s="317" t="s">
        <v>133</v>
      </c>
      <c r="B16" s="317"/>
      <c r="C16" s="317"/>
      <c r="D16" s="317"/>
      <c r="E16" s="317"/>
    </row>
    <row r="18" spans="1:5" ht="15.75" x14ac:dyDescent="0.25">
      <c r="A18" s="340" t="s">
        <v>134</v>
      </c>
      <c r="B18" s="341"/>
      <c r="C18" s="54">
        <v>2015</v>
      </c>
      <c r="D18" s="54">
        <v>2016</v>
      </c>
      <c r="E18" s="54">
        <v>2017</v>
      </c>
    </row>
    <row r="19" spans="1:5" ht="15.75" x14ac:dyDescent="0.25">
      <c r="A19" s="338" t="s">
        <v>135</v>
      </c>
      <c r="B19" s="339"/>
      <c r="C19" s="56"/>
      <c r="D19" s="56"/>
      <c r="E19" s="56"/>
    </row>
    <row r="20" spans="1:5" ht="15.75" x14ac:dyDescent="0.25">
      <c r="A20" s="338" t="s">
        <v>136</v>
      </c>
      <c r="B20" s="339"/>
      <c r="C20" s="56"/>
      <c r="D20" s="56"/>
      <c r="E20" s="56"/>
    </row>
    <row r="21" spans="1:5" ht="15.75" x14ac:dyDescent="0.25">
      <c r="A21" s="338" t="s">
        <v>137</v>
      </c>
      <c r="B21" s="339"/>
      <c r="C21" s="56"/>
      <c r="D21" s="56"/>
      <c r="E21" s="56"/>
    </row>
    <row r="22" spans="1:5" ht="15.75" x14ac:dyDescent="0.25">
      <c r="A22" s="338" t="s">
        <v>138</v>
      </c>
      <c r="B22" s="339"/>
      <c r="C22" s="56"/>
      <c r="D22" s="56"/>
      <c r="E22" s="56"/>
    </row>
    <row r="23" spans="1:5" ht="15.75" x14ac:dyDescent="0.25">
      <c r="A23" s="338" t="s">
        <v>139</v>
      </c>
      <c r="B23" s="339"/>
      <c r="C23" s="56"/>
      <c r="D23" s="56"/>
      <c r="E23" s="56"/>
    </row>
    <row r="24" spans="1:5" ht="15.75" x14ac:dyDescent="0.25">
      <c r="A24" s="338" t="s">
        <v>140</v>
      </c>
      <c r="B24" s="339"/>
      <c r="C24" s="56"/>
      <c r="D24" s="56"/>
      <c r="E24" s="56"/>
    </row>
    <row r="25" spans="1:5" ht="15.75" x14ac:dyDescent="0.25">
      <c r="A25" s="338" t="s">
        <v>141</v>
      </c>
      <c r="B25" s="339"/>
      <c r="C25" s="56"/>
      <c r="D25" s="56"/>
      <c r="E25" s="56"/>
    </row>
    <row r="26" spans="1:5" ht="15.75" x14ac:dyDescent="0.25">
      <c r="A26" s="338" t="s">
        <v>142</v>
      </c>
      <c r="B26" s="339"/>
      <c r="C26" s="56"/>
      <c r="D26" s="56"/>
      <c r="E26" s="56"/>
    </row>
    <row r="27" spans="1:5" ht="12" customHeight="1" x14ac:dyDescent="0.25"/>
    <row r="28" spans="1:5" ht="15.75" x14ac:dyDescent="0.25">
      <c r="A28" s="337" t="s">
        <v>143</v>
      </c>
      <c r="B28" s="337"/>
      <c r="C28" s="337"/>
      <c r="D28" s="337"/>
      <c r="E28" s="337"/>
    </row>
    <row r="30" spans="1:5" ht="52.5" customHeight="1" x14ac:dyDescent="0.25">
      <c r="A30" s="336" t="s">
        <v>153</v>
      </c>
      <c r="B30" s="2" t="s">
        <v>144</v>
      </c>
      <c r="C30" s="2" t="s">
        <v>145</v>
      </c>
      <c r="D30" s="2" t="s">
        <v>146</v>
      </c>
      <c r="E30" s="2" t="s">
        <v>147</v>
      </c>
    </row>
    <row r="31" spans="1:5" ht="15.75" x14ac:dyDescent="0.25">
      <c r="A31" s="336"/>
      <c r="B31" s="57" t="s">
        <v>151</v>
      </c>
      <c r="C31" s="57" t="s">
        <v>152</v>
      </c>
      <c r="D31" s="2"/>
      <c r="E31" s="2"/>
    </row>
    <row r="32" spans="1:5" ht="15.75" x14ac:dyDescent="0.25">
      <c r="A32" s="8" t="s">
        <v>148</v>
      </c>
      <c r="B32" s="8"/>
      <c r="C32" s="8"/>
      <c r="D32" s="8"/>
      <c r="E32" s="8"/>
    </row>
    <row r="33" spans="1:5" ht="15.75" x14ac:dyDescent="0.25">
      <c r="A33" s="8" t="s">
        <v>149</v>
      </c>
      <c r="B33" s="8"/>
      <c r="C33" s="8"/>
      <c r="D33" s="8"/>
      <c r="E33" s="8"/>
    </row>
    <row r="34" spans="1:5" ht="15.75" x14ac:dyDescent="0.25">
      <c r="A34" s="8" t="s">
        <v>150</v>
      </c>
      <c r="B34" s="8"/>
      <c r="C34" s="8"/>
      <c r="D34" s="8"/>
      <c r="E34" s="8"/>
    </row>
    <row r="35" spans="1:5" x14ac:dyDescent="0.25">
      <c r="A35" s="58"/>
    </row>
  </sheetData>
  <mergeCells count="17">
    <mergeCell ref="A18:B18"/>
    <mergeCell ref="A19:B19"/>
    <mergeCell ref="A1:F1"/>
    <mergeCell ref="A26:B26"/>
    <mergeCell ref="A16:E16"/>
    <mergeCell ref="A3:A4"/>
    <mergeCell ref="B3:F3"/>
    <mergeCell ref="A9:A10"/>
    <mergeCell ref="B9:F9"/>
    <mergeCell ref="A30:A31"/>
    <mergeCell ref="A28:E28"/>
    <mergeCell ref="A20:B20"/>
    <mergeCell ref="A21:B21"/>
    <mergeCell ref="A22:B22"/>
    <mergeCell ref="A23:B23"/>
    <mergeCell ref="A24:B24"/>
    <mergeCell ref="A25:B25"/>
  </mergeCells>
  <pageMargins left="0.95" right="0.45" top="0.4" bottom="0" header="0.3" footer="0.3"/>
  <pageSetup paperSize="9" orientation="landscape" verticalDpi="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4"/>
  <sheetViews>
    <sheetView workbookViewId="0">
      <selection activeCell="L9" sqref="L9"/>
    </sheetView>
  </sheetViews>
  <sheetFormatPr defaultRowHeight="15" x14ac:dyDescent="0.25"/>
  <cols>
    <col min="1" max="1" width="25.7109375" customWidth="1"/>
    <col min="2" max="6" width="10.85546875" bestFit="1" customWidth="1"/>
    <col min="7" max="11" width="10.85546875" customWidth="1"/>
  </cols>
  <sheetData>
    <row r="1" spans="1:11" ht="16.5" x14ac:dyDescent="0.25">
      <c r="A1" s="316" t="s">
        <v>165</v>
      </c>
      <c r="B1" s="316"/>
      <c r="C1" s="316"/>
      <c r="D1" s="316"/>
      <c r="E1" s="316"/>
      <c r="F1" s="316"/>
      <c r="G1" s="316"/>
      <c r="H1" s="316"/>
      <c r="I1" s="316"/>
      <c r="J1" s="316"/>
      <c r="K1" s="316"/>
    </row>
    <row r="3" spans="1:11" ht="15.75" customHeight="1" x14ac:dyDescent="0.25">
      <c r="A3" s="320" t="s">
        <v>125</v>
      </c>
      <c r="B3" s="344" t="s">
        <v>126</v>
      </c>
      <c r="C3" s="345"/>
      <c r="D3" s="345"/>
      <c r="E3" s="345"/>
      <c r="F3" s="345"/>
      <c r="G3" s="345"/>
      <c r="H3" s="345"/>
      <c r="I3" s="345"/>
      <c r="J3" s="345"/>
      <c r="K3" s="346"/>
    </row>
    <row r="4" spans="1:11" ht="15.75" x14ac:dyDescent="0.25">
      <c r="A4" s="320"/>
      <c r="B4" s="49" t="s">
        <v>127</v>
      </c>
      <c r="C4" s="2" t="s">
        <v>117</v>
      </c>
      <c r="D4" s="2" t="s">
        <v>118</v>
      </c>
      <c r="E4" s="2" t="s">
        <v>119</v>
      </c>
      <c r="F4" s="2" t="s">
        <v>23</v>
      </c>
      <c r="G4" s="2" t="s">
        <v>24</v>
      </c>
      <c r="H4" s="2" t="s">
        <v>25</v>
      </c>
      <c r="I4" s="2" t="s">
        <v>26</v>
      </c>
      <c r="J4" s="2" t="s">
        <v>27</v>
      </c>
      <c r="K4" s="2" t="s">
        <v>132</v>
      </c>
    </row>
    <row r="5" spans="1:11" ht="21.75" customHeight="1" x14ac:dyDescent="0.25">
      <c r="A5" s="347" t="s">
        <v>154</v>
      </c>
      <c r="B5" s="8">
        <v>32</v>
      </c>
      <c r="C5" s="8">
        <v>42</v>
      </c>
      <c r="D5" s="8">
        <v>11</v>
      </c>
      <c r="E5" s="8">
        <v>30</v>
      </c>
      <c r="F5" s="8">
        <v>46</v>
      </c>
      <c r="G5" s="8"/>
      <c r="H5" s="8"/>
      <c r="I5" s="8"/>
      <c r="J5" s="8"/>
      <c r="K5" s="8"/>
    </row>
    <row r="6" spans="1:11" ht="21.75" customHeight="1" x14ac:dyDescent="0.25">
      <c r="A6" s="347"/>
      <c r="B6" s="8" t="s">
        <v>155</v>
      </c>
      <c r="C6" s="8" t="s">
        <v>156</v>
      </c>
      <c r="D6" s="8" t="s">
        <v>157</v>
      </c>
      <c r="E6" s="8" t="s">
        <v>158</v>
      </c>
      <c r="F6" s="8" t="s">
        <v>159</v>
      </c>
      <c r="G6" s="8"/>
      <c r="H6" s="8"/>
      <c r="I6" s="8"/>
      <c r="J6" s="8"/>
      <c r="K6" s="8"/>
    </row>
    <row r="7" spans="1:11" ht="21.75" customHeight="1" x14ac:dyDescent="0.25">
      <c r="A7" s="348" t="s">
        <v>160</v>
      </c>
      <c r="B7" s="8"/>
      <c r="C7" s="8"/>
      <c r="D7" s="8"/>
      <c r="E7" s="8"/>
      <c r="F7" s="8"/>
      <c r="G7" s="8"/>
      <c r="H7" s="8"/>
      <c r="I7" s="8"/>
      <c r="J7" s="8"/>
      <c r="K7" s="8"/>
    </row>
    <row r="8" spans="1:11" ht="21.75" customHeight="1" x14ac:dyDescent="0.25">
      <c r="A8" s="349"/>
      <c r="B8" s="8"/>
      <c r="C8" s="8"/>
      <c r="D8" s="8"/>
      <c r="E8" s="8"/>
      <c r="F8" s="8"/>
      <c r="G8" s="8"/>
      <c r="H8" s="8"/>
      <c r="I8" s="8"/>
      <c r="J8" s="8"/>
      <c r="K8" s="8"/>
    </row>
    <row r="9" spans="1:11" ht="21.75" customHeight="1" x14ac:dyDescent="0.25">
      <c r="A9" s="342" t="s">
        <v>161</v>
      </c>
      <c r="B9" s="8"/>
      <c r="C9" s="8"/>
      <c r="D9" s="8"/>
      <c r="E9" s="8"/>
      <c r="F9" s="8"/>
      <c r="G9" s="8"/>
      <c r="H9" s="8"/>
      <c r="I9" s="8"/>
      <c r="J9" s="8"/>
      <c r="K9" s="8"/>
    </row>
    <row r="10" spans="1:11" ht="21.75" customHeight="1" x14ac:dyDescent="0.25">
      <c r="A10" s="343"/>
      <c r="B10" s="8"/>
      <c r="C10" s="8"/>
      <c r="D10" s="8"/>
      <c r="E10" s="8"/>
      <c r="F10" s="8"/>
      <c r="G10" s="8"/>
      <c r="H10" s="8"/>
      <c r="I10" s="8"/>
      <c r="J10" s="8"/>
      <c r="K10" s="8"/>
    </row>
    <row r="11" spans="1:11" ht="21.75" customHeight="1" x14ac:dyDescent="0.25">
      <c r="A11" s="342" t="s">
        <v>162</v>
      </c>
      <c r="B11" s="8"/>
      <c r="C11" s="8"/>
      <c r="D11" s="8"/>
      <c r="E11" s="8"/>
      <c r="F11" s="8"/>
      <c r="G11" s="8"/>
      <c r="H11" s="8"/>
      <c r="I11" s="8"/>
      <c r="J11" s="8"/>
      <c r="K11" s="8"/>
    </row>
    <row r="12" spans="1:11" ht="21.75" customHeight="1" x14ac:dyDescent="0.25">
      <c r="A12" s="343"/>
      <c r="B12" s="8"/>
      <c r="C12" s="8"/>
      <c r="D12" s="8"/>
      <c r="E12" s="8"/>
      <c r="F12" s="8"/>
      <c r="G12" s="8"/>
      <c r="H12" s="8"/>
      <c r="I12" s="8"/>
      <c r="J12" s="8"/>
      <c r="K12" s="8"/>
    </row>
    <row r="13" spans="1:11" ht="21.75" customHeight="1" x14ac:dyDescent="0.25">
      <c r="A13" s="342" t="s">
        <v>163</v>
      </c>
      <c r="B13" s="52"/>
      <c r="C13" s="52"/>
      <c r="D13" s="52"/>
      <c r="E13" s="52"/>
      <c r="F13" s="52"/>
      <c r="G13" s="52"/>
      <c r="H13" s="52"/>
      <c r="I13" s="52"/>
      <c r="J13" s="52"/>
      <c r="K13" s="52"/>
    </row>
    <row r="14" spans="1:11" ht="21.75" customHeight="1" x14ac:dyDescent="0.25">
      <c r="A14" s="343"/>
      <c r="B14" s="52"/>
      <c r="C14" s="52"/>
      <c r="D14" s="52"/>
      <c r="E14" s="52"/>
      <c r="F14" s="52"/>
      <c r="G14" s="55"/>
      <c r="H14" s="55"/>
      <c r="I14" s="55"/>
      <c r="J14" s="55"/>
      <c r="K14" s="55"/>
    </row>
  </sheetData>
  <mergeCells count="8">
    <mergeCell ref="A9:A10"/>
    <mergeCell ref="A11:A12"/>
    <mergeCell ref="A13:A14"/>
    <mergeCell ref="B3:K3"/>
    <mergeCell ref="A1:K1"/>
    <mergeCell ref="A3:A4"/>
    <mergeCell ref="A5:A6"/>
    <mergeCell ref="A7:A8"/>
  </mergeCells>
  <pageMargins left="0.45" right="0.2" top="0.5" bottom="0.5" header="0.3" footer="0.3"/>
  <pageSetup paperSize="9" orientation="landscape"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N35"/>
  <sheetViews>
    <sheetView workbookViewId="0">
      <selection activeCell="O12" sqref="O12"/>
    </sheetView>
  </sheetViews>
  <sheetFormatPr defaultRowHeight="15" x14ac:dyDescent="0.25"/>
  <cols>
    <col min="1" max="1" width="12.28515625" customWidth="1"/>
    <col min="5" max="5" width="10.42578125" customWidth="1"/>
    <col min="6" max="6" width="10.5703125" customWidth="1"/>
    <col min="9" max="10" width="10.5703125" customWidth="1"/>
    <col min="13" max="13" width="10.42578125" customWidth="1"/>
    <col min="14" max="14" width="10.85546875" customWidth="1"/>
  </cols>
  <sheetData>
    <row r="1" spans="1:14" ht="16.5" x14ac:dyDescent="0.25">
      <c r="A1" s="316" t="s">
        <v>193</v>
      </c>
      <c r="B1" s="316"/>
      <c r="C1" s="316"/>
      <c r="D1" s="316"/>
      <c r="E1" s="316"/>
      <c r="F1" s="316"/>
      <c r="G1" s="316"/>
      <c r="H1" s="316"/>
      <c r="I1" s="316"/>
      <c r="J1" s="316"/>
      <c r="K1" s="316"/>
      <c r="L1" s="316"/>
      <c r="M1" s="316"/>
      <c r="N1" s="316"/>
    </row>
    <row r="3" spans="1:14" ht="15.75" x14ac:dyDescent="0.25">
      <c r="A3" s="330" t="s">
        <v>166</v>
      </c>
      <c r="B3" s="330" t="s">
        <v>120</v>
      </c>
      <c r="C3" s="330" t="s">
        <v>167</v>
      </c>
      <c r="D3" s="330"/>
      <c r="E3" s="330"/>
      <c r="F3" s="330"/>
      <c r="G3" s="330" t="s">
        <v>168</v>
      </c>
      <c r="H3" s="330"/>
      <c r="I3" s="330"/>
      <c r="J3" s="330"/>
      <c r="K3" s="330" t="s">
        <v>169</v>
      </c>
      <c r="L3" s="330"/>
      <c r="M3" s="330"/>
      <c r="N3" s="330"/>
    </row>
    <row r="4" spans="1:14" ht="47.25" x14ac:dyDescent="0.25">
      <c r="A4" s="330"/>
      <c r="B4" s="330"/>
      <c r="C4" s="52" t="s">
        <v>170</v>
      </c>
      <c r="D4" s="8" t="s">
        <v>171</v>
      </c>
      <c r="E4" s="8" t="s">
        <v>194</v>
      </c>
      <c r="F4" s="8" t="s">
        <v>172</v>
      </c>
      <c r="G4" s="52" t="s">
        <v>170</v>
      </c>
      <c r="H4" s="8" t="s">
        <v>171</v>
      </c>
      <c r="I4" s="8" t="s">
        <v>194</v>
      </c>
      <c r="J4" s="8" t="s">
        <v>172</v>
      </c>
      <c r="K4" s="52" t="s">
        <v>170</v>
      </c>
      <c r="L4" s="8" t="s">
        <v>171</v>
      </c>
      <c r="M4" s="8" t="s">
        <v>194</v>
      </c>
      <c r="N4" s="8" t="s">
        <v>172</v>
      </c>
    </row>
    <row r="5" spans="1:14" ht="15.75" x14ac:dyDescent="0.25">
      <c r="A5" s="8" t="s">
        <v>173</v>
      </c>
      <c r="B5" s="8" t="s">
        <v>174</v>
      </c>
      <c r="C5" s="52" t="s">
        <v>175</v>
      </c>
      <c r="D5" s="8" t="s">
        <v>176</v>
      </c>
      <c r="E5" s="60" t="s">
        <v>177</v>
      </c>
      <c r="F5" s="60" t="s">
        <v>178</v>
      </c>
      <c r="G5" s="8" t="s">
        <v>179</v>
      </c>
      <c r="H5" s="52" t="s">
        <v>180</v>
      </c>
      <c r="I5" s="60" t="s">
        <v>181</v>
      </c>
      <c r="J5" s="60" t="s">
        <v>182</v>
      </c>
      <c r="K5" s="52" t="s">
        <v>183</v>
      </c>
      <c r="L5" s="8" t="s">
        <v>184</v>
      </c>
      <c r="M5" s="60" t="s">
        <v>185</v>
      </c>
      <c r="N5" s="60" t="s">
        <v>186</v>
      </c>
    </row>
    <row r="6" spans="1:14" ht="15.75" x14ac:dyDescent="0.25">
      <c r="A6" s="8" t="s">
        <v>187</v>
      </c>
      <c r="B6" s="8"/>
      <c r="C6" s="52"/>
      <c r="D6" s="8"/>
      <c r="E6" s="8"/>
      <c r="F6" s="8"/>
      <c r="G6" s="8"/>
      <c r="H6" s="52"/>
      <c r="I6" s="8"/>
      <c r="J6" s="8"/>
      <c r="K6" s="52"/>
      <c r="L6" s="8"/>
      <c r="M6" s="8"/>
      <c r="N6" s="8"/>
    </row>
    <row r="7" spans="1:14" ht="15.75" x14ac:dyDescent="0.25">
      <c r="A7" s="8" t="s">
        <v>188</v>
      </c>
      <c r="B7" s="8"/>
      <c r="C7" s="52"/>
      <c r="D7" s="8"/>
      <c r="E7" s="8"/>
      <c r="F7" s="8"/>
      <c r="G7" s="8"/>
      <c r="H7" s="52"/>
      <c r="I7" s="8"/>
      <c r="J7" s="8"/>
      <c r="K7" s="52"/>
      <c r="L7" s="8"/>
      <c r="M7" s="8"/>
      <c r="N7" s="8"/>
    </row>
    <row r="8" spans="1:14" ht="15.75" x14ac:dyDescent="0.25">
      <c r="A8" s="8" t="s">
        <v>189</v>
      </c>
      <c r="B8" s="8"/>
      <c r="C8" s="52"/>
      <c r="D8" s="8"/>
      <c r="E8" s="8"/>
      <c r="F8" s="8"/>
      <c r="G8" s="8"/>
      <c r="H8" s="52"/>
      <c r="I8" s="8"/>
      <c r="J8" s="8"/>
      <c r="K8" s="52"/>
      <c r="L8" s="8"/>
      <c r="M8" s="8"/>
      <c r="N8" s="8"/>
    </row>
    <row r="9" spans="1:14" ht="15.75" x14ac:dyDescent="0.25">
      <c r="A9" s="8" t="s">
        <v>190</v>
      </c>
      <c r="B9" s="8"/>
      <c r="C9" s="52"/>
      <c r="D9" s="8"/>
      <c r="E9" s="8"/>
      <c r="F9" s="8"/>
      <c r="G9" s="8"/>
      <c r="H9" s="52"/>
      <c r="I9" s="8"/>
      <c r="J9" s="8"/>
      <c r="K9" s="52"/>
      <c r="L9" s="8"/>
      <c r="M9" s="8"/>
      <c r="N9" s="8"/>
    </row>
    <row r="10" spans="1:14" ht="15.75" x14ac:dyDescent="0.25">
      <c r="A10" s="8" t="s">
        <v>191</v>
      </c>
      <c r="B10" s="8"/>
      <c r="C10" s="52"/>
      <c r="D10" s="8"/>
      <c r="E10" s="8"/>
      <c r="F10" s="8"/>
      <c r="G10" s="8"/>
      <c r="H10" s="52"/>
      <c r="I10" s="8"/>
      <c r="J10" s="8"/>
      <c r="K10" s="52"/>
      <c r="L10" s="8"/>
      <c r="M10" s="8"/>
      <c r="N10" s="8"/>
    </row>
    <row r="11" spans="1:14" ht="15.75" x14ac:dyDescent="0.25">
      <c r="A11" s="8" t="s">
        <v>192</v>
      </c>
      <c r="B11" s="8"/>
      <c r="C11" s="52"/>
      <c r="D11" s="8"/>
      <c r="E11" s="8"/>
      <c r="F11" s="8"/>
      <c r="G11" s="8"/>
      <c r="H11" s="52"/>
      <c r="I11" s="8"/>
      <c r="J11" s="8"/>
      <c r="K11" s="52"/>
      <c r="L11" s="8"/>
      <c r="M11" s="8"/>
      <c r="N11" s="8"/>
    </row>
    <row r="12" spans="1:14" ht="15.75" x14ac:dyDescent="0.25">
      <c r="A12" s="8" t="s">
        <v>77</v>
      </c>
      <c r="B12" s="8"/>
      <c r="C12" s="52"/>
      <c r="D12" s="8"/>
      <c r="E12" s="8"/>
      <c r="F12" s="8"/>
      <c r="G12" s="8"/>
      <c r="H12" s="52"/>
      <c r="I12" s="8"/>
      <c r="J12" s="8"/>
      <c r="K12" s="52"/>
      <c r="L12" s="8"/>
      <c r="M12" s="8"/>
      <c r="N12" s="8"/>
    </row>
    <row r="13" spans="1:14" ht="15.75" x14ac:dyDescent="0.25">
      <c r="A13" s="8" t="s">
        <v>77</v>
      </c>
      <c r="B13" s="8"/>
      <c r="C13" s="52"/>
      <c r="D13" s="8"/>
      <c r="E13" s="8"/>
      <c r="F13" s="8"/>
      <c r="G13" s="8"/>
      <c r="H13" s="52"/>
      <c r="I13" s="8"/>
      <c r="J13" s="8"/>
      <c r="K13" s="52"/>
      <c r="L13" s="8"/>
      <c r="M13" s="8"/>
      <c r="N13" s="8"/>
    </row>
    <row r="15" spans="1:14" x14ac:dyDescent="0.25">
      <c r="A15" s="59" t="s">
        <v>219</v>
      </c>
    </row>
    <row r="16" spans="1:14" x14ac:dyDescent="0.25">
      <c r="A16" s="59" t="s">
        <v>214</v>
      </c>
    </row>
    <row r="17" spans="1:8" x14ac:dyDescent="0.25">
      <c r="A17" s="59" t="s">
        <v>215</v>
      </c>
    </row>
    <row r="18" spans="1:8" x14ac:dyDescent="0.25">
      <c r="A18" s="59" t="s">
        <v>216</v>
      </c>
    </row>
    <row r="19" spans="1:8" x14ac:dyDescent="0.25">
      <c r="A19" s="59" t="s">
        <v>217</v>
      </c>
    </row>
    <row r="20" spans="1:8" x14ac:dyDescent="0.25">
      <c r="A20" s="59" t="s">
        <v>218</v>
      </c>
    </row>
    <row r="23" spans="1:8" s="86" customFormat="1" ht="15.75" x14ac:dyDescent="0.25">
      <c r="A23" s="85" t="s">
        <v>195</v>
      </c>
    </row>
    <row r="24" spans="1:8" s="86" customFormat="1" x14ac:dyDescent="0.25"/>
    <row r="25" spans="1:8" s="86" customFormat="1" ht="15.75" x14ac:dyDescent="0.25">
      <c r="A25" s="350" t="s">
        <v>196</v>
      </c>
      <c r="B25" s="350" t="s">
        <v>136</v>
      </c>
      <c r="C25" s="350" t="s">
        <v>197</v>
      </c>
      <c r="D25" s="350"/>
      <c r="E25" s="350"/>
      <c r="F25" s="350"/>
      <c r="G25" s="350"/>
      <c r="H25" s="350"/>
    </row>
    <row r="26" spans="1:8" s="86" customFormat="1" ht="15.75" customHeight="1" x14ac:dyDescent="0.25">
      <c r="A26" s="350"/>
      <c r="B26" s="350"/>
      <c r="C26" s="351" t="s">
        <v>205</v>
      </c>
      <c r="D26" s="350" t="s">
        <v>115</v>
      </c>
      <c r="E26" s="350" t="s">
        <v>198</v>
      </c>
      <c r="F26" s="350"/>
      <c r="G26" s="350"/>
      <c r="H26" s="350"/>
    </row>
    <row r="27" spans="1:8" s="86" customFormat="1" ht="27.75" customHeight="1" x14ac:dyDescent="0.25">
      <c r="A27" s="350"/>
      <c r="B27" s="350"/>
      <c r="C27" s="352"/>
      <c r="D27" s="350"/>
      <c r="E27" s="350" t="s">
        <v>116</v>
      </c>
      <c r="F27" s="350"/>
      <c r="G27" s="350"/>
      <c r="H27" s="350"/>
    </row>
    <row r="28" spans="1:8" s="86" customFormat="1" ht="15.75" x14ac:dyDescent="0.25">
      <c r="A28" s="350"/>
      <c r="B28" s="350"/>
      <c r="C28" s="353"/>
      <c r="D28" s="87" t="s">
        <v>199</v>
      </c>
      <c r="E28" s="87" t="s">
        <v>200</v>
      </c>
      <c r="F28" s="87" t="s">
        <v>201</v>
      </c>
      <c r="G28" s="87" t="s">
        <v>202</v>
      </c>
      <c r="H28" s="87" t="s">
        <v>203</v>
      </c>
    </row>
    <row r="29" spans="1:8" s="86" customFormat="1" ht="15.75" x14ac:dyDescent="0.25">
      <c r="A29" s="88" t="s">
        <v>204</v>
      </c>
      <c r="B29" s="88"/>
      <c r="C29" s="88"/>
      <c r="D29" s="88"/>
      <c r="E29" s="88"/>
      <c r="F29" s="89"/>
      <c r="G29" s="88"/>
      <c r="H29" s="89"/>
    </row>
    <row r="30" spans="1:8" s="86" customFormat="1" ht="15.75" x14ac:dyDescent="0.25">
      <c r="A30" s="88" t="s">
        <v>187</v>
      </c>
      <c r="B30" s="88"/>
      <c r="C30" s="88"/>
      <c r="D30" s="88"/>
      <c r="E30" s="88"/>
      <c r="F30" s="89"/>
      <c r="G30" s="88"/>
      <c r="H30" s="89"/>
    </row>
    <row r="31" spans="1:8" s="86" customFormat="1" ht="15.75" x14ac:dyDescent="0.25">
      <c r="A31" s="88" t="s">
        <v>188</v>
      </c>
      <c r="B31" s="88"/>
      <c r="C31" s="88"/>
      <c r="D31" s="88"/>
      <c r="E31" s="88"/>
      <c r="F31" s="89"/>
      <c r="G31" s="89"/>
      <c r="H31" s="89"/>
    </row>
    <row r="32" spans="1:8" s="86" customFormat="1" ht="15.75" x14ac:dyDescent="0.25">
      <c r="A32" s="88" t="s">
        <v>189</v>
      </c>
      <c r="B32" s="88"/>
      <c r="C32" s="88"/>
      <c r="D32" s="88"/>
      <c r="E32" s="88"/>
      <c r="F32" s="89"/>
      <c r="G32" s="89"/>
      <c r="H32" s="89"/>
    </row>
    <row r="33" spans="1:8" s="86" customFormat="1" ht="15.75" x14ac:dyDescent="0.25">
      <c r="A33" s="88" t="s">
        <v>190</v>
      </c>
      <c r="B33" s="88"/>
      <c r="C33" s="88"/>
      <c r="D33" s="88"/>
      <c r="E33" s="88"/>
      <c r="F33" s="89"/>
      <c r="G33" s="89"/>
      <c r="H33" s="89"/>
    </row>
    <row r="34" spans="1:8" s="86" customFormat="1" x14ac:dyDescent="0.25"/>
    <row r="35" spans="1:8" s="86" customFormat="1" ht="15.75" x14ac:dyDescent="0.25">
      <c r="A35" s="90"/>
      <c r="B35" s="91"/>
      <c r="C35" s="91"/>
      <c r="D35" s="91"/>
      <c r="E35" s="91"/>
      <c r="F35" s="91"/>
      <c r="G35" s="91"/>
      <c r="H35" s="91"/>
    </row>
  </sheetData>
  <mergeCells count="13">
    <mergeCell ref="E27:H27"/>
    <mergeCell ref="C26:C28"/>
    <mergeCell ref="A1:N1"/>
    <mergeCell ref="A25:A28"/>
    <mergeCell ref="B25:B28"/>
    <mergeCell ref="C25:H25"/>
    <mergeCell ref="D26:D27"/>
    <mergeCell ref="E26:H26"/>
    <mergeCell ref="A3:A4"/>
    <mergeCell ref="B3:B4"/>
    <mergeCell ref="C3:F3"/>
    <mergeCell ref="G3:J3"/>
    <mergeCell ref="K3:N3"/>
  </mergeCells>
  <hyperlinks>
    <hyperlink ref="E5" location="_ftn1" display="_ftn1"/>
    <hyperlink ref="F5" location="_ftn2" display="_ftn2"/>
    <hyperlink ref="I5" location="_ftn3" display="_ftn3"/>
    <hyperlink ref="J5" location="_ftn4" display="_ftn4"/>
    <hyperlink ref="M5" location="_ftn5" display="_ftn5"/>
    <hyperlink ref="N5" location="_ftn6" display="_ftn6"/>
    <hyperlink ref="A15" location="_ftnref1" display="_ftnref1"/>
    <hyperlink ref="A16" location="_ftnref2" display="_ftnref2"/>
    <hyperlink ref="A17" location="_ftnref3" display="_ftnref3"/>
    <hyperlink ref="A18" location="_ftnref4" display="_ftnref4"/>
    <hyperlink ref="A19" location="_ftnref5" display="_ftnref5"/>
    <hyperlink ref="A20" location="_ftnref6" display="_ftnref6"/>
  </hyperlinks>
  <pageMargins left="0.45" right="0.2" top="0.5" bottom="0.5" header="0.3" footer="0.3"/>
  <pageSetup paperSize="9" orientation="landscape" verticalDpi="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1"/>
  <sheetViews>
    <sheetView workbookViewId="0">
      <selection activeCell="E8" sqref="E8"/>
    </sheetView>
  </sheetViews>
  <sheetFormatPr defaultRowHeight="15" x14ac:dyDescent="0.25"/>
  <cols>
    <col min="1" max="1" width="12.28515625" customWidth="1"/>
    <col min="2" max="2" width="7.5703125" customWidth="1"/>
    <col min="5" max="5" width="12.85546875" customWidth="1"/>
    <col min="6" max="6" width="12.42578125" customWidth="1"/>
  </cols>
  <sheetData>
    <row r="1" spans="1:14" ht="16.5" x14ac:dyDescent="0.25">
      <c r="A1" s="316" t="s">
        <v>221</v>
      </c>
      <c r="B1" s="316"/>
      <c r="C1" s="316"/>
      <c r="D1" s="316"/>
      <c r="E1" s="316"/>
      <c r="F1" s="316"/>
      <c r="G1" s="316"/>
      <c r="H1" s="316"/>
      <c r="I1" s="316"/>
      <c r="J1" s="316"/>
      <c r="K1" s="316"/>
      <c r="L1" s="316"/>
      <c r="M1" s="316"/>
      <c r="N1" s="316"/>
    </row>
    <row r="2" spans="1:14" ht="17.25" x14ac:dyDescent="0.25">
      <c r="A2" s="62" t="s">
        <v>220</v>
      </c>
      <c r="B2" s="63"/>
      <c r="C2" s="63"/>
      <c r="D2" s="63"/>
      <c r="E2" s="63"/>
      <c r="F2" s="63"/>
      <c r="G2" s="63"/>
      <c r="H2" s="61"/>
      <c r="I2" s="1"/>
      <c r="J2" s="1"/>
      <c r="K2" s="1"/>
      <c r="L2" s="1"/>
      <c r="M2" s="1"/>
      <c r="N2" s="1"/>
    </row>
    <row r="4" spans="1:14" ht="28.5" customHeight="1" x14ac:dyDescent="0.25">
      <c r="A4" s="335" t="s">
        <v>166</v>
      </c>
      <c r="B4" s="335" t="s">
        <v>120</v>
      </c>
      <c r="C4" s="335" t="s">
        <v>206</v>
      </c>
      <c r="D4" s="335"/>
      <c r="E4" s="335"/>
      <c r="F4" s="335"/>
      <c r="G4" s="335" t="s">
        <v>207</v>
      </c>
      <c r="H4" s="335"/>
      <c r="I4" s="335"/>
      <c r="J4" s="335"/>
      <c r="K4" s="335" t="s">
        <v>208</v>
      </c>
      <c r="L4" s="335"/>
      <c r="M4" s="335"/>
      <c r="N4" s="335"/>
    </row>
    <row r="5" spans="1:14" ht="78.75" x14ac:dyDescent="0.25">
      <c r="A5" s="335"/>
      <c r="B5" s="335"/>
      <c r="C5" s="52" t="s">
        <v>170</v>
      </c>
      <c r="D5" s="8" t="s">
        <v>171</v>
      </c>
      <c r="E5" s="8" t="s">
        <v>194</v>
      </c>
      <c r="F5" s="8" t="s">
        <v>172</v>
      </c>
      <c r="G5" s="52" t="s">
        <v>170</v>
      </c>
      <c r="H5" s="8" t="s">
        <v>171</v>
      </c>
      <c r="I5" s="8" t="s">
        <v>194</v>
      </c>
      <c r="J5" s="8" t="s">
        <v>172</v>
      </c>
      <c r="K5" s="52" t="s">
        <v>170</v>
      </c>
      <c r="L5" s="8" t="s">
        <v>171</v>
      </c>
      <c r="M5" s="8" t="s">
        <v>194</v>
      </c>
      <c r="N5" s="8" t="s">
        <v>172</v>
      </c>
    </row>
    <row r="6" spans="1:14" ht="15.75" x14ac:dyDescent="0.25">
      <c r="A6" s="8" t="s">
        <v>173</v>
      </c>
      <c r="B6" s="8" t="s">
        <v>174</v>
      </c>
      <c r="C6" s="52">
        <v>90</v>
      </c>
      <c r="D6" s="8">
        <v>80</v>
      </c>
      <c r="E6" s="60" t="s">
        <v>209</v>
      </c>
      <c r="F6" s="60" t="s">
        <v>210</v>
      </c>
      <c r="G6" s="8" t="s">
        <v>179</v>
      </c>
      <c r="H6" s="52" t="s">
        <v>180</v>
      </c>
      <c r="I6" s="60" t="s">
        <v>181</v>
      </c>
      <c r="J6" s="60" t="s">
        <v>182</v>
      </c>
      <c r="K6" s="52">
        <v>3</v>
      </c>
      <c r="L6" s="8">
        <v>4</v>
      </c>
      <c r="M6" s="60" t="s">
        <v>211</v>
      </c>
      <c r="N6" s="60" t="s">
        <v>212</v>
      </c>
    </row>
    <row r="7" spans="1:14" ht="15.75" x14ac:dyDescent="0.25">
      <c r="A7" s="8" t="s">
        <v>187</v>
      </c>
      <c r="B7" s="8"/>
      <c r="C7" s="52"/>
      <c r="D7" s="8"/>
      <c r="E7" s="8"/>
      <c r="F7" s="8"/>
      <c r="G7" s="8"/>
      <c r="H7" s="52"/>
      <c r="I7" s="8"/>
      <c r="J7" s="8"/>
      <c r="K7" s="52"/>
      <c r="L7" s="8"/>
      <c r="M7" s="8"/>
      <c r="N7" s="8"/>
    </row>
    <row r="8" spans="1:14" ht="15.75" x14ac:dyDescent="0.25">
      <c r="A8" s="8" t="s">
        <v>188</v>
      </c>
      <c r="B8" s="8"/>
      <c r="C8" s="52"/>
      <c r="D8" s="8"/>
      <c r="E8" s="8"/>
      <c r="F8" s="8"/>
      <c r="G8" s="8"/>
      <c r="H8" s="52"/>
      <c r="I8" s="8"/>
      <c r="J8" s="8"/>
      <c r="K8" s="52"/>
      <c r="L8" s="8"/>
      <c r="M8" s="8"/>
      <c r="N8" s="8"/>
    </row>
    <row r="9" spans="1:14" ht="15.75" x14ac:dyDescent="0.25">
      <c r="A9" s="8" t="s">
        <v>189</v>
      </c>
      <c r="B9" s="8"/>
      <c r="C9" s="52"/>
      <c r="D9" s="8"/>
      <c r="E9" s="8"/>
      <c r="F9" s="8"/>
      <c r="G9" s="8"/>
      <c r="H9" s="52"/>
      <c r="I9" s="8"/>
      <c r="J9" s="8"/>
      <c r="K9" s="52"/>
      <c r="L9" s="8"/>
      <c r="M9" s="8"/>
      <c r="N9" s="8"/>
    </row>
    <row r="10" spans="1:14" ht="15.75" x14ac:dyDescent="0.25">
      <c r="A10" s="8" t="s">
        <v>190</v>
      </c>
      <c r="B10" s="8"/>
      <c r="C10" s="52"/>
      <c r="D10" s="8"/>
      <c r="E10" s="8"/>
      <c r="F10" s="8"/>
      <c r="G10" s="8"/>
      <c r="H10" s="52"/>
      <c r="I10" s="8"/>
      <c r="J10" s="8"/>
      <c r="K10" s="52"/>
      <c r="L10" s="8"/>
      <c r="M10" s="8"/>
      <c r="N10" s="8"/>
    </row>
    <row r="11" spans="1:14" ht="15.75" x14ac:dyDescent="0.25">
      <c r="A11" s="8" t="s">
        <v>191</v>
      </c>
      <c r="B11" s="8"/>
      <c r="C11" s="52"/>
      <c r="D11" s="8"/>
      <c r="E11" s="8"/>
      <c r="F11" s="8"/>
      <c r="G11" s="8"/>
      <c r="H11" s="52"/>
      <c r="I11" s="8"/>
      <c r="J11" s="8"/>
      <c r="K11" s="52"/>
      <c r="L11" s="8"/>
      <c r="M11" s="8"/>
      <c r="N11" s="8"/>
    </row>
    <row r="12" spans="1:14" ht="15.75" x14ac:dyDescent="0.25">
      <c r="A12" s="8" t="s">
        <v>192</v>
      </c>
      <c r="B12" s="8"/>
      <c r="C12" s="52"/>
      <c r="D12" s="8"/>
      <c r="E12" s="8"/>
      <c r="F12" s="8"/>
      <c r="G12" s="8"/>
      <c r="H12" s="52"/>
      <c r="I12" s="8"/>
      <c r="J12" s="8"/>
      <c r="K12" s="52"/>
      <c r="L12" s="8"/>
      <c r="M12" s="8"/>
      <c r="N12" s="8"/>
    </row>
    <row r="13" spans="1:14" ht="15.75" x14ac:dyDescent="0.25">
      <c r="A13" s="8" t="s">
        <v>77</v>
      </c>
      <c r="B13" s="8"/>
      <c r="C13" s="52"/>
      <c r="D13" s="8"/>
      <c r="E13" s="8"/>
      <c r="F13" s="8"/>
      <c r="G13" s="8"/>
      <c r="H13" s="52"/>
      <c r="I13" s="8"/>
      <c r="J13" s="8"/>
      <c r="K13" s="52"/>
      <c r="L13" s="8"/>
      <c r="M13" s="8"/>
      <c r="N13" s="8"/>
    </row>
    <row r="14" spans="1:14" ht="15.75" x14ac:dyDescent="0.25">
      <c r="A14" s="8" t="s">
        <v>77</v>
      </c>
      <c r="B14" s="8"/>
      <c r="C14" s="52"/>
      <c r="D14" s="8"/>
      <c r="E14" s="8"/>
      <c r="F14" s="8"/>
      <c r="G14" s="8"/>
      <c r="H14" s="52"/>
      <c r="I14" s="8"/>
      <c r="J14" s="8"/>
      <c r="K14" s="52"/>
      <c r="L14" s="8"/>
      <c r="M14" s="8"/>
      <c r="N14" s="8"/>
    </row>
    <row r="16" spans="1:14" x14ac:dyDescent="0.25">
      <c r="A16" s="59" t="s">
        <v>219</v>
      </c>
    </row>
    <row r="17" spans="1:1" x14ac:dyDescent="0.25">
      <c r="A17" s="59" t="s">
        <v>214</v>
      </c>
    </row>
    <row r="18" spans="1:1" x14ac:dyDescent="0.25">
      <c r="A18" s="59" t="s">
        <v>215</v>
      </c>
    </row>
    <row r="19" spans="1:1" x14ac:dyDescent="0.25">
      <c r="A19" s="59" t="s">
        <v>216</v>
      </c>
    </row>
    <row r="20" spans="1:1" x14ac:dyDescent="0.25">
      <c r="A20" s="59" t="s">
        <v>217</v>
      </c>
    </row>
    <row r="21" spans="1:1" x14ac:dyDescent="0.25">
      <c r="A21" s="59" t="s">
        <v>218</v>
      </c>
    </row>
  </sheetData>
  <mergeCells count="6">
    <mergeCell ref="A1:N1"/>
    <mergeCell ref="A4:A5"/>
    <mergeCell ref="B4:B5"/>
    <mergeCell ref="C4:F4"/>
    <mergeCell ref="G4:J4"/>
    <mergeCell ref="K4:N4"/>
  </mergeCells>
  <hyperlinks>
    <hyperlink ref="E6" location="_ftn1" display="_ftn1"/>
    <hyperlink ref="F6" location="_ftn2" display="_ftn2"/>
    <hyperlink ref="I6" location="_ftn3" display="_ftn3"/>
    <hyperlink ref="J6" location="_ftn4" display="_ftn4"/>
    <hyperlink ref="M6" location="_ftn5" display="_ftn5"/>
    <hyperlink ref="N6" location="_ftn6" display="_ftn6"/>
    <hyperlink ref="A16" location="_ftnref1" display="_ftnref1"/>
    <hyperlink ref="A17" location="_ftnref2" display="_ftnref2"/>
    <hyperlink ref="A18" location="_ftnref3" display="_ftnref3"/>
    <hyperlink ref="A19" location="_ftnref4" display="_ftnref4"/>
    <hyperlink ref="A20" location="_ftnref5" display="_ftnref5"/>
    <hyperlink ref="A21" location="_ftnref6" display="_ftnref6"/>
  </hyperlinks>
  <pageMargins left="0.45" right="0.45" top="0.5" bottom="0.5" header="0.3" footer="0.3"/>
  <pageSetup paperSize="9" orientation="landscape" verticalDpi="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0"/>
  <sheetViews>
    <sheetView topLeftCell="A47" workbookViewId="0">
      <selection activeCell="C51" sqref="C51"/>
    </sheetView>
  </sheetViews>
  <sheetFormatPr defaultRowHeight="15" x14ac:dyDescent="0.25"/>
  <cols>
    <col min="1" max="1" width="12.85546875" customWidth="1"/>
  </cols>
  <sheetData>
    <row r="1" spans="1:14" ht="16.5" x14ac:dyDescent="0.25">
      <c r="A1" s="316" t="s">
        <v>222</v>
      </c>
      <c r="B1" s="316"/>
      <c r="C1" s="316"/>
      <c r="D1" s="316"/>
      <c r="E1" s="316"/>
      <c r="F1" s="316"/>
      <c r="G1" s="316"/>
      <c r="H1" s="316"/>
      <c r="I1" s="316"/>
      <c r="J1" s="316"/>
      <c r="K1" s="316"/>
      <c r="L1" s="316"/>
      <c r="M1" s="316"/>
      <c r="N1" s="316"/>
    </row>
    <row r="2" spans="1:14" ht="15.75" x14ac:dyDescent="0.25">
      <c r="A2" s="64" t="s">
        <v>223</v>
      </c>
    </row>
    <row r="4" spans="1:14" ht="16.5" x14ac:dyDescent="0.25">
      <c r="A4" s="354" t="s">
        <v>224</v>
      </c>
      <c r="B4" s="354"/>
      <c r="C4" s="354"/>
      <c r="D4" s="354"/>
      <c r="E4" s="354"/>
      <c r="F4" s="354"/>
      <c r="G4" s="354"/>
      <c r="H4" s="354"/>
      <c r="I4" s="354"/>
      <c r="J4" s="354"/>
      <c r="K4" s="354"/>
      <c r="L4" s="354"/>
      <c r="M4" s="354"/>
      <c r="N4" s="354"/>
    </row>
    <row r="6" spans="1:14" ht="30" customHeight="1" x14ac:dyDescent="0.25">
      <c r="A6" s="330" t="s">
        <v>166</v>
      </c>
      <c r="B6" s="330" t="s">
        <v>120</v>
      </c>
      <c r="C6" s="355" t="s">
        <v>225</v>
      </c>
      <c r="D6" s="355"/>
      <c r="E6" s="355"/>
      <c r="F6" s="355"/>
      <c r="G6" s="355" t="s">
        <v>226</v>
      </c>
      <c r="H6" s="355"/>
      <c r="I6" s="355"/>
      <c r="J6" s="355"/>
      <c r="K6" s="355" t="s">
        <v>227</v>
      </c>
      <c r="L6" s="355"/>
      <c r="M6" s="355"/>
      <c r="N6" s="355"/>
    </row>
    <row r="7" spans="1:14" ht="78.75" x14ac:dyDescent="0.25">
      <c r="A7" s="330"/>
      <c r="B7" s="330"/>
      <c r="C7" s="52" t="s">
        <v>170</v>
      </c>
      <c r="D7" s="8" t="s">
        <v>171</v>
      </c>
      <c r="E7" s="8" t="s">
        <v>194</v>
      </c>
      <c r="F7" s="8" t="s">
        <v>172</v>
      </c>
      <c r="G7" s="52" t="s">
        <v>170</v>
      </c>
      <c r="H7" s="8" t="s">
        <v>171</v>
      </c>
      <c r="I7" s="8" t="s">
        <v>194</v>
      </c>
      <c r="J7" s="8" t="s">
        <v>172</v>
      </c>
      <c r="K7" s="52" t="s">
        <v>170</v>
      </c>
      <c r="L7" s="8" t="s">
        <v>171</v>
      </c>
      <c r="M7" s="8" t="s">
        <v>194</v>
      </c>
      <c r="N7" s="8" t="s">
        <v>172</v>
      </c>
    </row>
    <row r="8" spans="1:14" ht="15.75" x14ac:dyDescent="0.25">
      <c r="A8" s="8" t="s">
        <v>173</v>
      </c>
      <c r="B8" s="8" t="s">
        <v>174</v>
      </c>
      <c r="C8" s="52">
        <v>86</v>
      </c>
      <c r="D8" s="8">
        <v>80</v>
      </c>
      <c r="E8" s="60" t="s">
        <v>209</v>
      </c>
      <c r="F8" s="60" t="s">
        <v>228</v>
      </c>
      <c r="G8" s="8">
        <v>5</v>
      </c>
      <c r="H8" s="52" t="s">
        <v>229</v>
      </c>
      <c r="I8" s="60" t="s">
        <v>230</v>
      </c>
      <c r="J8" s="60" t="s">
        <v>231</v>
      </c>
      <c r="K8" s="52">
        <v>70</v>
      </c>
      <c r="L8" s="8">
        <v>75</v>
      </c>
      <c r="M8" s="60" t="s">
        <v>232</v>
      </c>
      <c r="N8" s="60" t="s">
        <v>233</v>
      </c>
    </row>
    <row r="9" spans="1:14" ht="15.75" x14ac:dyDescent="0.25">
      <c r="A9" s="8" t="s">
        <v>187</v>
      </c>
      <c r="B9" s="8"/>
      <c r="C9" s="52"/>
      <c r="D9" s="8"/>
      <c r="E9" s="8"/>
      <c r="F9" s="8"/>
      <c r="G9" s="8"/>
      <c r="H9" s="52"/>
      <c r="I9" s="8"/>
      <c r="J9" s="8"/>
      <c r="K9" s="52"/>
      <c r="L9" s="8"/>
      <c r="M9" s="8"/>
      <c r="N9" s="8"/>
    </row>
    <row r="10" spans="1:14" ht="15.75" x14ac:dyDescent="0.25">
      <c r="A10" s="8" t="s">
        <v>188</v>
      </c>
      <c r="B10" s="8"/>
      <c r="C10" s="52"/>
      <c r="D10" s="8"/>
      <c r="E10" s="8"/>
      <c r="F10" s="8"/>
      <c r="G10" s="8"/>
      <c r="H10" s="52"/>
      <c r="I10" s="8"/>
      <c r="J10" s="8"/>
      <c r="K10" s="52"/>
      <c r="L10" s="8"/>
      <c r="M10" s="8"/>
      <c r="N10" s="8"/>
    </row>
    <row r="11" spans="1:14" ht="15.75" x14ac:dyDescent="0.25">
      <c r="A11" s="8" t="s">
        <v>189</v>
      </c>
      <c r="B11" s="8"/>
      <c r="C11" s="52"/>
      <c r="D11" s="8"/>
      <c r="E11" s="8"/>
      <c r="F11" s="8"/>
      <c r="G11" s="8"/>
      <c r="H11" s="52"/>
      <c r="I11" s="8"/>
      <c r="J11" s="8"/>
      <c r="K11" s="52"/>
      <c r="L11" s="8"/>
      <c r="M11" s="8"/>
      <c r="N11" s="8"/>
    </row>
    <row r="12" spans="1:14" ht="15.75" x14ac:dyDescent="0.25">
      <c r="A12" s="8" t="s">
        <v>190</v>
      </c>
      <c r="B12" s="8"/>
      <c r="C12" s="52"/>
      <c r="D12" s="8"/>
      <c r="E12" s="8"/>
      <c r="F12" s="8"/>
      <c r="G12" s="8"/>
      <c r="H12" s="52"/>
      <c r="I12" s="8"/>
      <c r="J12" s="8"/>
      <c r="K12" s="52"/>
      <c r="L12" s="8"/>
      <c r="M12" s="8"/>
      <c r="N12" s="8"/>
    </row>
    <row r="13" spans="1:14" ht="15.75" x14ac:dyDescent="0.25">
      <c r="A13" s="8" t="s">
        <v>191</v>
      </c>
      <c r="B13" s="8"/>
      <c r="C13" s="52"/>
      <c r="D13" s="8"/>
      <c r="E13" s="8"/>
      <c r="F13" s="8"/>
      <c r="G13" s="8"/>
      <c r="H13" s="52"/>
      <c r="I13" s="8"/>
      <c r="J13" s="8"/>
      <c r="K13" s="52"/>
      <c r="L13" s="8"/>
      <c r="M13" s="8"/>
      <c r="N13" s="8"/>
    </row>
    <row r="14" spans="1:14" ht="15.75" x14ac:dyDescent="0.25">
      <c r="A14" s="8" t="s">
        <v>192</v>
      </c>
      <c r="B14" s="8"/>
      <c r="C14" s="52"/>
      <c r="D14" s="8"/>
      <c r="E14" s="8"/>
      <c r="F14" s="8"/>
      <c r="G14" s="8"/>
      <c r="H14" s="52"/>
      <c r="I14" s="8"/>
      <c r="J14" s="8"/>
      <c r="K14" s="52"/>
      <c r="L14" s="8"/>
      <c r="M14" s="8"/>
      <c r="N14" s="8"/>
    </row>
    <row r="15" spans="1:14" ht="15.75" x14ac:dyDescent="0.25">
      <c r="A15" s="8" t="s">
        <v>77</v>
      </c>
      <c r="B15" s="8"/>
      <c r="C15" s="52"/>
      <c r="D15" s="8"/>
      <c r="E15" s="8"/>
      <c r="F15" s="8"/>
      <c r="G15" s="8"/>
      <c r="H15" s="52"/>
      <c r="I15" s="8"/>
      <c r="J15" s="8"/>
      <c r="K15" s="52"/>
      <c r="L15" s="8"/>
      <c r="M15" s="8"/>
      <c r="N15" s="8"/>
    </row>
    <row r="16" spans="1:14" ht="15.75" x14ac:dyDescent="0.25">
      <c r="A16" s="8" t="s">
        <v>77</v>
      </c>
      <c r="B16" s="8"/>
      <c r="C16" s="52"/>
      <c r="D16" s="8"/>
      <c r="E16" s="8"/>
      <c r="F16" s="8"/>
      <c r="G16" s="8"/>
      <c r="H16" s="52"/>
      <c r="I16" s="8"/>
      <c r="J16" s="8"/>
      <c r="K16" s="52"/>
      <c r="L16" s="8"/>
      <c r="M16" s="8"/>
      <c r="N16" s="8"/>
    </row>
    <row r="18" spans="1:14" x14ac:dyDescent="0.25">
      <c r="A18" s="59" t="s">
        <v>213</v>
      </c>
    </row>
    <row r="19" spans="1:14" x14ac:dyDescent="0.25">
      <c r="A19" s="59" t="s">
        <v>214</v>
      </c>
    </row>
    <row r="20" spans="1:14" x14ac:dyDescent="0.25">
      <c r="A20" s="59" t="s">
        <v>215</v>
      </c>
    </row>
    <row r="21" spans="1:14" x14ac:dyDescent="0.25">
      <c r="A21" s="59" t="s">
        <v>216</v>
      </c>
    </row>
    <row r="22" spans="1:14" x14ac:dyDescent="0.25">
      <c r="A22" s="59" t="s">
        <v>217</v>
      </c>
    </row>
    <row r="23" spans="1:14" x14ac:dyDescent="0.25">
      <c r="A23" s="59" t="s">
        <v>218</v>
      </c>
    </row>
    <row r="25" spans="1:14" ht="16.5" x14ac:dyDescent="0.25">
      <c r="A25" s="354" t="s">
        <v>234</v>
      </c>
      <c r="B25" s="354"/>
      <c r="C25" s="354"/>
      <c r="D25" s="354"/>
      <c r="E25" s="354"/>
      <c r="F25" s="354"/>
      <c r="G25" s="354"/>
      <c r="H25" s="354"/>
      <c r="I25" s="354"/>
      <c r="J25" s="354"/>
      <c r="K25" s="354"/>
      <c r="L25" s="354"/>
      <c r="M25" s="354"/>
      <c r="N25" s="354"/>
    </row>
    <row r="27" spans="1:14" ht="30" customHeight="1" x14ac:dyDescent="0.25">
      <c r="A27" s="330" t="s">
        <v>166</v>
      </c>
      <c r="B27" s="330" t="s">
        <v>120</v>
      </c>
      <c r="C27" s="355" t="s">
        <v>225</v>
      </c>
      <c r="D27" s="355"/>
      <c r="E27" s="355"/>
      <c r="F27" s="355"/>
      <c r="G27" s="355" t="s">
        <v>226</v>
      </c>
      <c r="H27" s="355"/>
      <c r="I27" s="355"/>
      <c r="J27" s="355"/>
      <c r="K27" s="355" t="s">
        <v>227</v>
      </c>
      <c r="L27" s="355"/>
      <c r="M27" s="355"/>
      <c r="N27" s="355"/>
    </row>
    <row r="28" spans="1:14" ht="78.75" x14ac:dyDescent="0.25">
      <c r="A28" s="330"/>
      <c r="B28" s="330"/>
      <c r="C28" s="52" t="s">
        <v>170</v>
      </c>
      <c r="D28" s="8" t="s">
        <v>171</v>
      </c>
      <c r="E28" s="8" t="s">
        <v>194</v>
      </c>
      <c r="F28" s="8" t="s">
        <v>172</v>
      </c>
      <c r="G28" s="52" t="s">
        <v>170</v>
      </c>
      <c r="H28" s="8" t="s">
        <v>171</v>
      </c>
      <c r="I28" s="8" t="s">
        <v>194</v>
      </c>
      <c r="J28" s="8" t="s">
        <v>172</v>
      </c>
      <c r="K28" s="52" t="s">
        <v>170</v>
      </c>
      <c r="L28" s="8" t="s">
        <v>171</v>
      </c>
      <c r="M28" s="8" t="s">
        <v>194</v>
      </c>
      <c r="N28" s="8" t="s">
        <v>172</v>
      </c>
    </row>
    <row r="29" spans="1:14" ht="15.75" x14ac:dyDescent="0.25">
      <c r="A29" s="8" t="s">
        <v>173</v>
      </c>
      <c r="B29" s="8" t="s">
        <v>174</v>
      </c>
      <c r="C29" s="52">
        <v>86</v>
      </c>
      <c r="D29" s="8">
        <v>80</v>
      </c>
      <c r="E29" s="8" t="s">
        <v>235</v>
      </c>
      <c r="F29" s="8">
        <v>68</v>
      </c>
      <c r="G29" s="8">
        <v>5</v>
      </c>
      <c r="H29" s="52" t="s">
        <v>229</v>
      </c>
      <c r="I29" s="8">
        <v>7</v>
      </c>
      <c r="J29" s="8">
        <v>9</v>
      </c>
      <c r="K29" s="52">
        <v>70</v>
      </c>
      <c r="L29" s="8">
        <v>75</v>
      </c>
      <c r="M29" s="8">
        <v>83</v>
      </c>
      <c r="N29" s="8">
        <v>70</v>
      </c>
    </row>
    <row r="30" spans="1:14" ht="15.75" x14ac:dyDescent="0.25">
      <c r="A30" s="8" t="s">
        <v>187</v>
      </c>
      <c r="B30" s="8"/>
      <c r="C30" s="52"/>
      <c r="D30" s="8"/>
      <c r="E30" s="8"/>
      <c r="F30" s="8"/>
      <c r="G30" s="8"/>
      <c r="H30" s="52"/>
      <c r="I30" s="8"/>
      <c r="J30" s="8"/>
      <c r="K30" s="52"/>
      <c r="L30" s="8"/>
      <c r="M30" s="8"/>
      <c r="N30" s="8"/>
    </row>
    <row r="31" spans="1:14" ht="15.75" x14ac:dyDescent="0.25">
      <c r="A31" s="8" t="s">
        <v>188</v>
      </c>
      <c r="B31" s="8"/>
      <c r="C31" s="52"/>
      <c r="D31" s="8"/>
      <c r="E31" s="8"/>
      <c r="F31" s="8"/>
      <c r="G31" s="8"/>
      <c r="H31" s="52"/>
      <c r="I31" s="8"/>
      <c r="J31" s="8"/>
      <c r="K31" s="52"/>
      <c r="L31" s="8"/>
      <c r="M31" s="8"/>
      <c r="N31" s="8"/>
    </row>
    <row r="32" spans="1:14" ht="15.75" x14ac:dyDescent="0.25">
      <c r="A32" s="8" t="s">
        <v>189</v>
      </c>
      <c r="B32" s="8"/>
      <c r="C32" s="52"/>
      <c r="D32" s="8"/>
      <c r="E32" s="8"/>
      <c r="F32" s="8"/>
      <c r="G32" s="8"/>
      <c r="H32" s="52"/>
      <c r="I32" s="8"/>
      <c r="J32" s="8"/>
      <c r="K32" s="52"/>
      <c r="L32" s="8"/>
      <c r="M32" s="8"/>
      <c r="N32" s="8"/>
    </row>
    <row r="33" spans="1:14" ht="15.75" x14ac:dyDescent="0.25">
      <c r="A33" s="8" t="s">
        <v>190</v>
      </c>
      <c r="B33" s="8"/>
      <c r="C33" s="52"/>
      <c r="D33" s="8"/>
      <c r="E33" s="8"/>
      <c r="F33" s="8"/>
      <c r="G33" s="8"/>
      <c r="H33" s="52"/>
      <c r="I33" s="8"/>
      <c r="J33" s="8"/>
      <c r="K33" s="52"/>
      <c r="L33" s="8"/>
      <c r="M33" s="8"/>
      <c r="N33" s="8"/>
    </row>
    <row r="34" spans="1:14" ht="15.75" x14ac:dyDescent="0.25">
      <c r="A34" s="8" t="s">
        <v>191</v>
      </c>
      <c r="B34" s="8"/>
      <c r="C34" s="52"/>
      <c r="D34" s="8"/>
      <c r="E34" s="8"/>
      <c r="F34" s="8"/>
      <c r="G34" s="8"/>
      <c r="H34" s="52"/>
      <c r="I34" s="8"/>
      <c r="J34" s="8"/>
      <c r="K34" s="52"/>
      <c r="L34" s="8"/>
      <c r="M34" s="8"/>
      <c r="N34" s="8"/>
    </row>
    <row r="35" spans="1:14" ht="15.75" x14ac:dyDescent="0.25">
      <c r="A35" s="8" t="s">
        <v>192</v>
      </c>
      <c r="B35" s="8"/>
      <c r="C35" s="52"/>
      <c r="D35" s="8"/>
      <c r="E35" s="8"/>
      <c r="F35" s="8"/>
      <c r="G35" s="8"/>
      <c r="H35" s="52"/>
      <c r="I35" s="8"/>
      <c r="J35" s="8"/>
      <c r="K35" s="52"/>
      <c r="L35" s="8"/>
      <c r="M35" s="8"/>
      <c r="N35" s="8"/>
    </row>
    <row r="36" spans="1:14" ht="15.75" x14ac:dyDescent="0.25">
      <c r="A36" s="8" t="s">
        <v>77</v>
      </c>
      <c r="B36" s="8"/>
      <c r="C36" s="52"/>
      <c r="D36" s="8"/>
      <c r="E36" s="8"/>
      <c r="F36" s="8"/>
      <c r="G36" s="8"/>
      <c r="H36" s="52"/>
      <c r="I36" s="8"/>
      <c r="J36" s="8"/>
      <c r="K36" s="52"/>
      <c r="L36" s="8"/>
      <c r="M36" s="8"/>
      <c r="N36" s="8"/>
    </row>
    <row r="39" spans="1:14" ht="15" customHeight="1" x14ac:dyDescent="0.25">
      <c r="A39" s="354" t="s">
        <v>236</v>
      </c>
      <c r="B39" s="354"/>
      <c r="C39" s="354"/>
      <c r="D39" s="354"/>
      <c r="E39" s="354"/>
      <c r="F39" s="354"/>
      <c r="G39" s="354"/>
      <c r="H39" s="354"/>
      <c r="I39" s="354"/>
      <c r="J39" s="354"/>
      <c r="K39" s="354"/>
      <c r="L39" s="354"/>
      <c r="M39" s="354"/>
      <c r="N39" s="354"/>
    </row>
    <row r="41" spans="1:14" ht="30" customHeight="1" x14ac:dyDescent="0.25">
      <c r="A41" s="330" t="s">
        <v>166</v>
      </c>
      <c r="B41" s="330" t="s">
        <v>120</v>
      </c>
      <c r="C41" s="355" t="s">
        <v>225</v>
      </c>
      <c r="D41" s="355"/>
      <c r="E41" s="355"/>
      <c r="F41" s="355"/>
      <c r="G41" s="355" t="s">
        <v>226</v>
      </c>
      <c r="H41" s="355"/>
      <c r="I41" s="355"/>
      <c r="J41" s="355"/>
      <c r="K41" s="355" t="s">
        <v>227</v>
      </c>
      <c r="L41" s="355"/>
      <c r="M41" s="355"/>
      <c r="N41" s="355"/>
    </row>
    <row r="42" spans="1:14" ht="78.75" x14ac:dyDescent="0.25">
      <c r="A42" s="330"/>
      <c r="B42" s="330"/>
      <c r="C42" s="52" t="s">
        <v>170</v>
      </c>
      <c r="D42" s="8" t="s">
        <v>171</v>
      </c>
      <c r="E42" s="8" t="s">
        <v>194</v>
      </c>
      <c r="F42" s="8" t="s">
        <v>172</v>
      </c>
      <c r="G42" s="52" t="s">
        <v>170</v>
      </c>
      <c r="H42" s="8" t="s">
        <v>171</v>
      </c>
      <c r="I42" s="8" t="s">
        <v>194</v>
      </c>
      <c r="J42" s="8" t="s">
        <v>172</v>
      </c>
      <c r="K42" s="52" t="s">
        <v>170</v>
      </c>
      <c r="L42" s="8" t="s">
        <v>171</v>
      </c>
      <c r="M42" s="8" t="s">
        <v>194</v>
      </c>
      <c r="N42" s="8" t="s">
        <v>172</v>
      </c>
    </row>
    <row r="43" spans="1:14" ht="15.75" x14ac:dyDescent="0.25">
      <c r="A43" s="8" t="s">
        <v>173</v>
      </c>
      <c r="B43" s="8" t="s">
        <v>174</v>
      </c>
      <c r="C43" s="52">
        <v>86</v>
      </c>
      <c r="D43" s="8">
        <v>80</v>
      </c>
      <c r="E43" s="8" t="s">
        <v>235</v>
      </c>
      <c r="F43" s="8">
        <v>68</v>
      </c>
      <c r="G43" s="8">
        <v>5</v>
      </c>
      <c r="H43" s="52" t="s">
        <v>229</v>
      </c>
      <c r="I43" s="8">
        <v>7</v>
      </c>
      <c r="J43" s="8">
        <v>9</v>
      </c>
      <c r="K43" s="52">
        <v>70</v>
      </c>
      <c r="L43" s="8">
        <v>75</v>
      </c>
      <c r="M43" s="8">
        <v>83</v>
      </c>
      <c r="N43" s="8">
        <v>70</v>
      </c>
    </row>
    <row r="44" spans="1:14" ht="15.75" x14ac:dyDescent="0.25">
      <c r="A44" s="8" t="s">
        <v>187</v>
      </c>
      <c r="B44" s="8"/>
      <c r="C44" s="52"/>
      <c r="D44" s="8"/>
      <c r="E44" s="8"/>
      <c r="F44" s="8"/>
      <c r="G44" s="8"/>
      <c r="H44" s="52"/>
      <c r="I44" s="8"/>
      <c r="J44" s="8"/>
      <c r="K44" s="52"/>
      <c r="L44" s="8"/>
      <c r="M44" s="8"/>
      <c r="N44" s="8"/>
    </row>
    <row r="45" spans="1:14" ht="15.75" x14ac:dyDescent="0.25">
      <c r="A45" s="8" t="s">
        <v>188</v>
      </c>
      <c r="B45" s="8"/>
      <c r="C45" s="52"/>
      <c r="D45" s="8"/>
      <c r="E45" s="8"/>
      <c r="F45" s="8"/>
      <c r="G45" s="8"/>
      <c r="H45" s="52"/>
      <c r="I45" s="8"/>
      <c r="J45" s="8"/>
      <c r="K45" s="52"/>
      <c r="L45" s="8"/>
      <c r="M45" s="8"/>
      <c r="N45" s="8"/>
    </row>
    <row r="46" spans="1:14" ht="15.75" x14ac:dyDescent="0.25">
      <c r="A46" s="8" t="s">
        <v>189</v>
      </c>
      <c r="B46" s="8"/>
      <c r="C46" s="52"/>
      <c r="D46" s="8"/>
      <c r="E46" s="8"/>
      <c r="F46" s="8"/>
      <c r="G46" s="8"/>
      <c r="H46" s="52"/>
      <c r="I46" s="8"/>
      <c r="J46" s="8"/>
      <c r="K46" s="52"/>
      <c r="L46" s="8"/>
      <c r="M46" s="8"/>
      <c r="N46" s="8"/>
    </row>
    <row r="47" spans="1:14" ht="15.75" x14ac:dyDescent="0.25">
      <c r="A47" s="8" t="s">
        <v>190</v>
      </c>
      <c r="B47" s="8"/>
      <c r="C47" s="52"/>
      <c r="D47" s="8"/>
      <c r="E47" s="8"/>
      <c r="F47" s="8"/>
      <c r="G47" s="8"/>
      <c r="H47" s="52"/>
      <c r="I47" s="8"/>
      <c r="J47" s="8"/>
      <c r="K47" s="52"/>
      <c r="L47" s="8"/>
      <c r="M47" s="8"/>
      <c r="N47" s="8"/>
    </row>
    <row r="48" spans="1:14" ht="15.75" x14ac:dyDescent="0.25">
      <c r="A48" s="8" t="s">
        <v>191</v>
      </c>
      <c r="B48" s="8"/>
      <c r="C48" s="52"/>
      <c r="D48" s="8"/>
      <c r="E48" s="8"/>
      <c r="F48" s="8"/>
      <c r="G48" s="8"/>
      <c r="H48" s="52"/>
      <c r="I48" s="8"/>
      <c r="J48" s="8"/>
      <c r="K48" s="52"/>
      <c r="L48" s="8"/>
      <c r="M48" s="8"/>
      <c r="N48" s="8"/>
    </row>
    <row r="49" spans="1:14" ht="15.75" x14ac:dyDescent="0.25">
      <c r="A49" s="8" t="s">
        <v>192</v>
      </c>
      <c r="B49" s="8"/>
      <c r="C49" s="52"/>
      <c r="D49" s="8"/>
      <c r="E49" s="8"/>
      <c r="F49" s="8"/>
      <c r="G49" s="8"/>
      <c r="H49" s="52"/>
      <c r="I49" s="8"/>
      <c r="J49" s="8"/>
      <c r="K49" s="52"/>
      <c r="L49" s="8"/>
      <c r="M49" s="8"/>
      <c r="N49" s="8"/>
    </row>
    <row r="50" spans="1:14" ht="15.75" x14ac:dyDescent="0.25">
      <c r="A50" s="8" t="s">
        <v>77</v>
      </c>
      <c r="B50" s="8"/>
      <c r="C50" s="52"/>
      <c r="D50" s="8"/>
      <c r="E50" s="8"/>
      <c r="F50" s="8"/>
      <c r="G50" s="8"/>
      <c r="H50" s="52"/>
      <c r="I50" s="8"/>
      <c r="J50" s="8"/>
      <c r="K50" s="52"/>
      <c r="L50" s="8"/>
      <c r="M50" s="8"/>
      <c r="N50" s="8"/>
    </row>
  </sheetData>
  <mergeCells count="19">
    <mergeCell ref="A41:A42"/>
    <mergeCell ref="B41:B42"/>
    <mergeCell ref="C41:F41"/>
    <mergeCell ref="G41:J41"/>
    <mergeCell ref="K41:N41"/>
    <mergeCell ref="A39:N39"/>
    <mergeCell ref="A25:N25"/>
    <mergeCell ref="A27:A28"/>
    <mergeCell ref="B27:B28"/>
    <mergeCell ref="C27:F27"/>
    <mergeCell ref="G27:J27"/>
    <mergeCell ref="K27:N27"/>
    <mergeCell ref="A4:N4"/>
    <mergeCell ref="A1:N1"/>
    <mergeCell ref="A6:A7"/>
    <mergeCell ref="B6:B7"/>
    <mergeCell ref="C6:F6"/>
    <mergeCell ref="G6:J6"/>
    <mergeCell ref="K6:N6"/>
  </mergeCells>
  <hyperlinks>
    <hyperlink ref="E8" location="_ftn1" display="_ftn1"/>
    <hyperlink ref="F8" location="_ftn2" display="_ftn2"/>
    <hyperlink ref="I8" location="_ftn3" display="_ftn3"/>
    <hyperlink ref="J8" location="_ftn4" display="_ftn4"/>
    <hyperlink ref="M8" location="_ftn5" display="_ftn5"/>
    <hyperlink ref="N8" location="_ftn6" display="_ftn6"/>
    <hyperlink ref="A18" location="_ftnref1" display="_ftnref1"/>
    <hyperlink ref="A19" location="_ftnref2" display="_ftnref2"/>
    <hyperlink ref="A20" location="_ftnref3" display="_ftnref3"/>
    <hyperlink ref="A21" location="_ftnref4" display="_ftnref4"/>
    <hyperlink ref="A22" location="_ftnref5" display="_ftnref5"/>
    <hyperlink ref="A23" location="_ftnref6" display="_ftnref6"/>
  </hyperlinks>
  <pageMargins left="0.7" right="0.7" top="0.75" bottom="0.75" header="0.3" footer="0.3"/>
  <pageSetup paperSize="9" orientation="portrait" verticalDpi="0"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2"/>
  <sheetViews>
    <sheetView workbookViewId="0">
      <selection activeCell="J17" sqref="J17"/>
    </sheetView>
  </sheetViews>
  <sheetFormatPr defaultRowHeight="15" x14ac:dyDescent="0.25"/>
  <cols>
    <col min="1" max="1" width="5.28515625" style="5" customWidth="1"/>
    <col min="2" max="2" width="14" customWidth="1"/>
    <col min="13" max="13" width="10.42578125" customWidth="1"/>
  </cols>
  <sheetData>
    <row r="1" spans="1:15" ht="16.5" x14ac:dyDescent="0.25">
      <c r="A1" s="316" t="s">
        <v>262</v>
      </c>
      <c r="B1" s="316"/>
      <c r="C1" s="316"/>
      <c r="D1" s="316"/>
      <c r="E1" s="316"/>
      <c r="F1" s="316"/>
      <c r="G1" s="316"/>
      <c r="H1" s="316"/>
      <c r="I1" s="316"/>
      <c r="J1" s="316"/>
      <c r="K1" s="316"/>
      <c r="L1" s="316"/>
      <c r="M1" s="316"/>
      <c r="N1" s="316"/>
      <c r="O1" s="316"/>
    </row>
    <row r="3" spans="1:15" ht="15.75" x14ac:dyDescent="0.25">
      <c r="A3" s="320" t="s">
        <v>237</v>
      </c>
      <c r="B3" s="320" t="s">
        <v>238</v>
      </c>
      <c r="C3" s="320" t="s">
        <v>239</v>
      </c>
      <c r="D3" s="320" t="s">
        <v>240</v>
      </c>
      <c r="E3" s="320" t="s">
        <v>241</v>
      </c>
      <c r="F3" s="320"/>
      <c r="G3" s="320"/>
      <c r="H3" s="320"/>
      <c r="I3" s="320"/>
      <c r="J3" s="320" t="s">
        <v>242</v>
      </c>
      <c r="K3" s="320"/>
      <c r="L3" s="320"/>
      <c r="M3" s="320"/>
      <c r="N3" s="320"/>
      <c r="O3" s="320"/>
    </row>
    <row r="4" spans="1:15" ht="63" x14ac:dyDescent="0.25">
      <c r="A4" s="320"/>
      <c r="B4" s="320"/>
      <c r="C4" s="320"/>
      <c r="D4" s="320"/>
      <c r="E4" s="2" t="s">
        <v>243</v>
      </c>
      <c r="F4" s="2" t="s">
        <v>244</v>
      </c>
      <c r="G4" s="2" t="s">
        <v>245</v>
      </c>
      <c r="H4" s="2" t="s">
        <v>246</v>
      </c>
      <c r="I4" s="2" t="s">
        <v>247</v>
      </c>
      <c r="J4" s="2" t="s">
        <v>248</v>
      </c>
      <c r="K4" s="2" t="s">
        <v>249</v>
      </c>
      <c r="L4" s="2" t="s">
        <v>250</v>
      </c>
      <c r="M4" s="2" t="s">
        <v>251</v>
      </c>
      <c r="N4" s="2" t="s">
        <v>252</v>
      </c>
      <c r="O4" s="2" t="s">
        <v>247</v>
      </c>
    </row>
    <row r="5" spans="1:15" ht="31.5" x14ac:dyDescent="0.25">
      <c r="A5" s="8" t="s">
        <v>253</v>
      </c>
      <c r="B5" s="4" t="s">
        <v>254</v>
      </c>
      <c r="C5" s="8">
        <v>3</v>
      </c>
      <c r="D5" s="8" t="s">
        <v>255</v>
      </c>
      <c r="E5" s="8">
        <v>30</v>
      </c>
      <c r="F5" s="8"/>
      <c r="G5" s="8">
        <v>15</v>
      </c>
      <c r="H5" s="8">
        <v>90</v>
      </c>
      <c r="I5" s="8"/>
      <c r="J5" s="8"/>
      <c r="K5" s="8"/>
      <c r="L5" s="8"/>
      <c r="M5" s="8" t="s">
        <v>256</v>
      </c>
      <c r="N5" s="8"/>
      <c r="O5" s="8"/>
    </row>
    <row r="6" spans="1:15" ht="15.75" x14ac:dyDescent="0.25">
      <c r="A6" s="8" t="s">
        <v>257</v>
      </c>
      <c r="B6" s="4" t="s">
        <v>258</v>
      </c>
      <c r="C6" s="8"/>
      <c r="D6" s="8"/>
      <c r="E6" s="8"/>
      <c r="F6" s="8"/>
      <c r="G6" s="8"/>
      <c r="H6" s="8"/>
      <c r="I6" s="8"/>
      <c r="J6" s="8"/>
      <c r="K6" s="8"/>
      <c r="L6" s="8"/>
      <c r="M6" s="8"/>
      <c r="N6" s="8"/>
      <c r="O6" s="8"/>
    </row>
    <row r="7" spans="1:15" ht="15.75" x14ac:dyDescent="0.25">
      <c r="A7" s="320"/>
      <c r="B7" s="356" t="s">
        <v>41</v>
      </c>
      <c r="C7" s="320">
        <v>132</v>
      </c>
      <c r="D7" s="320"/>
      <c r="E7" s="2" t="s">
        <v>259</v>
      </c>
      <c r="F7" s="2" t="s">
        <v>259</v>
      </c>
      <c r="G7" s="2" t="s">
        <v>259</v>
      </c>
      <c r="H7" s="2" t="s">
        <v>259</v>
      </c>
      <c r="I7" s="320"/>
      <c r="J7" s="320"/>
      <c r="K7" s="2" t="s">
        <v>259</v>
      </c>
      <c r="L7" s="2" t="s">
        <v>259</v>
      </c>
      <c r="M7" s="2" t="s">
        <v>259</v>
      </c>
      <c r="N7" s="2" t="s">
        <v>259</v>
      </c>
      <c r="O7" s="320"/>
    </row>
    <row r="8" spans="1:15" ht="15.75" x14ac:dyDescent="0.25">
      <c r="A8" s="320"/>
      <c r="B8" s="356"/>
      <c r="C8" s="320"/>
      <c r="D8" s="320"/>
      <c r="E8" s="2" t="s">
        <v>260</v>
      </c>
      <c r="F8" s="2" t="s">
        <v>260</v>
      </c>
      <c r="G8" s="2" t="s">
        <v>260</v>
      </c>
      <c r="H8" s="2" t="s">
        <v>260</v>
      </c>
      <c r="I8" s="320"/>
      <c r="J8" s="320"/>
      <c r="K8" s="2" t="s">
        <v>260</v>
      </c>
      <c r="L8" s="2" t="s">
        <v>260</v>
      </c>
      <c r="M8" s="2" t="s">
        <v>260</v>
      </c>
      <c r="N8" s="2" t="s">
        <v>260</v>
      </c>
      <c r="O8" s="320"/>
    </row>
    <row r="9" spans="1:15" ht="31.5" x14ac:dyDescent="0.25">
      <c r="A9" s="8"/>
      <c r="B9" s="65" t="s">
        <v>261</v>
      </c>
      <c r="C9" s="8"/>
      <c r="D9" s="8"/>
      <c r="E9" s="8"/>
      <c r="F9" s="8"/>
      <c r="G9" s="8"/>
      <c r="H9" s="8"/>
      <c r="I9" s="8"/>
      <c r="J9" s="8"/>
      <c r="K9" s="8"/>
      <c r="L9" s="8"/>
      <c r="M9" s="8"/>
      <c r="N9" s="8"/>
      <c r="O9" s="8"/>
    </row>
    <row r="10" spans="1:15" ht="15.75" x14ac:dyDescent="0.25">
      <c r="A10" s="8" t="s">
        <v>253</v>
      </c>
      <c r="B10" s="4"/>
      <c r="C10" s="8"/>
      <c r="D10" s="8"/>
      <c r="E10" s="8"/>
      <c r="F10" s="8"/>
      <c r="G10" s="8"/>
      <c r="H10" s="8"/>
      <c r="I10" s="8"/>
      <c r="J10" s="8"/>
      <c r="K10" s="8"/>
      <c r="L10" s="8"/>
      <c r="M10" s="8"/>
      <c r="N10" s="8"/>
      <c r="O10" s="8"/>
    </row>
    <row r="11" spans="1:15" ht="15.75" x14ac:dyDescent="0.25">
      <c r="A11" s="8" t="s">
        <v>257</v>
      </c>
      <c r="B11" s="4"/>
      <c r="C11" s="8"/>
      <c r="D11" s="8"/>
      <c r="E11" s="8"/>
      <c r="F11" s="8"/>
      <c r="G11" s="8"/>
      <c r="H11" s="8"/>
      <c r="I11" s="8"/>
      <c r="J11" s="8"/>
      <c r="K11" s="8"/>
      <c r="L11" s="8"/>
      <c r="M11" s="8"/>
      <c r="N11" s="8"/>
      <c r="O11" s="8"/>
    </row>
    <row r="12" spans="1:15" ht="15.75" x14ac:dyDescent="0.25">
      <c r="A12" s="8"/>
      <c r="B12" s="4"/>
      <c r="C12" s="8"/>
      <c r="D12" s="8"/>
      <c r="E12" s="8"/>
      <c r="F12" s="8"/>
      <c r="G12" s="8"/>
      <c r="H12" s="8"/>
      <c r="I12" s="8"/>
      <c r="J12" s="8"/>
      <c r="K12" s="8"/>
      <c r="L12" s="8"/>
      <c r="M12" s="8"/>
      <c r="N12" s="8"/>
      <c r="O12" s="8"/>
    </row>
  </sheetData>
  <mergeCells count="14">
    <mergeCell ref="O7:O8"/>
    <mergeCell ref="A1:O1"/>
    <mergeCell ref="A7:A8"/>
    <mergeCell ref="B7:B8"/>
    <mergeCell ref="C7:C8"/>
    <mergeCell ref="D7:D8"/>
    <mergeCell ref="I7:I8"/>
    <mergeCell ref="J7:J8"/>
    <mergeCell ref="A3:A4"/>
    <mergeCell ref="B3:B4"/>
    <mergeCell ref="C3:C4"/>
    <mergeCell ref="D3:D4"/>
    <mergeCell ref="E3:I3"/>
    <mergeCell ref="J3:O3"/>
  </mergeCells>
  <pageMargins left="0.45" right="0.2" top="0.5" bottom="0.5" header="0.3" footer="0.3"/>
  <pageSetup paperSize="9" orientation="landscape" verticalDpi="0"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12"/>
  <sheetViews>
    <sheetView tabSelected="1" topLeftCell="B307" zoomScale="85" zoomScaleNormal="85" workbookViewId="0">
      <selection activeCell="B40" sqref="B40:B312"/>
    </sheetView>
  </sheetViews>
  <sheetFormatPr defaultColWidth="10" defaultRowHeight="15.75" x14ac:dyDescent="0.25"/>
  <cols>
    <col min="1" max="1" width="4.85546875" style="66" hidden="1" customWidth="1"/>
    <col min="2" max="2" width="7.5703125" style="66" customWidth="1"/>
    <col min="3" max="3" width="26.7109375" style="74" customWidth="1"/>
    <col min="4" max="4" width="14.85546875" style="74" customWidth="1"/>
    <col min="5" max="5" width="18.28515625" style="74" customWidth="1"/>
    <col min="6" max="6" width="12.42578125" style="74" customWidth="1"/>
    <col min="7" max="7" width="15.7109375" style="66" customWidth="1"/>
    <col min="8" max="8" width="15.85546875" style="66" customWidth="1"/>
    <col min="9" max="9" width="17.5703125" style="66" customWidth="1"/>
    <col min="10" max="10" width="15.85546875" style="67" customWidth="1"/>
    <col min="11" max="16384" width="10" style="67"/>
  </cols>
  <sheetData>
    <row r="1" spans="1:10" ht="27.75" customHeight="1" x14ac:dyDescent="0.25">
      <c r="B1" s="357" t="s">
        <v>2968</v>
      </c>
      <c r="C1" s="357"/>
      <c r="D1" s="357"/>
      <c r="E1" s="357"/>
      <c r="F1" s="357"/>
      <c r="G1" s="357"/>
      <c r="H1" s="357"/>
      <c r="I1" s="357"/>
    </row>
    <row r="2" spans="1:10" ht="16.5" thickBot="1" x14ac:dyDescent="0.3">
      <c r="A2" s="68"/>
      <c r="B2" s="68"/>
      <c r="C2" s="69"/>
      <c r="D2" s="69"/>
      <c r="E2" s="69"/>
      <c r="F2" s="69"/>
      <c r="G2" s="68"/>
      <c r="H2" s="68"/>
      <c r="I2" s="68"/>
    </row>
    <row r="3" spans="1:10" ht="32.25" thickTop="1" x14ac:dyDescent="0.25">
      <c r="A3" s="70" t="s">
        <v>237</v>
      </c>
      <c r="B3" s="420" t="s">
        <v>237</v>
      </c>
      <c r="C3" s="420" t="s">
        <v>263</v>
      </c>
      <c r="D3" s="420" t="s">
        <v>264</v>
      </c>
      <c r="E3" s="420" t="s">
        <v>265</v>
      </c>
      <c r="F3" s="420" t="s">
        <v>266</v>
      </c>
      <c r="G3" s="420" t="s">
        <v>267</v>
      </c>
      <c r="H3" s="421" t="s">
        <v>268</v>
      </c>
      <c r="I3" s="422"/>
      <c r="J3" s="420" t="s">
        <v>269</v>
      </c>
    </row>
    <row r="4" spans="1:10" ht="89.25" x14ac:dyDescent="0.25">
      <c r="A4" s="358"/>
      <c r="B4" s="72">
        <v>1</v>
      </c>
      <c r="C4" s="359" t="s">
        <v>2661</v>
      </c>
      <c r="D4" s="360" t="s">
        <v>2662</v>
      </c>
      <c r="E4" s="361" t="s">
        <v>2663</v>
      </c>
      <c r="F4" s="362" t="s">
        <v>2664</v>
      </c>
      <c r="G4" s="72" t="s">
        <v>2943</v>
      </c>
      <c r="H4" s="396">
        <v>2014</v>
      </c>
      <c r="I4" s="396">
        <v>2015</v>
      </c>
      <c r="J4" s="405" t="s">
        <v>2954</v>
      </c>
    </row>
    <row r="5" spans="1:10" ht="76.5" x14ac:dyDescent="0.25">
      <c r="A5" s="358"/>
      <c r="B5" s="72">
        <v>2</v>
      </c>
      <c r="C5" s="363" t="s">
        <v>2665</v>
      </c>
      <c r="D5" s="360" t="s">
        <v>2662</v>
      </c>
      <c r="E5" s="361" t="s">
        <v>2666</v>
      </c>
      <c r="F5" s="364" t="s">
        <v>2667</v>
      </c>
      <c r="G5" s="72" t="s">
        <v>2943</v>
      </c>
      <c r="H5" s="397">
        <v>2011</v>
      </c>
      <c r="I5" s="397">
        <v>2015</v>
      </c>
      <c r="J5" s="405" t="s">
        <v>2954</v>
      </c>
    </row>
    <row r="6" spans="1:10" ht="63.75" x14ac:dyDescent="0.25">
      <c r="A6" s="358"/>
      <c r="B6" s="72">
        <v>3</v>
      </c>
      <c r="C6" s="360" t="s">
        <v>2668</v>
      </c>
      <c r="D6" s="360" t="s">
        <v>2669</v>
      </c>
      <c r="E6" s="361" t="s">
        <v>2670</v>
      </c>
      <c r="F6" s="364" t="s">
        <v>2671</v>
      </c>
      <c r="G6" s="72" t="s">
        <v>2943</v>
      </c>
      <c r="H6" s="397">
        <v>2011</v>
      </c>
      <c r="I6" s="397">
        <v>2014</v>
      </c>
      <c r="J6" s="405" t="s">
        <v>2954</v>
      </c>
    </row>
    <row r="7" spans="1:10" ht="77.25" x14ac:dyDescent="0.25">
      <c r="A7" s="358"/>
      <c r="B7" s="72">
        <v>4</v>
      </c>
      <c r="C7" s="365" t="s">
        <v>2672</v>
      </c>
      <c r="D7" s="360" t="s">
        <v>2673</v>
      </c>
      <c r="E7" s="361" t="s">
        <v>2674</v>
      </c>
      <c r="F7" s="364" t="s">
        <v>2675</v>
      </c>
      <c r="G7" s="72" t="s">
        <v>2943</v>
      </c>
      <c r="H7" s="397">
        <v>2011</v>
      </c>
      <c r="I7" s="397">
        <v>2014</v>
      </c>
      <c r="J7" s="405" t="s">
        <v>2954</v>
      </c>
    </row>
    <row r="8" spans="1:10" ht="56.25" customHeight="1" x14ac:dyDescent="0.25">
      <c r="A8" s="358"/>
      <c r="B8" s="72">
        <v>5</v>
      </c>
      <c r="C8" s="365" t="s">
        <v>2676</v>
      </c>
      <c r="D8" s="360" t="s">
        <v>2673</v>
      </c>
      <c r="E8" s="361" t="s">
        <v>2677</v>
      </c>
      <c r="F8" s="364" t="s">
        <v>2678</v>
      </c>
      <c r="G8" s="72" t="s">
        <v>2943</v>
      </c>
      <c r="H8" s="397">
        <v>2012</v>
      </c>
      <c r="I8" s="397">
        <v>2017</v>
      </c>
      <c r="J8" s="405" t="s">
        <v>2954</v>
      </c>
    </row>
    <row r="9" spans="1:10" ht="89.25" x14ac:dyDescent="0.25">
      <c r="A9" s="358"/>
      <c r="B9" s="72">
        <v>6</v>
      </c>
      <c r="C9" s="366" t="s">
        <v>2679</v>
      </c>
      <c r="D9" s="360" t="s">
        <v>2669</v>
      </c>
      <c r="E9" s="362" t="s">
        <v>2680</v>
      </c>
      <c r="F9" s="367" t="s">
        <v>2681</v>
      </c>
      <c r="G9" s="72" t="s">
        <v>2943</v>
      </c>
      <c r="H9" s="397">
        <v>2015</v>
      </c>
      <c r="I9" s="397">
        <v>2019</v>
      </c>
      <c r="J9" s="405" t="s">
        <v>2954</v>
      </c>
    </row>
    <row r="10" spans="1:10" ht="102" x14ac:dyDescent="0.25">
      <c r="A10" s="358"/>
      <c r="B10" s="72">
        <v>7</v>
      </c>
      <c r="C10" s="360" t="s">
        <v>2682</v>
      </c>
      <c r="D10" s="360" t="s">
        <v>2662</v>
      </c>
      <c r="E10" s="361" t="s">
        <v>2683</v>
      </c>
      <c r="F10" s="364" t="s">
        <v>2684</v>
      </c>
      <c r="G10" s="72" t="s">
        <v>2943</v>
      </c>
      <c r="H10" s="397">
        <v>2018</v>
      </c>
      <c r="I10" s="397">
        <v>2020</v>
      </c>
      <c r="J10" s="405" t="s">
        <v>2955</v>
      </c>
    </row>
    <row r="11" spans="1:10" ht="63.75" x14ac:dyDescent="0.25">
      <c r="A11" s="358"/>
      <c r="B11" s="72">
        <v>8</v>
      </c>
      <c r="C11" s="368" t="s">
        <v>2685</v>
      </c>
      <c r="D11" s="360" t="s">
        <v>2662</v>
      </c>
      <c r="E11" s="369" t="s">
        <v>2686</v>
      </c>
      <c r="F11" s="364" t="s">
        <v>2687</v>
      </c>
      <c r="G11" s="72" t="s">
        <v>2943</v>
      </c>
      <c r="H11" s="397">
        <v>2018</v>
      </c>
      <c r="I11" s="397">
        <v>2020</v>
      </c>
      <c r="J11" s="405" t="s">
        <v>2955</v>
      </c>
    </row>
    <row r="12" spans="1:10" ht="102" x14ac:dyDescent="0.25">
      <c r="A12" s="358"/>
      <c r="B12" s="72">
        <v>9</v>
      </c>
      <c r="C12" s="370" t="s">
        <v>2688</v>
      </c>
      <c r="D12" s="360" t="s">
        <v>2662</v>
      </c>
      <c r="E12" s="369" t="s">
        <v>2689</v>
      </c>
      <c r="F12" s="369" t="s">
        <v>2690</v>
      </c>
      <c r="G12" s="72" t="s">
        <v>2964</v>
      </c>
      <c r="H12" s="398">
        <v>2018</v>
      </c>
      <c r="I12" s="398">
        <v>2020</v>
      </c>
      <c r="J12" s="405" t="s">
        <v>2955</v>
      </c>
    </row>
    <row r="13" spans="1:10" ht="63.75" x14ac:dyDescent="0.25">
      <c r="A13" s="358"/>
      <c r="B13" s="72">
        <v>10</v>
      </c>
      <c r="C13" s="368" t="s">
        <v>2691</v>
      </c>
      <c r="D13" s="360" t="s">
        <v>2662</v>
      </c>
      <c r="E13" s="369" t="s">
        <v>2692</v>
      </c>
      <c r="F13" s="369" t="s">
        <v>2693</v>
      </c>
      <c r="G13" s="72" t="s">
        <v>2943</v>
      </c>
      <c r="H13" s="398">
        <v>2019</v>
      </c>
      <c r="I13" s="398">
        <v>2020</v>
      </c>
      <c r="J13" s="405" t="s">
        <v>2955</v>
      </c>
    </row>
    <row r="14" spans="1:10" ht="76.5" x14ac:dyDescent="0.25">
      <c r="A14" s="358"/>
      <c r="B14" s="72">
        <v>11</v>
      </c>
      <c r="C14" s="370" t="s">
        <v>2694</v>
      </c>
      <c r="D14" s="360" t="s">
        <v>2662</v>
      </c>
      <c r="E14" s="369" t="s">
        <v>2695</v>
      </c>
      <c r="F14" s="369" t="s">
        <v>2696</v>
      </c>
      <c r="G14" s="72" t="s">
        <v>2965</v>
      </c>
      <c r="H14" s="398">
        <v>2019</v>
      </c>
      <c r="I14" s="398">
        <v>2020</v>
      </c>
      <c r="J14" s="405" t="s">
        <v>2955</v>
      </c>
    </row>
    <row r="15" spans="1:10" ht="89.25" x14ac:dyDescent="0.25">
      <c r="A15" s="358"/>
      <c r="B15" s="72">
        <v>12</v>
      </c>
      <c r="C15" s="371" t="s">
        <v>2697</v>
      </c>
      <c r="D15" s="360" t="s">
        <v>2662</v>
      </c>
      <c r="E15" s="361" t="s">
        <v>2698</v>
      </c>
      <c r="F15" s="364" t="s">
        <v>2699</v>
      </c>
      <c r="G15" s="72" t="s">
        <v>2965</v>
      </c>
      <c r="H15" s="397">
        <v>2018</v>
      </c>
      <c r="I15" s="397">
        <v>2020</v>
      </c>
      <c r="J15" s="405" t="s">
        <v>2956</v>
      </c>
    </row>
    <row r="16" spans="1:10" ht="76.5" x14ac:dyDescent="0.25">
      <c r="A16" s="358"/>
      <c r="B16" s="72">
        <v>13</v>
      </c>
      <c r="C16" s="359" t="s">
        <v>2700</v>
      </c>
      <c r="D16" s="360" t="s">
        <v>2662</v>
      </c>
      <c r="E16" s="361" t="s">
        <v>2701</v>
      </c>
      <c r="F16" s="364" t="s">
        <v>2702</v>
      </c>
      <c r="G16" s="72" t="s">
        <v>2966</v>
      </c>
      <c r="H16" s="397">
        <v>2017</v>
      </c>
      <c r="I16" s="397">
        <v>2020</v>
      </c>
      <c r="J16" s="405" t="s">
        <v>2955</v>
      </c>
    </row>
    <row r="17" spans="1:10" ht="63.75" x14ac:dyDescent="0.25">
      <c r="A17" s="358"/>
      <c r="B17" s="72">
        <v>14</v>
      </c>
      <c r="C17" s="372" t="s">
        <v>2703</v>
      </c>
      <c r="D17" s="373" t="s">
        <v>2704</v>
      </c>
      <c r="E17" s="361" t="s">
        <v>2705</v>
      </c>
      <c r="F17" s="364" t="s">
        <v>2706</v>
      </c>
      <c r="G17" s="72" t="s">
        <v>2943</v>
      </c>
      <c r="H17" s="397">
        <v>2013</v>
      </c>
      <c r="I17" s="397">
        <v>2015</v>
      </c>
      <c r="J17" s="406" t="s">
        <v>2957</v>
      </c>
    </row>
    <row r="18" spans="1:10" ht="51" x14ac:dyDescent="0.25">
      <c r="A18" s="358"/>
      <c r="B18" s="72">
        <v>15</v>
      </c>
      <c r="C18" s="372" t="s">
        <v>2707</v>
      </c>
      <c r="D18" s="373" t="s">
        <v>2704</v>
      </c>
      <c r="E18" s="361" t="s">
        <v>2705</v>
      </c>
      <c r="F18" s="364" t="s">
        <v>2708</v>
      </c>
      <c r="G18" s="72" t="s">
        <v>2943</v>
      </c>
      <c r="H18" s="397">
        <v>2013</v>
      </c>
      <c r="I18" s="397">
        <v>2015</v>
      </c>
      <c r="J18" s="406" t="s">
        <v>2957</v>
      </c>
    </row>
    <row r="19" spans="1:10" ht="76.5" x14ac:dyDescent="0.25">
      <c r="A19" s="358"/>
      <c r="B19" s="72">
        <v>16</v>
      </c>
      <c r="C19" s="372" t="s">
        <v>2709</v>
      </c>
      <c r="D19" s="373" t="s">
        <v>2704</v>
      </c>
      <c r="E19" s="361" t="s">
        <v>2710</v>
      </c>
      <c r="F19" s="364" t="s">
        <v>2711</v>
      </c>
      <c r="G19" s="72" t="s">
        <v>2943</v>
      </c>
      <c r="H19" s="397">
        <v>2015</v>
      </c>
      <c r="I19" s="397">
        <v>2019</v>
      </c>
      <c r="J19" s="406" t="s">
        <v>2958</v>
      </c>
    </row>
    <row r="20" spans="1:10" ht="63.75" x14ac:dyDescent="0.25">
      <c r="A20" s="358"/>
      <c r="B20" s="72">
        <v>17</v>
      </c>
      <c r="C20" s="372" t="s">
        <v>2712</v>
      </c>
      <c r="D20" s="373" t="s">
        <v>2704</v>
      </c>
      <c r="E20" s="361" t="s">
        <v>2710</v>
      </c>
      <c r="F20" s="364" t="s">
        <v>2713</v>
      </c>
      <c r="G20" s="72" t="s">
        <v>2943</v>
      </c>
      <c r="H20" s="397">
        <v>2015</v>
      </c>
      <c r="I20" s="397">
        <v>2020</v>
      </c>
      <c r="J20" s="406" t="s">
        <v>2957</v>
      </c>
    </row>
    <row r="21" spans="1:10" ht="63.75" x14ac:dyDescent="0.25">
      <c r="A21" s="358"/>
      <c r="B21" s="72">
        <v>18</v>
      </c>
      <c r="C21" s="372" t="s">
        <v>2714</v>
      </c>
      <c r="D21" s="373" t="s">
        <v>2704</v>
      </c>
      <c r="E21" s="361" t="s">
        <v>2710</v>
      </c>
      <c r="F21" s="364" t="s">
        <v>2715</v>
      </c>
      <c r="G21" s="72" t="s">
        <v>2943</v>
      </c>
      <c r="H21" s="397">
        <v>2015</v>
      </c>
      <c r="I21" s="397">
        <v>2020</v>
      </c>
      <c r="J21" s="406" t="s">
        <v>2958</v>
      </c>
    </row>
    <row r="22" spans="1:10" ht="102" x14ac:dyDescent="0.25">
      <c r="A22" s="358"/>
      <c r="B22" s="72">
        <v>19</v>
      </c>
      <c r="C22" s="374" t="s">
        <v>2716</v>
      </c>
      <c r="D22" s="373" t="s">
        <v>2704</v>
      </c>
      <c r="E22" s="361" t="s">
        <v>2717</v>
      </c>
      <c r="F22" s="364" t="s">
        <v>2718</v>
      </c>
      <c r="G22" s="72" t="s">
        <v>2943</v>
      </c>
      <c r="H22" s="397">
        <v>2016</v>
      </c>
      <c r="I22" s="397">
        <v>2018</v>
      </c>
      <c r="J22" s="406" t="s">
        <v>2957</v>
      </c>
    </row>
    <row r="23" spans="1:10" ht="114.75" x14ac:dyDescent="0.25">
      <c r="A23" s="358"/>
      <c r="B23" s="72">
        <v>20</v>
      </c>
      <c r="C23" s="374" t="s">
        <v>2719</v>
      </c>
      <c r="D23" s="373" t="s">
        <v>2704</v>
      </c>
      <c r="E23" s="361" t="s">
        <v>2717</v>
      </c>
      <c r="F23" s="364" t="s">
        <v>2720</v>
      </c>
      <c r="G23" s="72" t="s">
        <v>2943</v>
      </c>
      <c r="H23" s="397">
        <v>2016</v>
      </c>
      <c r="I23" s="397">
        <v>2018</v>
      </c>
      <c r="J23" s="406" t="s">
        <v>2957</v>
      </c>
    </row>
    <row r="24" spans="1:10" ht="76.5" x14ac:dyDescent="0.25">
      <c r="A24" s="358"/>
      <c r="B24" s="72">
        <v>21</v>
      </c>
      <c r="C24" s="373" t="s">
        <v>2721</v>
      </c>
      <c r="D24" s="373" t="s">
        <v>2704</v>
      </c>
      <c r="E24" s="361" t="s">
        <v>2722</v>
      </c>
      <c r="F24" s="375" t="s">
        <v>2723</v>
      </c>
      <c r="G24" s="72" t="s">
        <v>2943</v>
      </c>
      <c r="H24" s="399">
        <v>2017</v>
      </c>
      <c r="I24" s="399">
        <v>2020</v>
      </c>
      <c r="J24" s="405" t="s">
        <v>2955</v>
      </c>
    </row>
    <row r="25" spans="1:10" ht="51" x14ac:dyDescent="0.25">
      <c r="A25" s="358"/>
      <c r="B25" s="72">
        <v>22</v>
      </c>
      <c r="C25" s="373" t="s">
        <v>2724</v>
      </c>
      <c r="D25" s="373" t="s">
        <v>2704</v>
      </c>
      <c r="E25" s="361" t="s">
        <v>2722</v>
      </c>
      <c r="F25" s="375" t="s">
        <v>2708</v>
      </c>
      <c r="G25" s="72" t="s">
        <v>2943</v>
      </c>
      <c r="H25" s="399">
        <v>2017</v>
      </c>
      <c r="I25" s="399">
        <v>2020</v>
      </c>
      <c r="J25" s="405" t="s">
        <v>2955</v>
      </c>
    </row>
    <row r="26" spans="1:10" ht="38.25" x14ac:dyDescent="0.25">
      <c r="A26" s="358"/>
      <c r="B26" s="72">
        <v>23</v>
      </c>
      <c r="C26" s="373" t="s">
        <v>2725</v>
      </c>
      <c r="D26" s="373" t="s">
        <v>2704</v>
      </c>
      <c r="E26" s="361" t="s">
        <v>2726</v>
      </c>
      <c r="F26" s="375" t="s">
        <v>2727</v>
      </c>
      <c r="G26" s="72" t="s">
        <v>2943</v>
      </c>
      <c r="H26" s="399">
        <v>2018</v>
      </c>
      <c r="I26" s="399">
        <v>2019</v>
      </c>
      <c r="J26" s="405" t="s">
        <v>2955</v>
      </c>
    </row>
    <row r="27" spans="1:10" ht="51" x14ac:dyDescent="0.25">
      <c r="A27" s="358"/>
      <c r="B27" s="72">
        <v>24</v>
      </c>
      <c r="C27" s="373" t="s">
        <v>2728</v>
      </c>
      <c r="D27" s="373" t="s">
        <v>2704</v>
      </c>
      <c r="E27" s="361" t="s">
        <v>2726</v>
      </c>
      <c r="F27" s="375" t="s">
        <v>2729</v>
      </c>
      <c r="G27" s="72" t="s">
        <v>2943</v>
      </c>
      <c r="H27" s="399">
        <v>2018</v>
      </c>
      <c r="I27" s="399">
        <v>2019</v>
      </c>
      <c r="J27" s="405" t="s">
        <v>2955</v>
      </c>
    </row>
    <row r="28" spans="1:10" ht="102" x14ac:dyDescent="0.25">
      <c r="A28" s="358"/>
      <c r="B28" s="72">
        <v>25</v>
      </c>
      <c r="C28" s="373" t="s">
        <v>2730</v>
      </c>
      <c r="D28" s="373" t="s">
        <v>2704</v>
      </c>
      <c r="E28" s="361" t="s">
        <v>2731</v>
      </c>
      <c r="F28" s="375" t="s">
        <v>2732</v>
      </c>
      <c r="G28" s="72" t="s">
        <v>2943</v>
      </c>
      <c r="H28" s="399">
        <v>2018</v>
      </c>
      <c r="I28" s="399">
        <v>2020</v>
      </c>
      <c r="J28" s="405" t="s">
        <v>2955</v>
      </c>
    </row>
    <row r="29" spans="1:10" ht="89.25" x14ac:dyDescent="0.25">
      <c r="A29" s="358"/>
      <c r="B29" s="72">
        <v>26</v>
      </c>
      <c r="C29" s="373" t="s">
        <v>2733</v>
      </c>
      <c r="D29" s="373" t="s">
        <v>2704</v>
      </c>
      <c r="E29" s="361" t="s">
        <v>2731</v>
      </c>
      <c r="F29" s="375" t="s">
        <v>2734</v>
      </c>
      <c r="G29" s="72" t="s">
        <v>2943</v>
      </c>
      <c r="H29" s="399">
        <v>2018</v>
      </c>
      <c r="I29" s="399">
        <v>2020</v>
      </c>
      <c r="J29" s="405" t="s">
        <v>2955</v>
      </c>
    </row>
    <row r="30" spans="1:10" ht="89.25" x14ac:dyDescent="0.25">
      <c r="A30" s="358"/>
      <c r="B30" s="72">
        <v>27</v>
      </c>
      <c r="C30" s="373" t="s">
        <v>2735</v>
      </c>
      <c r="D30" s="373" t="s">
        <v>2704</v>
      </c>
      <c r="E30" s="361" t="s">
        <v>2731</v>
      </c>
      <c r="F30" s="375" t="s">
        <v>2736</v>
      </c>
      <c r="G30" s="72" t="s">
        <v>2943</v>
      </c>
      <c r="H30" s="399">
        <v>2018</v>
      </c>
      <c r="I30" s="399">
        <v>2020</v>
      </c>
      <c r="J30" s="405" t="s">
        <v>2955</v>
      </c>
    </row>
    <row r="31" spans="1:10" ht="102" x14ac:dyDescent="0.25">
      <c r="A31" s="358"/>
      <c r="B31" s="72">
        <v>28</v>
      </c>
      <c r="C31" s="370" t="s">
        <v>2737</v>
      </c>
      <c r="D31" s="373" t="s">
        <v>2704</v>
      </c>
      <c r="E31" s="369" t="s">
        <v>2738</v>
      </c>
      <c r="F31" s="376" t="s">
        <v>2124</v>
      </c>
      <c r="G31" s="72" t="s">
        <v>2943</v>
      </c>
      <c r="H31" s="400">
        <v>2018</v>
      </c>
      <c r="I31" s="400">
        <v>2021</v>
      </c>
      <c r="J31" s="405" t="s">
        <v>2955</v>
      </c>
    </row>
    <row r="32" spans="1:10" ht="63.75" x14ac:dyDescent="0.25">
      <c r="A32" s="358"/>
      <c r="B32" s="72">
        <v>29</v>
      </c>
      <c r="C32" s="377" t="s">
        <v>2739</v>
      </c>
      <c r="D32" s="373" t="s">
        <v>2704</v>
      </c>
      <c r="E32" s="369" t="s">
        <v>2740</v>
      </c>
      <c r="F32" s="376" t="s">
        <v>2741</v>
      </c>
      <c r="G32" s="72" t="s">
        <v>2943</v>
      </c>
      <c r="H32" s="400">
        <v>2018</v>
      </c>
      <c r="I32" s="400">
        <v>2021</v>
      </c>
      <c r="J32" s="405" t="s">
        <v>2955</v>
      </c>
    </row>
    <row r="33" spans="1:10" ht="63.75" x14ac:dyDescent="0.25">
      <c r="A33" s="358"/>
      <c r="B33" s="72">
        <v>30</v>
      </c>
      <c r="C33" s="377" t="s">
        <v>2742</v>
      </c>
      <c r="D33" s="373" t="s">
        <v>2704</v>
      </c>
      <c r="E33" s="369" t="s">
        <v>2740</v>
      </c>
      <c r="F33" s="376" t="s">
        <v>2743</v>
      </c>
      <c r="G33" s="72" t="s">
        <v>2943</v>
      </c>
      <c r="H33" s="400">
        <v>2018</v>
      </c>
      <c r="I33" s="400">
        <v>2020</v>
      </c>
      <c r="J33" s="405" t="s">
        <v>2955</v>
      </c>
    </row>
    <row r="34" spans="1:10" ht="89.25" x14ac:dyDescent="0.25">
      <c r="A34" s="358"/>
      <c r="B34" s="72">
        <v>31</v>
      </c>
      <c r="C34" s="377" t="s">
        <v>2744</v>
      </c>
      <c r="D34" s="373" t="s">
        <v>2704</v>
      </c>
      <c r="E34" s="369" t="s">
        <v>2745</v>
      </c>
      <c r="F34" s="375" t="s">
        <v>2746</v>
      </c>
      <c r="G34" s="72" t="s">
        <v>2943</v>
      </c>
      <c r="H34" s="399">
        <v>2019</v>
      </c>
      <c r="I34" s="399">
        <v>2022</v>
      </c>
      <c r="J34" s="405" t="s">
        <v>2955</v>
      </c>
    </row>
    <row r="35" spans="1:10" ht="76.5" x14ac:dyDescent="0.25">
      <c r="A35" s="358"/>
      <c r="B35" s="72">
        <v>32</v>
      </c>
      <c r="C35" s="360" t="s">
        <v>2747</v>
      </c>
      <c r="D35" s="373" t="s">
        <v>2704</v>
      </c>
      <c r="E35" s="369" t="s">
        <v>2745</v>
      </c>
      <c r="F35" s="375" t="s">
        <v>2748</v>
      </c>
      <c r="G35" s="72" t="s">
        <v>2943</v>
      </c>
      <c r="H35" s="399">
        <v>2019</v>
      </c>
      <c r="I35" s="399">
        <v>2021</v>
      </c>
      <c r="J35" s="405" t="s">
        <v>2955</v>
      </c>
    </row>
    <row r="36" spans="1:10" ht="76.5" x14ac:dyDescent="0.25">
      <c r="A36" s="358"/>
      <c r="B36" s="72">
        <v>33</v>
      </c>
      <c r="C36" s="378" t="s">
        <v>2749</v>
      </c>
      <c r="D36" s="373" t="s">
        <v>2704</v>
      </c>
      <c r="E36" s="369" t="s">
        <v>2750</v>
      </c>
      <c r="F36" s="375" t="s">
        <v>2751</v>
      </c>
      <c r="G36" s="72" t="s">
        <v>2943</v>
      </c>
      <c r="H36" s="399">
        <v>2020</v>
      </c>
      <c r="I36" s="399">
        <v>2021</v>
      </c>
      <c r="J36" s="405" t="s">
        <v>2955</v>
      </c>
    </row>
    <row r="37" spans="1:10" ht="63.75" x14ac:dyDescent="0.25">
      <c r="A37" s="358"/>
      <c r="B37" s="72">
        <v>34</v>
      </c>
      <c r="C37" s="379" t="s">
        <v>2752</v>
      </c>
      <c r="D37" s="373" t="s">
        <v>2704</v>
      </c>
      <c r="E37" s="369" t="s">
        <v>2750</v>
      </c>
      <c r="F37" s="375" t="s">
        <v>2753</v>
      </c>
      <c r="G37" s="72" t="s">
        <v>2943</v>
      </c>
      <c r="H37" s="399">
        <v>2020</v>
      </c>
      <c r="I37" s="399">
        <v>2022</v>
      </c>
      <c r="J37" s="405" t="s">
        <v>2955</v>
      </c>
    </row>
    <row r="38" spans="1:10" ht="51" x14ac:dyDescent="0.25">
      <c r="A38" s="358"/>
      <c r="B38" s="72">
        <v>35</v>
      </c>
      <c r="C38" s="360" t="s">
        <v>2754</v>
      </c>
      <c r="D38" s="373" t="s">
        <v>2704</v>
      </c>
      <c r="E38" s="369" t="s">
        <v>2750</v>
      </c>
      <c r="F38" s="375" t="s">
        <v>2755</v>
      </c>
      <c r="G38" s="72" t="s">
        <v>2943</v>
      </c>
      <c r="H38" s="399">
        <v>2020</v>
      </c>
      <c r="I38" s="399">
        <v>2022</v>
      </c>
      <c r="J38" s="405" t="s">
        <v>2955</v>
      </c>
    </row>
    <row r="39" spans="1:10" ht="31.5" x14ac:dyDescent="0.25">
      <c r="A39" s="358"/>
      <c r="B39" s="420"/>
      <c r="C39" s="380" t="s">
        <v>2756</v>
      </c>
      <c r="D39" s="381"/>
      <c r="E39" s="381"/>
      <c r="F39" s="382"/>
      <c r="G39" s="420"/>
      <c r="H39" s="401"/>
      <c r="I39" s="401"/>
      <c r="J39" s="407"/>
    </row>
    <row r="40" spans="1:10" ht="102" x14ac:dyDescent="0.25">
      <c r="A40" s="358"/>
      <c r="B40" s="72">
        <v>36</v>
      </c>
      <c r="C40" s="360" t="s">
        <v>2757</v>
      </c>
      <c r="D40" s="383" t="s">
        <v>2758</v>
      </c>
      <c r="E40" s="361" t="s">
        <v>2759</v>
      </c>
      <c r="F40" s="364" t="s">
        <v>2760</v>
      </c>
      <c r="G40" s="364" t="s">
        <v>2967</v>
      </c>
      <c r="H40" s="402" t="s">
        <v>2944</v>
      </c>
      <c r="I40" s="402" t="s">
        <v>2945</v>
      </c>
      <c r="J40" s="405" t="s">
        <v>2959</v>
      </c>
    </row>
    <row r="41" spans="1:10" ht="76.5" x14ac:dyDescent="0.25">
      <c r="A41" s="358"/>
      <c r="B41" s="72">
        <v>37</v>
      </c>
      <c r="C41" s="360" t="s">
        <v>2761</v>
      </c>
      <c r="D41" s="383" t="s">
        <v>2762</v>
      </c>
      <c r="E41" s="361" t="s">
        <v>2759</v>
      </c>
      <c r="F41" s="384" t="s">
        <v>2763</v>
      </c>
      <c r="G41" s="364" t="s">
        <v>2967</v>
      </c>
      <c r="H41" s="402" t="s">
        <v>2944</v>
      </c>
      <c r="I41" s="402" t="s">
        <v>2946</v>
      </c>
      <c r="J41" s="405" t="s">
        <v>2959</v>
      </c>
    </row>
    <row r="42" spans="1:10" ht="76.5" x14ac:dyDescent="0.25">
      <c r="A42" s="358"/>
      <c r="B42" s="72">
        <v>38</v>
      </c>
      <c r="C42" s="360" t="s">
        <v>2764</v>
      </c>
      <c r="D42" s="383" t="s">
        <v>2762</v>
      </c>
      <c r="E42" s="361" t="s">
        <v>2759</v>
      </c>
      <c r="F42" s="384" t="s">
        <v>2765</v>
      </c>
      <c r="G42" s="364" t="s">
        <v>2967</v>
      </c>
      <c r="H42" s="402" t="s">
        <v>2944</v>
      </c>
      <c r="I42" s="402" t="s">
        <v>2946</v>
      </c>
      <c r="J42" s="405" t="s">
        <v>2959</v>
      </c>
    </row>
    <row r="43" spans="1:10" ht="114.75" x14ac:dyDescent="0.25">
      <c r="A43" s="358"/>
      <c r="B43" s="72">
        <v>39</v>
      </c>
      <c r="C43" s="360" t="s">
        <v>2766</v>
      </c>
      <c r="D43" s="383" t="s">
        <v>2762</v>
      </c>
      <c r="E43" s="361" t="s">
        <v>2759</v>
      </c>
      <c r="F43" s="385" t="s">
        <v>2767</v>
      </c>
      <c r="G43" s="364" t="s">
        <v>2967</v>
      </c>
      <c r="H43" s="403" t="s">
        <v>2944</v>
      </c>
      <c r="I43" s="403" t="s">
        <v>2946</v>
      </c>
      <c r="J43" s="405" t="s">
        <v>2959</v>
      </c>
    </row>
    <row r="44" spans="1:10" ht="76.5" x14ac:dyDescent="0.25">
      <c r="A44" s="358"/>
      <c r="B44" s="72">
        <v>40</v>
      </c>
      <c r="C44" s="360" t="s">
        <v>2768</v>
      </c>
      <c r="D44" s="383" t="s">
        <v>2762</v>
      </c>
      <c r="E44" s="361" t="s">
        <v>2759</v>
      </c>
      <c r="F44" s="385" t="s">
        <v>2769</v>
      </c>
      <c r="G44" s="364" t="s">
        <v>2967</v>
      </c>
      <c r="H44" s="402" t="s">
        <v>2944</v>
      </c>
      <c r="I44" s="402" t="s">
        <v>2946</v>
      </c>
      <c r="J44" s="405" t="s">
        <v>2959</v>
      </c>
    </row>
    <row r="45" spans="1:10" ht="76.5" x14ac:dyDescent="0.25">
      <c r="A45" s="358"/>
      <c r="B45" s="72">
        <v>41</v>
      </c>
      <c r="C45" s="360" t="s">
        <v>2770</v>
      </c>
      <c r="D45" s="383" t="s">
        <v>2762</v>
      </c>
      <c r="E45" s="361" t="s">
        <v>2759</v>
      </c>
      <c r="F45" s="385" t="s">
        <v>2771</v>
      </c>
      <c r="G45" s="364" t="s">
        <v>2967</v>
      </c>
      <c r="H45" s="402" t="s">
        <v>2944</v>
      </c>
      <c r="I45" s="402" t="s">
        <v>2946</v>
      </c>
      <c r="J45" s="405" t="s">
        <v>2959</v>
      </c>
    </row>
    <row r="46" spans="1:10" ht="76.5" x14ac:dyDescent="0.25">
      <c r="A46" s="358"/>
      <c r="B46" s="72">
        <v>42</v>
      </c>
      <c r="C46" s="360" t="s">
        <v>2772</v>
      </c>
      <c r="D46" s="383" t="s">
        <v>2762</v>
      </c>
      <c r="E46" s="361" t="s">
        <v>2759</v>
      </c>
      <c r="F46" s="384" t="s">
        <v>2773</v>
      </c>
      <c r="G46" s="364" t="s">
        <v>2967</v>
      </c>
      <c r="H46" s="402" t="s">
        <v>2944</v>
      </c>
      <c r="I46" s="402" t="s">
        <v>2946</v>
      </c>
      <c r="J46" s="405" t="s">
        <v>2959</v>
      </c>
    </row>
    <row r="47" spans="1:10" ht="114.75" x14ac:dyDescent="0.25">
      <c r="A47" s="358"/>
      <c r="B47" s="72">
        <v>43</v>
      </c>
      <c r="C47" s="360" t="s">
        <v>2774</v>
      </c>
      <c r="D47" s="383" t="s">
        <v>2762</v>
      </c>
      <c r="E47" s="361" t="s">
        <v>2759</v>
      </c>
      <c r="F47" s="384" t="s">
        <v>2775</v>
      </c>
      <c r="G47" s="364" t="s">
        <v>2967</v>
      </c>
      <c r="H47" s="402" t="s">
        <v>2944</v>
      </c>
      <c r="I47" s="402" t="s">
        <v>2946</v>
      </c>
      <c r="J47" s="405" t="s">
        <v>2959</v>
      </c>
    </row>
    <row r="48" spans="1:10" ht="102" x14ac:dyDescent="0.25">
      <c r="A48" s="358"/>
      <c r="B48" s="72">
        <v>44</v>
      </c>
      <c r="C48" s="360" t="s">
        <v>2776</v>
      </c>
      <c r="D48" s="360" t="s">
        <v>2777</v>
      </c>
      <c r="E48" s="361" t="s">
        <v>2778</v>
      </c>
      <c r="F48" s="385" t="s">
        <v>2779</v>
      </c>
      <c r="G48" s="364" t="s">
        <v>2967</v>
      </c>
      <c r="H48" s="402" t="s">
        <v>2944</v>
      </c>
      <c r="I48" s="402" t="s">
        <v>2945</v>
      </c>
      <c r="J48" s="405" t="s">
        <v>2959</v>
      </c>
    </row>
    <row r="49" spans="1:10" ht="89.25" x14ac:dyDescent="0.25">
      <c r="A49" s="358"/>
      <c r="B49" s="72">
        <v>45</v>
      </c>
      <c r="C49" s="360" t="s">
        <v>2780</v>
      </c>
      <c r="D49" s="360" t="s">
        <v>2777</v>
      </c>
      <c r="E49" s="361" t="s">
        <v>2778</v>
      </c>
      <c r="F49" s="385" t="s">
        <v>2781</v>
      </c>
      <c r="G49" s="364" t="s">
        <v>2967</v>
      </c>
      <c r="H49" s="403" t="s">
        <v>2944</v>
      </c>
      <c r="I49" s="403" t="s">
        <v>2947</v>
      </c>
      <c r="J49" s="405" t="s">
        <v>2959</v>
      </c>
    </row>
    <row r="50" spans="1:10" ht="51" x14ac:dyDescent="0.25">
      <c r="A50" s="358"/>
      <c r="B50" s="72">
        <v>46</v>
      </c>
      <c r="C50" s="360" t="s">
        <v>2782</v>
      </c>
      <c r="D50" s="383" t="s">
        <v>2762</v>
      </c>
      <c r="E50" s="361" t="s">
        <v>2783</v>
      </c>
      <c r="F50" s="385" t="s">
        <v>2784</v>
      </c>
      <c r="G50" s="364" t="s">
        <v>2967</v>
      </c>
      <c r="H50" s="403" t="s">
        <v>2948</v>
      </c>
      <c r="I50" s="403" t="s">
        <v>2946</v>
      </c>
      <c r="J50" s="405" t="s">
        <v>2959</v>
      </c>
    </row>
    <row r="51" spans="1:10" ht="76.5" x14ac:dyDescent="0.25">
      <c r="A51" s="358"/>
      <c r="B51" s="72">
        <v>47</v>
      </c>
      <c r="C51" s="360" t="s">
        <v>2785</v>
      </c>
      <c r="D51" s="383" t="s">
        <v>2762</v>
      </c>
      <c r="E51" s="361" t="s">
        <v>2783</v>
      </c>
      <c r="F51" s="385" t="s">
        <v>2786</v>
      </c>
      <c r="G51" s="364" t="s">
        <v>2967</v>
      </c>
      <c r="H51" s="403" t="s">
        <v>2948</v>
      </c>
      <c r="I51" s="403" t="s">
        <v>2946</v>
      </c>
      <c r="J51" s="405" t="s">
        <v>2959</v>
      </c>
    </row>
    <row r="52" spans="1:10" ht="76.5" x14ac:dyDescent="0.25">
      <c r="A52" s="358"/>
      <c r="B52" s="72">
        <v>48</v>
      </c>
      <c r="C52" s="360" t="s">
        <v>2787</v>
      </c>
      <c r="D52" s="383" t="s">
        <v>2762</v>
      </c>
      <c r="E52" s="361" t="s">
        <v>2783</v>
      </c>
      <c r="F52" s="385" t="s">
        <v>2788</v>
      </c>
      <c r="G52" s="364" t="s">
        <v>2967</v>
      </c>
      <c r="H52" s="403" t="s">
        <v>2948</v>
      </c>
      <c r="I52" s="403" t="s">
        <v>2946</v>
      </c>
      <c r="J52" s="405" t="s">
        <v>2959</v>
      </c>
    </row>
    <row r="53" spans="1:10" ht="63.75" x14ac:dyDescent="0.25">
      <c r="A53" s="358"/>
      <c r="B53" s="72">
        <v>49</v>
      </c>
      <c r="C53" s="360" t="s">
        <v>2789</v>
      </c>
      <c r="D53" s="383" t="s">
        <v>2762</v>
      </c>
      <c r="E53" s="361" t="s">
        <v>2783</v>
      </c>
      <c r="F53" s="384" t="s">
        <v>2790</v>
      </c>
      <c r="G53" s="364" t="s">
        <v>2967</v>
      </c>
      <c r="H53" s="403" t="s">
        <v>2948</v>
      </c>
      <c r="I53" s="403" t="s">
        <v>2946</v>
      </c>
      <c r="J53" s="405" t="s">
        <v>2959</v>
      </c>
    </row>
    <row r="54" spans="1:10" ht="63.75" x14ac:dyDescent="0.25">
      <c r="A54" s="358"/>
      <c r="B54" s="72">
        <v>50</v>
      </c>
      <c r="C54" s="360" t="s">
        <v>2791</v>
      </c>
      <c r="D54" s="383" t="s">
        <v>2762</v>
      </c>
      <c r="E54" s="361" t="s">
        <v>2783</v>
      </c>
      <c r="F54" s="385" t="s">
        <v>2792</v>
      </c>
      <c r="G54" s="364" t="s">
        <v>2967</v>
      </c>
      <c r="H54" s="403" t="s">
        <v>2948</v>
      </c>
      <c r="I54" s="403" t="s">
        <v>2946</v>
      </c>
      <c r="J54" s="405" t="s">
        <v>2959</v>
      </c>
    </row>
    <row r="55" spans="1:10" ht="89.25" x14ac:dyDescent="0.25">
      <c r="A55" s="358"/>
      <c r="B55" s="72">
        <v>51</v>
      </c>
      <c r="C55" s="360" t="s">
        <v>2793</v>
      </c>
      <c r="D55" s="383" t="s">
        <v>2762</v>
      </c>
      <c r="E55" s="361" t="s">
        <v>2783</v>
      </c>
      <c r="F55" s="384" t="s">
        <v>2753</v>
      </c>
      <c r="G55" s="364" t="s">
        <v>2967</v>
      </c>
      <c r="H55" s="403" t="s">
        <v>2948</v>
      </c>
      <c r="I55" s="403" t="s">
        <v>2949</v>
      </c>
      <c r="J55" s="405" t="s">
        <v>2959</v>
      </c>
    </row>
    <row r="56" spans="1:10" ht="63.75" x14ac:dyDescent="0.25">
      <c r="A56" s="358"/>
      <c r="B56" s="72">
        <v>52</v>
      </c>
      <c r="C56" s="360" t="s">
        <v>2794</v>
      </c>
      <c r="D56" s="383" t="s">
        <v>2762</v>
      </c>
      <c r="E56" s="361" t="s">
        <v>2783</v>
      </c>
      <c r="F56" s="385" t="s">
        <v>2795</v>
      </c>
      <c r="G56" s="364" t="s">
        <v>2967</v>
      </c>
      <c r="H56" s="403" t="s">
        <v>2948</v>
      </c>
      <c r="I56" s="403" t="s">
        <v>2949</v>
      </c>
      <c r="J56" s="405" t="s">
        <v>2959</v>
      </c>
    </row>
    <row r="57" spans="1:10" ht="76.5" x14ac:dyDescent="0.25">
      <c r="A57" s="358"/>
      <c r="B57" s="72">
        <v>53</v>
      </c>
      <c r="C57" s="360" t="s">
        <v>2796</v>
      </c>
      <c r="D57" s="383" t="s">
        <v>2762</v>
      </c>
      <c r="E57" s="361" t="s">
        <v>2797</v>
      </c>
      <c r="F57" s="385" t="s">
        <v>2798</v>
      </c>
      <c r="G57" s="364" t="s">
        <v>2967</v>
      </c>
      <c r="H57" s="403" t="s">
        <v>2949</v>
      </c>
      <c r="I57" s="403" t="s">
        <v>2945</v>
      </c>
      <c r="J57" s="405" t="s">
        <v>2959</v>
      </c>
    </row>
    <row r="58" spans="1:10" ht="51" x14ac:dyDescent="0.25">
      <c r="A58" s="358"/>
      <c r="B58" s="72">
        <v>54</v>
      </c>
      <c r="C58" s="360" t="s">
        <v>2799</v>
      </c>
      <c r="D58" s="383" t="s">
        <v>2762</v>
      </c>
      <c r="E58" s="361" t="s">
        <v>2797</v>
      </c>
      <c r="F58" s="385" t="s">
        <v>2800</v>
      </c>
      <c r="G58" s="364" t="s">
        <v>2967</v>
      </c>
      <c r="H58" s="403" t="s">
        <v>2949</v>
      </c>
      <c r="I58" s="403" t="s">
        <v>2945</v>
      </c>
      <c r="J58" s="405" t="s">
        <v>2959</v>
      </c>
    </row>
    <row r="59" spans="1:10" ht="51" x14ac:dyDescent="0.25">
      <c r="A59" s="358"/>
      <c r="B59" s="72">
        <v>55</v>
      </c>
      <c r="C59" s="360" t="s">
        <v>2801</v>
      </c>
      <c r="D59" s="383" t="s">
        <v>2762</v>
      </c>
      <c r="E59" s="361" t="s">
        <v>2797</v>
      </c>
      <c r="F59" s="385" t="s">
        <v>2802</v>
      </c>
      <c r="G59" s="364" t="s">
        <v>2967</v>
      </c>
      <c r="H59" s="403" t="s">
        <v>2949</v>
      </c>
      <c r="I59" s="403" t="s">
        <v>2945</v>
      </c>
      <c r="J59" s="405" t="s">
        <v>2959</v>
      </c>
    </row>
    <row r="60" spans="1:10" ht="63.75" x14ac:dyDescent="0.25">
      <c r="A60" s="358"/>
      <c r="B60" s="72">
        <v>56</v>
      </c>
      <c r="C60" s="360" t="s">
        <v>2803</v>
      </c>
      <c r="D60" s="383" t="s">
        <v>2762</v>
      </c>
      <c r="E60" s="361" t="s">
        <v>2797</v>
      </c>
      <c r="F60" s="385" t="s">
        <v>2804</v>
      </c>
      <c r="G60" s="364" t="s">
        <v>2967</v>
      </c>
      <c r="H60" s="403" t="s">
        <v>2949</v>
      </c>
      <c r="I60" s="403" t="s">
        <v>2945</v>
      </c>
      <c r="J60" s="405" t="s">
        <v>2959</v>
      </c>
    </row>
    <row r="61" spans="1:10" ht="63.75" x14ac:dyDescent="0.25">
      <c r="A61" s="358"/>
      <c r="B61" s="72">
        <v>57</v>
      </c>
      <c r="C61" s="360" t="s">
        <v>2805</v>
      </c>
      <c r="D61" s="383" t="s">
        <v>2762</v>
      </c>
      <c r="E61" s="361" t="s">
        <v>2797</v>
      </c>
      <c r="F61" s="385" t="s">
        <v>2806</v>
      </c>
      <c r="G61" s="364" t="s">
        <v>2967</v>
      </c>
      <c r="H61" s="403" t="s">
        <v>2949</v>
      </c>
      <c r="I61" s="403" t="s">
        <v>2945</v>
      </c>
      <c r="J61" s="405" t="s">
        <v>2959</v>
      </c>
    </row>
    <row r="62" spans="1:10" ht="51" x14ac:dyDescent="0.25">
      <c r="A62" s="358"/>
      <c r="B62" s="72">
        <v>58</v>
      </c>
      <c r="C62" s="360" t="s">
        <v>2807</v>
      </c>
      <c r="D62" s="383" t="s">
        <v>2762</v>
      </c>
      <c r="E62" s="361" t="s">
        <v>2797</v>
      </c>
      <c r="F62" s="385" t="s">
        <v>2808</v>
      </c>
      <c r="G62" s="364" t="s">
        <v>2967</v>
      </c>
      <c r="H62" s="403" t="s">
        <v>2949</v>
      </c>
      <c r="I62" s="403" t="s">
        <v>2945</v>
      </c>
      <c r="J62" s="405" t="s">
        <v>2959</v>
      </c>
    </row>
    <row r="63" spans="1:10" ht="140.25" x14ac:dyDescent="0.25">
      <c r="A63" s="358"/>
      <c r="B63" s="72">
        <v>59</v>
      </c>
      <c r="C63" s="360" t="s">
        <v>2809</v>
      </c>
      <c r="D63" s="383" t="s">
        <v>2762</v>
      </c>
      <c r="E63" s="386" t="s">
        <v>2797</v>
      </c>
      <c r="F63" s="384" t="s">
        <v>2810</v>
      </c>
      <c r="G63" s="364" t="s">
        <v>2967</v>
      </c>
      <c r="H63" s="403" t="s">
        <v>2949</v>
      </c>
      <c r="I63" s="403" t="s">
        <v>2946</v>
      </c>
      <c r="J63" s="405" t="s">
        <v>2959</v>
      </c>
    </row>
    <row r="64" spans="1:10" ht="63.75" x14ac:dyDescent="0.25">
      <c r="A64" s="358"/>
      <c r="B64" s="72">
        <v>60</v>
      </c>
      <c r="C64" s="360" t="s">
        <v>2811</v>
      </c>
      <c r="D64" s="383" t="s">
        <v>2762</v>
      </c>
      <c r="E64" s="386" t="s">
        <v>2812</v>
      </c>
      <c r="F64" s="385" t="s">
        <v>2813</v>
      </c>
      <c r="G64" s="364" t="s">
        <v>2967</v>
      </c>
      <c r="H64" s="403" t="s">
        <v>2949</v>
      </c>
      <c r="I64" s="403" t="s">
        <v>2945</v>
      </c>
      <c r="J64" s="423" t="s">
        <v>2960</v>
      </c>
    </row>
    <row r="65" spans="1:10" ht="89.25" x14ac:dyDescent="0.25">
      <c r="A65" s="358"/>
      <c r="B65" s="72">
        <v>61</v>
      </c>
      <c r="C65" s="360" t="s">
        <v>2814</v>
      </c>
      <c r="D65" s="383" t="s">
        <v>2762</v>
      </c>
      <c r="E65" s="386" t="s">
        <v>2815</v>
      </c>
      <c r="F65" s="385" t="s">
        <v>2792</v>
      </c>
      <c r="G65" s="364" t="s">
        <v>2967</v>
      </c>
      <c r="H65" s="403" t="s">
        <v>2949</v>
      </c>
      <c r="I65" s="403" t="s">
        <v>2945</v>
      </c>
      <c r="J65" s="405" t="s">
        <v>2959</v>
      </c>
    </row>
    <row r="66" spans="1:10" ht="102" x14ac:dyDescent="0.25">
      <c r="A66" s="358"/>
      <c r="B66" s="72">
        <v>62</v>
      </c>
      <c r="C66" s="360" t="s">
        <v>2816</v>
      </c>
      <c r="D66" s="383" t="s">
        <v>2762</v>
      </c>
      <c r="E66" s="361" t="s">
        <v>2817</v>
      </c>
      <c r="F66" s="385" t="s">
        <v>2818</v>
      </c>
      <c r="G66" s="364" t="s">
        <v>2967</v>
      </c>
      <c r="H66" s="402" t="s">
        <v>2946</v>
      </c>
      <c r="I66" s="402" t="s">
        <v>2947</v>
      </c>
      <c r="J66" s="405" t="s">
        <v>2959</v>
      </c>
    </row>
    <row r="67" spans="1:10" ht="76.5" x14ac:dyDescent="0.25">
      <c r="A67" s="358"/>
      <c r="B67" s="72">
        <v>63</v>
      </c>
      <c r="C67" s="360" t="s">
        <v>2819</v>
      </c>
      <c r="D67" s="383" t="s">
        <v>2762</v>
      </c>
      <c r="E67" s="361" t="s">
        <v>2817</v>
      </c>
      <c r="F67" s="385" t="s">
        <v>2820</v>
      </c>
      <c r="G67" s="364" t="s">
        <v>2967</v>
      </c>
      <c r="H67" s="402" t="s">
        <v>2946</v>
      </c>
      <c r="I67" s="402" t="s">
        <v>2947</v>
      </c>
      <c r="J67" s="405" t="s">
        <v>2959</v>
      </c>
    </row>
    <row r="68" spans="1:10" ht="89.25" x14ac:dyDescent="0.25">
      <c r="A68" s="358"/>
      <c r="B68" s="72">
        <v>64</v>
      </c>
      <c r="C68" s="360" t="s">
        <v>2821</v>
      </c>
      <c r="D68" s="383" t="s">
        <v>2762</v>
      </c>
      <c r="E68" s="361" t="s">
        <v>2817</v>
      </c>
      <c r="F68" s="385" t="s">
        <v>2822</v>
      </c>
      <c r="G68" s="364" t="s">
        <v>2967</v>
      </c>
      <c r="H68" s="402" t="s">
        <v>2946</v>
      </c>
      <c r="I68" s="402" t="s">
        <v>2947</v>
      </c>
      <c r="J68" s="405" t="s">
        <v>2959</v>
      </c>
    </row>
    <row r="69" spans="1:10" ht="76.5" x14ac:dyDescent="0.25">
      <c r="A69" s="358"/>
      <c r="B69" s="72">
        <v>65</v>
      </c>
      <c r="C69" s="360" t="s">
        <v>2823</v>
      </c>
      <c r="D69" s="383" t="s">
        <v>2762</v>
      </c>
      <c r="E69" s="361" t="s">
        <v>2817</v>
      </c>
      <c r="F69" s="385" t="s">
        <v>2824</v>
      </c>
      <c r="G69" s="364" t="s">
        <v>2967</v>
      </c>
      <c r="H69" s="402" t="s">
        <v>2946</v>
      </c>
      <c r="I69" s="402" t="s">
        <v>2947</v>
      </c>
      <c r="J69" s="405" t="s">
        <v>2961</v>
      </c>
    </row>
    <row r="70" spans="1:10" ht="51" x14ac:dyDescent="0.25">
      <c r="A70" s="358"/>
      <c r="B70" s="72">
        <v>66</v>
      </c>
      <c r="C70" s="360" t="s">
        <v>2825</v>
      </c>
      <c r="D70" s="383" t="s">
        <v>2762</v>
      </c>
      <c r="E70" s="361" t="s">
        <v>2817</v>
      </c>
      <c r="F70" s="385" t="s">
        <v>2826</v>
      </c>
      <c r="G70" s="364" t="s">
        <v>2967</v>
      </c>
      <c r="H70" s="402" t="s">
        <v>2946</v>
      </c>
      <c r="I70" s="402" t="s">
        <v>2947</v>
      </c>
      <c r="J70" s="405" t="s">
        <v>2959</v>
      </c>
    </row>
    <row r="71" spans="1:10" ht="102" x14ac:dyDescent="0.25">
      <c r="A71" s="358"/>
      <c r="B71" s="72">
        <v>67</v>
      </c>
      <c r="C71" s="360" t="s">
        <v>2827</v>
      </c>
      <c r="D71" s="383" t="s">
        <v>2762</v>
      </c>
      <c r="E71" s="361" t="s">
        <v>2828</v>
      </c>
      <c r="F71" s="385" t="s">
        <v>2753</v>
      </c>
      <c r="G71" s="364" t="s">
        <v>2967</v>
      </c>
      <c r="H71" s="402" t="s">
        <v>2946</v>
      </c>
      <c r="I71" s="402" t="s">
        <v>2947</v>
      </c>
      <c r="J71" s="405" t="s">
        <v>2959</v>
      </c>
    </row>
    <row r="72" spans="1:10" ht="63.75" x14ac:dyDescent="0.25">
      <c r="A72" s="358"/>
      <c r="B72" s="72">
        <v>68</v>
      </c>
      <c r="C72" s="360" t="s">
        <v>2829</v>
      </c>
      <c r="D72" s="383" t="s">
        <v>2762</v>
      </c>
      <c r="E72" s="361" t="s">
        <v>2817</v>
      </c>
      <c r="F72" s="385" t="s">
        <v>2830</v>
      </c>
      <c r="G72" s="364" t="s">
        <v>2967</v>
      </c>
      <c r="H72" s="402" t="s">
        <v>2946</v>
      </c>
      <c r="I72" s="402" t="s">
        <v>2947</v>
      </c>
      <c r="J72" s="405" t="s">
        <v>2959</v>
      </c>
    </row>
    <row r="73" spans="1:10" ht="114.75" x14ac:dyDescent="0.25">
      <c r="A73" s="358"/>
      <c r="B73" s="72">
        <v>69</v>
      </c>
      <c r="C73" s="360" t="s">
        <v>2831</v>
      </c>
      <c r="D73" s="383" t="s">
        <v>2762</v>
      </c>
      <c r="E73" s="361" t="s">
        <v>2832</v>
      </c>
      <c r="F73" s="385" t="s">
        <v>2833</v>
      </c>
      <c r="G73" s="364" t="s">
        <v>2967</v>
      </c>
      <c r="H73" s="402" t="s">
        <v>2945</v>
      </c>
      <c r="I73" s="402" t="s">
        <v>2950</v>
      </c>
      <c r="J73" s="405" t="s">
        <v>2959</v>
      </c>
    </row>
    <row r="74" spans="1:10" ht="63.75" x14ac:dyDescent="0.25">
      <c r="A74" s="358"/>
      <c r="B74" s="72">
        <v>70</v>
      </c>
      <c r="C74" s="360" t="s">
        <v>2834</v>
      </c>
      <c r="D74" s="383" t="s">
        <v>2762</v>
      </c>
      <c r="E74" s="361" t="s">
        <v>2832</v>
      </c>
      <c r="F74" s="385" t="s">
        <v>2835</v>
      </c>
      <c r="G74" s="364" t="s">
        <v>2967</v>
      </c>
      <c r="H74" s="402" t="s">
        <v>2945</v>
      </c>
      <c r="I74" s="402" t="s">
        <v>2950</v>
      </c>
      <c r="J74" s="405" t="s">
        <v>2959</v>
      </c>
    </row>
    <row r="75" spans="1:10" ht="63.75" x14ac:dyDescent="0.25">
      <c r="A75" s="358"/>
      <c r="B75" s="72">
        <v>71</v>
      </c>
      <c r="C75" s="360" t="s">
        <v>2836</v>
      </c>
      <c r="D75" s="383" t="s">
        <v>2762</v>
      </c>
      <c r="E75" s="361" t="s">
        <v>2832</v>
      </c>
      <c r="F75" s="385" t="s">
        <v>2837</v>
      </c>
      <c r="G75" s="364" t="s">
        <v>2967</v>
      </c>
      <c r="H75" s="402" t="s">
        <v>2945</v>
      </c>
      <c r="I75" s="402" t="s">
        <v>2950</v>
      </c>
      <c r="J75" s="408" t="s">
        <v>2961</v>
      </c>
    </row>
    <row r="76" spans="1:10" ht="63.75" x14ac:dyDescent="0.25">
      <c r="A76" s="358"/>
      <c r="B76" s="72">
        <v>72</v>
      </c>
      <c r="C76" s="360" t="s">
        <v>2838</v>
      </c>
      <c r="D76" s="383" t="s">
        <v>2762</v>
      </c>
      <c r="E76" s="361" t="s">
        <v>2832</v>
      </c>
      <c r="F76" s="385" t="s">
        <v>2839</v>
      </c>
      <c r="G76" s="364" t="s">
        <v>2967</v>
      </c>
      <c r="H76" s="402" t="s">
        <v>2945</v>
      </c>
      <c r="I76" s="402" t="s">
        <v>2950</v>
      </c>
      <c r="J76" s="409" t="s">
        <v>2959</v>
      </c>
    </row>
    <row r="77" spans="1:10" ht="51" x14ac:dyDescent="0.25">
      <c r="A77" s="358"/>
      <c r="B77" s="72">
        <v>73</v>
      </c>
      <c r="C77" s="360" t="s">
        <v>2840</v>
      </c>
      <c r="D77" s="383" t="s">
        <v>2762</v>
      </c>
      <c r="E77" s="361" t="s">
        <v>2832</v>
      </c>
      <c r="F77" s="385" t="s">
        <v>2790</v>
      </c>
      <c r="G77" s="364" t="s">
        <v>2967</v>
      </c>
      <c r="H77" s="402" t="s">
        <v>2945</v>
      </c>
      <c r="I77" s="402" t="s">
        <v>2950</v>
      </c>
      <c r="J77" s="409" t="s">
        <v>2959</v>
      </c>
    </row>
    <row r="78" spans="1:10" ht="76.5" x14ac:dyDescent="0.25">
      <c r="A78" s="358"/>
      <c r="B78" s="72">
        <v>74</v>
      </c>
      <c r="C78" s="360" t="s">
        <v>2841</v>
      </c>
      <c r="D78" s="383" t="s">
        <v>2762</v>
      </c>
      <c r="E78" s="361" t="s">
        <v>2832</v>
      </c>
      <c r="F78" s="385" t="s">
        <v>2842</v>
      </c>
      <c r="G78" s="364" t="s">
        <v>2967</v>
      </c>
      <c r="H78" s="402" t="s">
        <v>2945</v>
      </c>
      <c r="I78" s="402" t="s">
        <v>2947</v>
      </c>
      <c r="J78" s="405" t="s">
        <v>2959</v>
      </c>
    </row>
    <row r="79" spans="1:10" ht="51" x14ac:dyDescent="0.25">
      <c r="A79" s="358"/>
      <c r="B79" s="72">
        <v>75</v>
      </c>
      <c r="C79" s="360" t="s">
        <v>2843</v>
      </c>
      <c r="D79" s="383" t="s">
        <v>2762</v>
      </c>
      <c r="E79" s="361" t="s">
        <v>2832</v>
      </c>
      <c r="F79" s="385" t="s">
        <v>2844</v>
      </c>
      <c r="G79" s="364" t="s">
        <v>2967</v>
      </c>
      <c r="H79" s="402" t="s">
        <v>2945</v>
      </c>
      <c r="I79" s="402" t="s">
        <v>2947</v>
      </c>
      <c r="J79" s="405" t="s">
        <v>2959</v>
      </c>
    </row>
    <row r="80" spans="1:10" ht="76.5" x14ac:dyDescent="0.25">
      <c r="A80" s="358"/>
      <c r="B80" s="72">
        <v>76</v>
      </c>
      <c r="C80" s="360" t="s">
        <v>2845</v>
      </c>
      <c r="D80" s="383" t="s">
        <v>2762</v>
      </c>
      <c r="E80" s="361" t="s">
        <v>2832</v>
      </c>
      <c r="F80" s="385" t="s">
        <v>2846</v>
      </c>
      <c r="G80" s="364" t="s">
        <v>2967</v>
      </c>
      <c r="H80" s="402" t="s">
        <v>2945</v>
      </c>
      <c r="I80" s="402" t="s">
        <v>2947</v>
      </c>
      <c r="J80" s="405" t="s">
        <v>2959</v>
      </c>
    </row>
    <row r="81" spans="1:10" ht="63.75" x14ac:dyDescent="0.25">
      <c r="A81" s="358"/>
      <c r="B81" s="72">
        <v>77</v>
      </c>
      <c r="C81" s="360" t="s">
        <v>2847</v>
      </c>
      <c r="D81" s="383" t="s">
        <v>2762</v>
      </c>
      <c r="E81" s="361" t="s">
        <v>2832</v>
      </c>
      <c r="F81" s="385" t="s">
        <v>2848</v>
      </c>
      <c r="G81" s="364" t="s">
        <v>2967</v>
      </c>
      <c r="H81" s="402" t="s">
        <v>2945</v>
      </c>
      <c r="I81" s="402" t="s">
        <v>2947</v>
      </c>
      <c r="J81" s="405" t="s">
        <v>2959</v>
      </c>
    </row>
    <row r="82" spans="1:10" ht="76.5" x14ac:dyDescent="0.25">
      <c r="A82" s="358"/>
      <c r="B82" s="72">
        <v>78</v>
      </c>
      <c r="C82" s="360" t="s">
        <v>2849</v>
      </c>
      <c r="D82" s="383" t="s">
        <v>2762</v>
      </c>
      <c r="E82" s="361" t="s">
        <v>2832</v>
      </c>
      <c r="F82" s="385" t="s">
        <v>2850</v>
      </c>
      <c r="G82" s="364" t="s">
        <v>2967</v>
      </c>
      <c r="H82" s="402" t="s">
        <v>2945</v>
      </c>
      <c r="I82" s="402" t="s">
        <v>2947</v>
      </c>
      <c r="J82" s="405" t="s">
        <v>2959</v>
      </c>
    </row>
    <row r="83" spans="1:10" ht="76.5" x14ac:dyDescent="0.25">
      <c r="A83" s="358"/>
      <c r="B83" s="72">
        <v>79</v>
      </c>
      <c r="C83" s="360" t="s">
        <v>2851</v>
      </c>
      <c r="D83" s="383" t="s">
        <v>2762</v>
      </c>
      <c r="E83" s="361" t="s">
        <v>2832</v>
      </c>
      <c r="F83" s="385" t="s">
        <v>2852</v>
      </c>
      <c r="G83" s="364" t="s">
        <v>2967</v>
      </c>
      <c r="H83" s="402" t="s">
        <v>2945</v>
      </c>
      <c r="I83" s="402" t="s">
        <v>2947</v>
      </c>
      <c r="J83" s="405" t="s">
        <v>2959</v>
      </c>
    </row>
    <row r="84" spans="1:10" ht="63.75" x14ac:dyDescent="0.25">
      <c r="A84" s="358"/>
      <c r="B84" s="72">
        <v>80</v>
      </c>
      <c r="C84" s="360" t="s">
        <v>2853</v>
      </c>
      <c r="D84" s="383" t="s">
        <v>2762</v>
      </c>
      <c r="E84" s="361" t="s">
        <v>2854</v>
      </c>
      <c r="F84" s="385" t="s">
        <v>2855</v>
      </c>
      <c r="G84" s="364" t="s">
        <v>2967</v>
      </c>
      <c r="H84" s="402" t="s">
        <v>2947</v>
      </c>
      <c r="I84" s="402" t="s">
        <v>2950</v>
      </c>
      <c r="J84" s="405" t="s">
        <v>2959</v>
      </c>
    </row>
    <row r="85" spans="1:10" ht="89.25" x14ac:dyDescent="0.25">
      <c r="A85" s="358"/>
      <c r="B85" s="72">
        <v>81</v>
      </c>
      <c r="C85" s="360" t="s">
        <v>2856</v>
      </c>
      <c r="D85" s="383" t="s">
        <v>2762</v>
      </c>
      <c r="E85" s="361" t="s">
        <v>2854</v>
      </c>
      <c r="F85" s="385" t="s">
        <v>2857</v>
      </c>
      <c r="G85" s="364" t="s">
        <v>2967</v>
      </c>
      <c r="H85" s="402" t="s">
        <v>2947</v>
      </c>
      <c r="I85" s="402" t="s">
        <v>2951</v>
      </c>
      <c r="J85" s="405" t="s">
        <v>2959</v>
      </c>
    </row>
    <row r="86" spans="1:10" ht="76.5" x14ac:dyDescent="0.25">
      <c r="A86" s="358"/>
      <c r="B86" s="72">
        <v>82</v>
      </c>
      <c r="C86" s="360" t="s">
        <v>2858</v>
      </c>
      <c r="D86" s="383" t="s">
        <v>2762</v>
      </c>
      <c r="E86" s="361" t="s">
        <v>2854</v>
      </c>
      <c r="F86" s="385" t="s">
        <v>2859</v>
      </c>
      <c r="G86" s="364" t="s">
        <v>2967</v>
      </c>
      <c r="H86" s="402" t="s">
        <v>2947</v>
      </c>
      <c r="I86" s="402" t="s">
        <v>2951</v>
      </c>
      <c r="J86" s="405" t="s">
        <v>2962</v>
      </c>
    </row>
    <row r="87" spans="1:10" ht="76.5" x14ac:dyDescent="0.25">
      <c r="A87" s="358"/>
      <c r="B87" s="72">
        <v>83</v>
      </c>
      <c r="C87" s="360" t="s">
        <v>2860</v>
      </c>
      <c r="D87" s="383" t="s">
        <v>2762</v>
      </c>
      <c r="E87" s="361" t="s">
        <v>2854</v>
      </c>
      <c r="F87" s="384" t="s">
        <v>2861</v>
      </c>
      <c r="G87" s="364" t="s">
        <v>2967</v>
      </c>
      <c r="H87" s="402" t="s">
        <v>2947</v>
      </c>
      <c r="I87" s="402" t="s">
        <v>2951</v>
      </c>
      <c r="J87" s="405" t="s">
        <v>2959</v>
      </c>
    </row>
    <row r="88" spans="1:10" ht="63.75" x14ac:dyDescent="0.25">
      <c r="A88" s="358"/>
      <c r="B88" s="72">
        <v>84</v>
      </c>
      <c r="C88" s="360" t="s">
        <v>2862</v>
      </c>
      <c r="D88" s="383" t="s">
        <v>2762</v>
      </c>
      <c r="E88" s="361" t="s">
        <v>2854</v>
      </c>
      <c r="F88" s="384" t="s">
        <v>2863</v>
      </c>
      <c r="G88" s="364" t="s">
        <v>2967</v>
      </c>
      <c r="H88" s="402" t="s">
        <v>2947</v>
      </c>
      <c r="I88" s="402" t="s">
        <v>2950</v>
      </c>
      <c r="J88" s="405" t="s">
        <v>2959</v>
      </c>
    </row>
    <row r="89" spans="1:10" ht="76.5" x14ac:dyDescent="0.25">
      <c r="A89" s="358"/>
      <c r="B89" s="72">
        <v>85</v>
      </c>
      <c r="C89" s="360" t="s">
        <v>2864</v>
      </c>
      <c r="D89" s="383" t="s">
        <v>2762</v>
      </c>
      <c r="E89" s="361" t="s">
        <v>2854</v>
      </c>
      <c r="F89" s="387" t="s">
        <v>2865</v>
      </c>
      <c r="G89" s="364" t="s">
        <v>2967</v>
      </c>
      <c r="H89" s="402" t="s">
        <v>2947</v>
      </c>
      <c r="I89" s="402" t="s">
        <v>2950</v>
      </c>
      <c r="J89" s="405" t="s">
        <v>2959</v>
      </c>
    </row>
    <row r="90" spans="1:10" ht="76.5" x14ac:dyDescent="0.25">
      <c r="A90" s="358"/>
      <c r="B90" s="72">
        <v>86</v>
      </c>
      <c r="C90" s="360" t="s">
        <v>2866</v>
      </c>
      <c r="D90" s="383" t="s">
        <v>2762</v>
      </c>
      <c r="E90" s="361" t="s">
        <v>2867</v>
      </c>
      <c r="F90" s="387" t="s">
        <v>2868</v>
      </c>
      <c r="G90" s="364" t="s">
        <v>2967</v>
      </c>
      <c r="H90" s="402" t="s">
        <v>2947</v>
      </c>
      <c r="I90" s="402" t="s">
        <v>2950</v>
      </c>
      <c r="J90" s="405" t="s">
        <v>2959</v>
      </c>
    </row>
    <row r="91" spans="1:10" ht="89.25" x14ac:dyDescent="0.25">
      <c r="A91" s="358"/>
      <c r="B91" s="72">
        <v>87</v>
      </c>
      <c r="C91" s="360" t="s">
        <v>2869</v>
      </c>
      <c r="D91" s="383" t="s">
        <v>2762</v>
      </c>
      <c r="E91" s="361" t="s">
        <v>2870</v>
      </c>
      <c r="F91" s="360" t="s">
        <v>2871</v>
      </c>
      <c r="G91" s="364" t="s">
        <v>2967</v>
      </c>
      <c r="H91" s="402" t="s">
        <v>2947</v>
      </c>
      <c r="I91" s="402" t="s">
        <v>2950</v>
      </c>
      <c r="J91" s="405" t="s">
        <v>2963</v>
      </c>
    </row>
    <row r="92" spans="1:10" ht="89.25" x14ac:dyDescent="0.25">
      <c r="A92" s="358"/>
      <c r="B92" s="72">
        <v>88</v>
      </c>
      <c r="C92" s="360" t="s">
        <v>2872</v>
      </c>
      <c r="D92" s="383" t="s">
        <v>2762</v>
      </c>
      <c r="E92" s="361" t="s">
        <v>2870</v>
      </c>
      <c r="F92" s="360" t="s">
        <v>2873</v>
      </c>
      <c r="G92" s="364" t="s">
        <v>2967</v>
      </c>
      <c r="H92" s="402" t="s">
        <v>2947</v>
      </c>
      <c r="I92" s="402" t="s">
        <v>2950</v>
      </c>
      <c r="J92" s="405" t="s">
        <v>2959</v>
      </c>
    </row>
    <row r="93" spans="1:10" ht="76.5" x14ac:dyDescent="0.25">
      <c r="A93" s="358"/>
      <c r="B93" s="72">
        <v>89</v>
      </c>
      <c r="C93" s="360" t="s">
        <v>2874</v>
      </c>
      <c r="D93" s="383" t="s">
        <v>2762</v>
      </c>
      <c r="E93" s="361" t="s">
        <v>2870</v>
      </c>
      <c r="F93" s="360" t="s">
        <v>2875</v>
      </c>
      <c r="G93" s="364" t="s">
        <v>2967</v>
      </c>
      <c r="H93" s="402" t="s">
        <v>2947</v>
      </c>
      <c r="I93" s="402" t="s">
        <v>2950</v>
      </c>
      <c r="J93" s="405" t="s">
        <v>2963</v>
      </c>
    </row>
    <row r="94" spans="1:10" ht="89.25" x14ac:dyDescent="0.25">
      <c r="A94" s="358"/>
      <c r="B94" s="72">
        <v>90</v>
      </c>
      <c r="C94" s="368" t="s">
        <v>2876</v>
      </c>
      <c r="D94" s="383" t="s">
        <v>2762</v>
      </c>
      <c r="E94" s="369" t="s">
        <v>2877</v>
      </c>
      <c r="F94" s="360" t="s">
        <v>2878</v>
      </c>
      <c r="G94" s="364" t="s">
        <v>2967</v>
      </c>
      <c r="H94" s="402" t="s">
        <v>2950</v>
      </c>
      <c r="I94" s="402" t="s">
        <v>2951</v>
      </c>
      <c r="J94" s="405" t="s">
        <v>2963</v>
      </c>
    </row>
    <row r="95" spans="1:10" ht="51" x14ac:dyDescent="0.25">
      <c r="A95" s="358"/>
      <c r="B95" s="72">
        <v>91</v>
      </c>
      <c r="C95" s="368" t="s">
        <v>2879</v>
      </c>
      <c r="D95" s="383" t="s">
        <v>2762</v>
      </c>
      <c r="E95" s="369" t="s">
        <v>2877</v>
      </c>
      <c r="F95" s="360" t="s">
        <v>2880</v>
      </c>
      <c r="G95" s="364" t="s">
        <v>2967</v>
      </c>
      <c r="H95" s="402" t="s">
        <v>2950</v>
      </c>
      <c r="I95" s="402" t="s">
        <v>2951</v>
      </c>
      <c r="J95" s="405" t="s">
        <v>2963</v>
      </c>
    </row>
    <row r="96" spans="1:10" ht="63.75" x14ac:dyDescent="0.25">
      <c r="A96" s="358"/>
      <c r="B96" s="72">
        <v>92</v>
      </c>
      <c r="C96" s="368" t="s">
        <v>2881</v>
      </c>
      <c r="D96" s="383" t="s">
        <v>2762</v>
      </c>
      <c r="E96" s="369" t="s">
        <v>2882</v>
      </c>
      <c r="F96" s="388" t="s">
        <v>2842</v>
      </c>
      <c r="G96" s="364" t="s">
        <v>2967</v>
      </c>
      <c r="H96" s="404" t="s">
        <v>2951</v>
      </c>
      <c r="I96" s="404" t="s">
        <v>2952</v>
      </c>
      <c r="J96" s="405" t="s">
        <v>2955</v>
      </c>
    </row>
    <row r="97" spans="1:10" ht="76.5" x14ac:dyDescent="0.25">
      <c r="A97" s="358"/>
      <c r="B97" s="72">
        <v>93</v>
      </c>
      <c r="C97" s="368" t="s">
        <v>2883</v>
      </c>
      <c r="D97" s="383" t="s">
        <v>2762</v>
      </c>
      <c r="E97" s="369" t="s">
        <v>2882</v>
      </c>
      <c r="F97" s="388" t="s">
        <v>2699</v>
      </c>
      <c r="G97" s="364" t="s">
        <v>2967</v>
      </c>
      <c r="H97" s="404" t="s">
        <v>2951</v>
      </c>
      <c r="I97" s="404" t="s">
        <v>2952</v>
      </c>
      <c r="J97" s="405" t="s">
        <v>2955</v>
      </c>
    </row>
    <row r="98" spans="1:10" ht="89.25" x14ac:dyDescent="0.25">
      <c r="A98" s="358"/>
      <c r="B98" s="72">
        <v>94</v>
      </c>
      <c r="C98" s="368" t="s">
        <v>2884</v>
      </c>
      <c r="D98" s="383" t="s">
        <v>2762</v>
      </c>
      <c r="E98" s="369" t="s">
        <v>2882</v>
      </c>
      <c r="F98" s="388" t="s">
        <v>2885</v>
      </c>
      <c r="G98" s="364" t="s">
        <v>2967</v>
      </c>
      <c r="H98" s="404" t="s">
        <v>2951</v>
      </c>
      <c r="I98" s="404" t="s">
        <v>2952</v>
      </c>
      <c r="J98" s="405" t="s">
        <v>2955</v>
      </c>
    </row>
    <row r="99" spans="1:10" s="73" customFormat="1" ht="76.5" x14ac:dyDescent="0.25">
      <c r="A99" s="71"/>
      <c r="B99" s="72">
        <v>95</v>
      </c>
      <c r="C99" s="368" t="s">
        <v>2886</v>
      </c>
      <c r="D99" s="383" t="s">
        <v>2762</v>
      </c>
      <c r="E99" s="369" t="s">
        <v>2882</v>
      </c>
      <c r="F99" s="388" t="s">
        <v>2718</v>
      </c>
      <c r="G99" s="364" t="s">
        <v>2967</v>
      </c>
      <c r="H99" s="404" t="s">
        <v>2951</v>
      </c>
      <c r="I99" s="404" t="s">
        <v>2952</v>
      </c>
      <c r="J99" s="405" t="s">
        <v>2955</v>
      </c>
    </row>
    <row r="100" spans="1:10" s="73" customFormat="1" ht="89.25" x14ac:dyDescent="0.25">
      <c r="A100" s="71"/>
      <c r="B100" s="72">
        <v>96</v>
      </c>
      <c r="C100" s="368" t="s">
        <v>2887</v>
      </c>
      <c r="D100" s="383" t="s">
        <v>2762</v>
      </c>
      <c r="E100" s="369" t="s">
        <v>2888</v>
      </c>
      <c r="F100" s="388" t="s">
        <v>2723</v>
      </c>
      <c r="G100" s="364" t="s">
        <v>2967</v>
      </c>
      <c r="H100" s="404" t="s">
        <v>2951</v>
      </c>
      <c r="I100" s="404" t="s">
        <v>2952</v>
      </c>
      <c r="J100" s="405" t="s">
        <v>2955</v>
      </c>
    </row>
    <row r="101" spans="1:10" s="73" customFormat="1" ht="63.75" x14ac:dyDescent="0.25">
      <c r="A101" s="71"/>
      <c r="B101" s="72">
        <v>97</v>
      </c>
      <c r="C101" s="389" t="s">
        <v>2889</v>
      </c>
      <c r="D101" s="383" t="s">
        <v>2762</v>
      </c>
      <c r="E101" s="369" t="s">
        <v>2888</v>
      </c>
      <c r="F101" s="388" t="s">
        <v>2890</v>
      </c>
      <c r="G101" s="364" t="s">
        <v>2967</v>
      </c>
      <c r="H101" s="404" t="s">
        <v>2951</v>
      </c>
      <c r="I101" s="404" t="s">
        <v>2952</v>
      </c>
      <c r="J101" s="405" t="s">
        <v>2955</v>
      </c>
    </row>
    <row r="102" spans="1:10" s="73" customFormat="1" ht="63.75" x14ac:dyDescent="0.25">
      <c r="A102" s="71"/>
      <c r="B102" s="72">
        <v>98</v>
      </c>
      <c r="C102" s="368" t="s">
        <v>2891</v>
      </c>
      <c r="D102" s="383" t="s">
        <v>2762</v>
      </c>
      <c r="E102" s="369" t="s">
        <v>2888</v>
      </c>
      <c r="F102" s="388" t="s">
        <v>2892</v>
      </c>
      <c r="G102" s="364" t="s">
        <v>2967</v>
      </c>
      <c r="H102" s="404" t="s">
        <v>2951</v>
      </c>
      <c r="I102" s="404" t="s">
        <v>2952</v>
      </c>
      <c r="J102" s="405" t="s">
        <v>2955</v>
      </c>
    </row>
    <row r="103" spans="1:10" ht="51" x14ac:dyDescent="0.25">
      <c r="B103" s="72">
        <v>99</v>
      </c>
      <c r="C103" s="368" t="s">
        <v>2893</v>
      </c>
      <c r="D103" s="383" t="s">
        <v>2762</v>
      </c>
      <c r="E103" s="369" t="s">
        <v>2888</v>
      </c>
      <c r="F103" s="388" t="s">
        <v>2894</v>
      </c>
      <c r="G103" s="364" t="s">
        <v>2967</v>
      </c>
      <c r="H103" s="404" t="s">
        <v>2951</v>
      </c>
      <c r="I103" s="404" t="s">
        <v>2952</v>
      </c>
      <c r="J103" s="405" t="s">
        <v>2955</v>
      </c>
    </row>
    <row r="104" spans="1:10" ht="63.75" x14ac:dyDescent="0.25">
      <c r="B104" s="72">
        <v>100</v>
      </c>
      <c r="C104" s="389" t="s">
        <v>2895</v>
      </c>
      <c r="D104" s="383" t="s">
        <v>2762</v>
      </c>
      <c r="E104" s="369" t="s">
        <v>2888</v>
      </c>
      <c r="F104" s="388" t="s">
        <v>2806</v>
      </c>
      <c r="G104" s="364" t="s">
        <v>2967</v>
      </c>
      <c r="H104" s="404" t="s">
        <v>2951</v>
      </c>
      <c r="I104" s="404" t="s">
        <v>2952</v>
      </c>
      <c r="J104" s="405" t="s">
        <v>2955</v>
      </c>
    </row>
    <row r="105" spans="1:10" ht="63.75" x14ac:dyDescent="0.25">
      <c r="B105" s="72">
        <v>101</v>
      </c>
      <c r="C105" s="368" t="s">
        <v>2896</v>
      </c>
      <c r="D105" s="383" t="s">
        <v>2762</v>
      </c>
      <c r="E105" s="369" t="s">
        <v>2888</v>
      </c>
      <c r="F105" s="388" t="s">
        <v>2897</v>
      </c>
      <c r="G105" s="364" t="s">
        <v>2967</v>
      </c>
      <c r="H105" s="404" t="s">
        <v>2951</v>
      </c>
      <c r="I105" s="404" t="s">
        <v>2952</v>
      </c>
      <c r="J105" s="405" t="s">
        <v>2955</v>
      </c>
    </row>
    <row r="106" spans="1:10" ht="63.75" x14ac:dyDescent="0.25">
      <c r="B106" s="72">
        <v>102</v>
      </c>
      <c r="C106" s="368" t="s">
        <v>2898</v>
      </c>
      <c r="D106" s="383" t="s">
        <v>2762</v>
      </c>
      <c r="E106" s="369" t="s">
        <v>2888</v>
      </c>
      <c r="F106" s="388" t="s">
        <v>2899</v>
      </c>
      <c r="G106" s="364" t="s">
        <v>2967</v>
      </c>
      <c r="H106" s="404" t="s">
        <v>2951</v>
      </c>
      <c r="I106" s="404" t="s">
        <v>2952</v>
      </c>
      <c r="J106" s="405" t="s">
        <v>2955</v>
      </c>
    </row>
    <row r="107" spans="1:10" ht="114.75" x14ac:dyDescent="0.25">
      <c r="B107" s="72">
        <v>103</v>
      </c>
      <c r="C107" s="389" t="s">
        <v>2900</v>
      </c>
      <c r="D107" s="383" t="s">
        <v>2762</v>
      </c>
      <c r="E107" s="369" t="s">
        <v>2888</v>
      </c>
      <c r="F107" s="388" t="s">
        <v>2901</v>
      </c>
      <c r="G107" s="364" t="s">
        <v>2967</v>
      </c>
      <c r="H107" s="404" t="s">
        <v>2951</v>
      </c>
      <c r="I107" s="404" t="s">
        <v>2952</v>
      </c>
      <c r="J107" s="405" t="s">
        <v>2955</v>
      </c>
    </row>
    <row r="108" spans="1:10" ht="89.25" x14ac:dyDescent="0.25">
      <c r="B108" s="72">
        <v>104</v>
      </c>
      <c r="C108" s="360" t="s">
        <v>2902</v>
      </c>
      <c r="D108" s="383" t="s">
        <v>2903</v>
      </c>
      <c r="E108" s="360" t="s">
        <v>2904</v>
      </c>
      <c r="F108" s="361" t="s">
        <v>2905</v>
      </c>
      <c r="G108" s="364" t="s">
        <v>2967</v>
      </c>
      <c r="H108" s="404" t="s">
        <v>2951</v>
      </c>
      <c r="I108" s="404" t="s">
        <v>2952</v>
      </c>
      <c r="J108" s="405" t="s">
        <v>2955</v>
      </c>
    </row>
    <row r="109" spans="1:10" ht="63.75" x14ac:dyDescent="0.25">
      <c r="B109" s="72">
        <v>105</v>
      </c>
      <c r="C109" s="360" t="s">
        <v>2906</v>
      </c>
      <c r="D109" s="383" t="s">
        <v>2903</v>
      </c>
      <c r="E109" s="360" t="s">
        <v>2904</v>
      </c>
      <c r="F109" s="361" t="s">
        <v>2907</v>
      </c>
      <c r="G109" s="364" t="s">
        <v>2967</v>
      </c>
      <c r="H109" s="404" t="s">
        <v>2951</v>
      </c>
      <c r="I109" s="404" t="s">
        <v>2952</v>
      </c>
      <c r="J109" s="405" t="s">
        <v>2955</v>
      </c>
    </row>
    <row r="110" spans="1:10" ht="114.75" x14ac:dyDescent="0.25">
      <c r="B110" s="72">
        <v>106</v>
      </c>
      <c r="C110" s="360" t="s">
        <v>2908</v>
      </c>
      <c r="D110" s="383" t="s">
        <v>2903</v>
      </c>
      <c r="E110" s="360" t="s">
        <v>2904</v>
      </c>
      <c r="F110" s="361" t="s">
        <v>2909</v>
      </c>
      <c r="G110" s="364" t="s">
        <v>2967</v>
      </c>
      <c r="H110" s="404" t="s">
        <v>2951</v>
      </c>
      <c r="I110" s="404" t="s">
        <v>2952</v>
      </c>
      <c r="J110" s="405" t="s">
        <v>2955</v>
      </c>
    </row>
    <row r="111" spans="1:10" ht="89.25" x14ac:dyDescent="0.25">
      <c r="B111" s="72">
        <v>107</v>
      </c>
      <c r="C111" s="360" t="s">
        <v>2910</v>
      </c>
      <c r="D111" s="383" t="s">
        <v>2903</v>
      </c>
      <c r="E111" s="360" t="s">
        <v>2904</v>
      </c>
      <c r="F111" s="361" t="s">
        <v>2911</v>
      </c>
      <c r="G111" s="364" t="s">
        <v>2967</v>
      </c>
      <c r="H111" s="404" t="s">
        <v>2951</v>
      </c>
      <c r="I111" s="404" t="s">
        <v>2952</v>
      </c>
      <c r="J111" s="405" t="s">
        <v>2955</v>
      </c>
    </row>
    <row r="112" spans="1:10" ht="102" x14ac:dyDescent="0.25">
      <c r="B112" s="72">
        <v>108</v>
      </c>
      <c r="C112" s="360" t="s">
        <v>2912</v>
      </c>
      <c r="D112" s="383" t="s">
        <v>2903</v>
      </c>
      <c r="E112" s="360" t="s">
        <v>2904</v>
      </c>
      <c r="F112" s="361" t="s">
        <v>2913</v>
      </c>
      <c r="G112" s="364" t="s">
        <v>2967</v>
      </c>
      <c r="H112" s="404" t="s">
        <v>2951</v>
      </c>
      <c r="I112" s="404" t="s">
        <v>2952</v>
      </c>
      <c r="J112" s="405" t="s">
        <v>2955</v>
      </c>
    </row>
    <row r="113" spans="2:10" ht="102" x14ac:dyDescent="0.25">
      <c r="B113" s="72">
        <v>109</v>
      </c>
      <c r="C113" s="360" t="s">
        <v>2914</v>
      </c>
      <c r="D113" s="383" t="s">
        <v>2903</v>
      </c>
      <c r="E113" s="360" t="s">
        <v>2904</v>
      </c>
      <c r="F113" s="361" t="s">
        <v>2915</v>
      </c>
      <c r="G113" s="364" t="s">
        <v>2967</v>
      </c>
      <c r="H113" s="404" t="s">
        <v>2951</v>
      </c>
      <c r="I113" s="404" t="s">
        <v>2952</v>
      </c>
      <c r="J113" s="405" t="s">
        <v>2955</v>
      </c>
    </row>
    <row r="114" spans="2:10" ht="114.75" x14ac:dyDescent="0.25">
      <c r="B114" s="72">
        <v>110</v>
      </c>
      <c r="C114" s="360" t="s">
        <v>2916</v>
      </c>
      <c r="D114" s="383" t="s">
        <v>2903</v>
      </c>
      <c r="E114" s="360" t="s">
        <v>2904</v>
      </c>
      <c r="F114" s="361" t="s">
        <v>2917</v>
      </c>
      <c r="G114" s="364" t="s">
        <v>2967</v>
      </c>
      <c r="H114" s="404" t="s">
        <v>2951</v>
      </c>
      <c r="I114" s="404" t="s">
        <v>2952</v>
      </c>
      <c r="J114" s="405" t="s">
        <v>2955</v>
      </c>
    </row>
    <row r="115" spans="2:10" ht="153" x14ac:dyDescent="0.25">
      <c r="B115" s="72">
        <v>111</v>
      </c>
      <c r="C115" s="360" t="s">
        <v>2918</v>
      </c>
      <c r="D115" s="383" t="s">
        <v>2903</v>
      </c>
      <c r="E115" s="360" t="s">
        <v>2904</v>
      </c>
      <c r="F115" s="361" t="s">
        <v>2919</v>
      </c>
      <c r="G115" s="364" t="s">
        <v>2967</v>
      </c>
      <c r="H115" s="404" t="s">
        <v>2951</v>
      </c>
      <c r="I115" s="404" t="s">
        <v>2952</v>
      </c>
      <c r="J115" s="405" t="s">
        <v>2955</v>
      </c>
    </row>
    <row r="116" spans="2:10" ht="76.5" x14ac:dyDescent="0.25">
      <c r="B116" s="72">
        <v>112</v>
      </c>
      <c r="C116" s="360" t="s">
        <v>2920</v>
      </c>
      <c r="D116" s="360" t="s">
        <v>2777</v>
      </c>
      <c r="E116" s="361" t="s">
        <v>2921</v>
      </c>
      <c r="F116" s="390" t="s">
        <v>2922</v>
      </c>
      <c r="G116" s="364" t="s">
        <v>2967</v>
      </c>
      <c r="H116" s="403" t="s">
        <v>2950</v>
      </c>
      <c r="I116" s="403" t="s">
        <v>2953</v>
      </c>
      <c r="J116" s="405" t="s">
        <v>2955</v>
      </c>
    </row>
    <row r="117" spans="2:10" ht="90" x14ac:dyDescent="0.25">
      <c r="B117" s="72">
        <v>113</v>
      </c>
      <c r="C117" s="391" t="s">
        <v>2923</v>
      </c>
      <c r="D117" s="383" t="s">
        <v>2903</v>
      </c>
      <c r="E117" s="361" t="s">
        <v>2924</v>
      </c>
      <c r="F117" s="368" t="s">
        <v>2925</v>
      </c>
      <c r="G117" s="364" t="s">
        <v>2967</v>
      </c>
      <c r="H117" s="400">
        <v>2020</v>
      </c>
      <c r="I117" s="400">
        <v>2021</v>
      </c>
      <c r="J117" s="405" t="s">
        <v>2955</v>
      </c>
    </row>
    <row r="118" spans="2:10" ht="77.25" x14ac:dyDescent="0.25">
      <c r="B118" s="72">
        <v>114</v>
      </c>
      <c r="C118" s="391" t="s">
        <v>2926</v>
      </c>
      <c r="D118" s="383" t="s">
        <v>2903</v>
      </c>
      <c r="E118" s="361" t="s">
        <v>2924</v>
      </c>
      <c r="F118" s="368" t="s">
        <v>2927</v>
      </c>
      <c r="G118" s="364" t="s">
        <v>2967</v>
      </c>
      <c r="H118" s="400">
        <v>2020</v>
      </c>
      <c r="I118" s="400">
        <v>2021</v>
      </c>
      <c r="J118" s="405" t="s">
        <v>2955</v>
      </c>
    </row>
    <row r="119" spans="2:10" ht="63.75" x14ac:dyDescent="0.25">
      <c r="B119" s="72">
        <v>115</v>
      </c>
      <c r="C119" s="392" t="s">
        <v>2928</v>
      </c>
      <c r="D119" s="383" t="s">
        <v>2762</v>
      </c>
      <c r="E119" s="361" t="s">
        <v>2929</v>
      </c>
      <c r="F119" s="393" t="s">
        <v>2708</v>
      </c>
      <c r="G119" s="364" t="s">
        <v>2967</v>
      </c>
      <c r="H119" s="400">
        <v>2020</v>
      </c>
      <c r="I119" s="400">
        <v>2021</v>
      </c>
      <c r="J119" s="405" t="s">
        <v>2955</v>
      </c>
    </row>
    <row r="120" spans="2:10" ht="51" x14ac:dyDescent="0.25">
      <c r="B120" s="72">
        <v>116</v>
      </c>
      <c r="C120" s="392" t="s">
        <v>2930</v>
      </c>
      <c r="D120" s="383" t="s">
        <v>2762</v>
      </c>
      <c r="E120" s="361" t="s">
        <v>2929</v>
      </c>
      <c r="F120" s="394" t="s">
        <v>2931</v>
      </c>
      <c r="G120" s="364" t="s">
        <v>2967</v>
      </c>
      <c r="H120" s="400">
        <v>2020</v>
      </c>
      <c r="I120" s="400">
        <v>2021</v>
      </c>
      <c r="J120" s="405" t="s">
        <v>2955</v>
      </c>
    </row>
    <row r="121" spans="2:10" ht="51" x14ac:dyDescent="0.25">
      <c r="B121" s="72">
        <v>117</v>
      </c>
      <c r="C121" s="392" t="s">
        <v>2932</v>
      </c>
      <c r="D121" s="383" t="s">
        <v>2762</v>
      </c>
      <c r="E121" s="361" t="s">
        <v>2929</v>
      </c>
      <c r="F121" s="394" t="s">
        <v>2933</v>
      </c>
      <c r="G121" s="364" t="s">
        <v>2967</v>
      </c>
      <c r="H121" s="400">
        <v>2020</v>
      </c>
      <c r="I121" s="400">
        <v>2021</v>
      </c>
      <c r="J121" s="405" t="s">
        <v>2955</v>
      </c>
    </row>
    <row r="122" spans="2:10" ht="89.25" x14ac:dyDescent="0.25">
      <c r="B122" s="72">
        <v>118</v>
      </c>
      <c r="C122" s="392" t="s">
        <v>2934</v>
      </c>
      <c r="D122" s="383" t="s">
        <v>2762</v>
      </c>
      <c r="E122" s="361" t="s">
        <v>2929</v>
      </c>
      <c r="F122" s="395" t="s">
        <v>2935</v>
      </c>
      <c r="G122" s="364" t="s">
        <v>2967</v>
      </c>
      <c r="H122" s="400">
        <v>2020</v>
      </c>
      <c r="I122" s="400">
        <v>2021</v>
      </c>
      <c r="J122" s="405" t="s">
        <v>2955</v>
      </c>
    </row>
    <row r="123" spans="2:10" ht="63.75" x14ac:dyDescent="0.25">
      <c r="B123" s="72">
        <v>119</v>
      </c>
      <c r="C123" s="392" t="s">
        <v>2936</v>
      </c>
      <c r="D123" s="383" t="s">
        <v>2762</v>
      </c>
      <c r="E123" s="361" t="s">
        <v>2929</v>
      </c>
      <c r="F123" s="394" t="s">
        <v>2937</v>
      </c>
      <c r="G123" s="364" t="s">
        <v>2967</v>
      </c>
      <c r="H123" s="400">
        <v>2020</v>
      </c>
      <c r="I123" s="400">
        <v>2021</v>
      </c>
      <c r="J123" s="405" t="s">
        <v>2955</v>
      </c>
    </row>
    <row r="124" spans="2:10" ht="89.25" x14ac:dyDescent="0.25">
      <c r="B124" s="72">
        <v>120</v>
      </c>
      <c r="C124" s="392" t="s">
        <v>2938</v>
      </c>
      <c r="D124" s="383" t="s">
        <v>2762</v>
      </c>
      <c r="E124" s="361" t="s">
        <v>2929</v>
      </c>
      <c r="F124" s="394" t="s">
        <v>2939</v>
      </c>
      <c r="G124" s="364" t="s">
        <v>2967</v>
      </c>
      <c r="H124" s="400">
        <v>2020</v>
      </c>
      <c r="I124" s="400">
        <v>2021</v>
      </c>
      <c r="J124" s="405" t="s">
        <v>2955</v>
      </c>
    </row>
    <row r="125" spans="2:10" ht="51" x14ac:dyDescent="0.25">
      <c r="B125" s="72">
        <v>121</v>
      </c>
      <c r="C125" s="392" t="s">
        <v>2940</v>
      </c>
      <c r="D125" s="383" t="s">
        <v>2762</v>
      </c>
      <c r="E125" s="361" t="s">
        <v>2929</v>
      </c>
      <c r="F125" s="394" t="s">
        <v>2850</v>
      </c>
      <c r="G125" s="364" t="s">
        <v>2967</v>
      </c>
      <c r="H125" s="400">
        <v>2020</v>
      </c>
      <c r="I125" s="400">
        <v>2021</v>
      </c>
      <c r="J125" s="405" t="s">
        <v>2955</v>
      </c>
    </row>
    <row r="126" spans="2:10" ht="63.75" x14ac:dyDescent="0.25">
      <c r="B126" s="72">
        <v>122</v>
      </c>
      <c r="C126" s="392" t="s">
        <v>2941</v>
      </c>
      <c r="D126" s="383" t="s">
        <v>2762</v>
      </c>
      <c r="E126" s="361" t="s">
        <v>2929</v>
      </c>
      <c r="F126" s="394" t="s">
        <v>2942</v>
      </c>
      <c r="G126" s="364" t="s">
        <v>2967</v>
      </c>
      <c r="H126" s="400">
        <v>2020</v>
      </c>
      <c r="I126" s="400">
        <v>2021</v>
      </c>
      <c r="J126" s="405" t="s">
        <v>2955</v>
      </c>
    </row>
    <row r="127" spans="2:10" ht="63" x14ac:dyDescent="0.25">
      <c r="B127" s="72">
        <v>123</v>
      </c>
      <c r="C127" s="410" t="s">
        <v>2969</v>
      </c>
      <c r="D127" s="411" t="s">
        <v>2970</v>
      </c>
      <c r="E127" s="412" t="s">
        <v>2971</v>
      </c>
      <c r="F127" s="411" t="s">
        <v>2913</v>
      </c>
      <c r="G127" s="410" t="s">
        <v>3041</v>
      </c>
      <c r="H127" s="413">
        <v>42005</v>
      </c>
      <c r="I127" s="413">
        <v>42339</v>
      </c>
      <c r="J127" s="414" t="s">
        <v>3042</v>
      </c>
    </row>
    <row r="128" spans="2:10" ht="63" x14ac:dyDescent="0.25">
      <c r="B128" s="72">
        <v>124</v>
      </c>
      <c r="C128" s="410" t="s">
        <v>2972</v>
      </c>
      <c r="D128" s="411" t="s">
        <v>2970</v>
      </c>
      <c r="E128" s="412" t="s">
        <v>2971</v>
      </c>
      <c r="F128" s="411" t="s">
        <v>2973</v>
      </c>
      <c r="G128" s="410" t="s">
        <v>3041</v>
      </c>
      <c r="H128" s="413">
        <v>42005</v>
      </c>
      <c r="I128" s="413">
        <v>42339</v>
      </c>
      <c r="J128" s="414" t="s">
        <v>3042</v>
      </c>
    </row>
    <row r="129" spans="2:10" ht="63" x14ac:dyDescent="0.25">
      <c r="B129" s="72">
        <v>125</v>
      </c>
      <c r="C129" s="410" t="s">
        <v>2974</v>
      </c>
      <c r="D129" s="411" t="s">
        <v>2970</v>
      </c>
      <c r="E129" s="412" t="s">
        <v>2971</v>
      </c>
      <c r="F129" s="411" t="s">
        <v>2975</v>
      </c>
      <c r="G129" s="410" t="s">
        <v>3041</v>
      </c>
      <c r="H129" s="413">
        <v>42005</v>
      </c>
      <c r="I129" s="413">
        <v>42339</v>
      </c>
      <c r="J129" s="414" t="s">
        <v>3042</v>
      </c>
    </row>
    <row r="130" spans="2:10" ht="94.5" x14ac:dyDescent="0.25">
      <c r="B130" s="72">
        <v>126</v>
      </c>
      <c r="C130" s="410" t="s">
        <v>2976</v>
      </c>
      <c r="D130" s="411" t="s">
        <v>2970</v>
      </c>
      <c r="E130" s="412" t="s">
        <v>2971</v>
      </c>
      <c r="F130" s="411" t="s">
        <v>2977</v>
      </c>
      <c r="G130" s="410" t="s">
        <v>3041</v>
      </c>
      <c r="H130" s="413">
        <v>42005</v>
      </c>
      <c r="I130" s="413">
        <v>42339</v>
      </c>
      <c r="J130" s="414" t="s">
        <v>3042</v>
      </c>
    </row>
    <row r="131" spans="2:10" ht="94.5" x14ac:dyDescent="0.25">
      <c r="B131" s="72">
        <v>127</v>
      </c>
      <c r="C131" s="410" t="s">
        <v>2978</v>
      </c>
      <c r="D131" s="411" t="s">
        <v>2970</v>
      </c>
      <c r="E131" s="412" t="s">
        <v>2971</v>
      </c>
      <c r="F131" s="411" t="s">
        <v>2979</v>
      </c>
      <c r="G131" s="410" t="s">
        <v>3041</v>
      </c>
      <c r="H131" s="413">
        <v>42005</v>
      </c>
      <c r="I131" s="413">
        <v>42339</v>
      </c>
      <c r="J131" s="414" t="s">
        <v>3042</v>
      </c>
    </row>
    <row r="132" spans="2:10" ht="47.25" x14ac:dyDescent="0.25">
      <c r="B132" s="72">
        <v>128</v>
      </c>
      <c r="C132" s="410" t="s">
        <v>2980</v>
      </c>
      <c r="D132" s="411" t="s">
        <v>2970</v>
      </c>
      <c r="E132" s="412" t="s">
        <v>2971</v>
      </c>
      <c r="F132" s="411" t="s">
        <v>2931</v>
      </c>
      <c r="G132" s="410" t="s">
        <v>3041</v>
      </c>
      <c r="H132" s="413">
        <v>42005</v>
      </c>
      <c r="I132" s="413">
        <v>42339</v>
      </c>
      <c r="J132" s="414" t="s">
        <v>3042</v>
      </c>
    </row>
    <row r="133" spans="2:10" ht="66" x14ac:dyDescent="0.25">
      <c r="B133" s="72">
        <v>129</v>
      </c>
      <c r="C133" s="410" t="s">
        <v>2981</v>
      </c>
      <c r="D133" s="411" t="s">
        <v>2970</v>
      </c>
      <c r="E133" s="412" t="s">
        <v>2971</v>
      </c>
      <c r="F133" s="411" t="s">
        <v>2982</v>
      </c>
      <c r="G133" s="410" t="s">
        <v>3041</v>
      </c>
      <c r="H133" s="413">
        <v>42005</v>
      </c>
      <c r="I133" s="413">
        <v>42339</v>
      </c>
      <c r="J133" s="414" t="s">
        <v>3042</v>
      </c>
    </row>
    <row r="134" spans="2:10" ht="94.5" x14ac:dyDescent="0.25">
      <c r="B134" s="72">
        <v>130</v>
      </c>
      <c r="C134" s="410" t="s">
        <v>2983</v>
      </c>
      <c r="D134" s="411" t="s">
        <v>2970</v>
      </c>
      <c r="E134" s="412" t="s">
        <v>2971</v>
      </c>
      <c r="F134" s="411" t="s">
        <v>2880</v>
      </c>
      <c r="G134" s="410" t="s">
        <v>3041</v>
      </c>
      <c r="H134" s="413">
        <v>42005</v>
      </c>
      <c r="I134" s="413">
        <v>42339</v>
      </c>
      <c r="J134" s="414" t="s">
        <v>3042</v>
      </c>
    </row>
    <row r="135" spans="2:10" ht="78.75" x14ac:dyDescent="0.25">
      <c r="B135" s="72">
        <v>131</v>
      </c>
      <c r="C135" s="410" t="s">
        <v>2984</v>
      </c>
      <c r="D135" s="411" t="s">
        <v>2970</v>
      </c>
      <c r="E135" s="412" t="s">
        <v>2971</v>
      </c>
      <c r="F135" s="411" t="s">
        <v>2861</v>
      </c>
      <c r="G135" s="410" t="s">
        <v>3041</v>
      </c>
      <c r="H135" s="413">
        <v>42005</v>
      </c>
      <c r="I135" s="413">
        <v>42339</v>
      </c>
      <c r="J135" s="414" t="s">
        <v>3042</v>
      </c>
    </row>
    <row r="136" spans="2:10" ht="47.25" x14ac:dyDescent="0.25">
      <c r="B136" s="72">
        <v>132</v>
      </c>
      <c r="C136" s="410" t="s">
        <v>2985</v>
      </c>
      <c r="D136" s="411" t="s">
        <v>2970</v>
      </c>
      <c r="E136" s="412" t="s">
        <v>2971</v>
      </c>
      <c r="F136" s="411" t="s">
        <v>2986</v>
      </c>
      <c r="G136" s="410" t="s">
        <v>3041</v>
      </c>
      <c r="H136" s="413">
        <v>42005</v>
      </c>
      <c r="I136" s="413">
        <v>42339</v>
      </c>
      <c r="J136" s="414" t="s">
        <v>3042</v>
      </c>
    </row>
    <row r="137" spans="2:10" ht="113.25" x14ac:dyDescent="0.25">
      <c r="B137" s="72">
        <v>133</v>
      </c>
      <c r="C137" s="410" t="s">
        <v>2987</v>
      </c>
      <c r="D137" s="411" t="s">
        <v>2970</v>
      </c>
      <c r="E137" s="412" t="s">
        <v>2971</v>
      </c>
      <c r="F137" s="411" t="s">
        <v>2892</v>
      </c>
      <c r="G137" s="410" t="s">
        <v>3041</v>
      </c>
      <c r="H137" s="413">
        <v>42005</v>
      </c>
      <c r="I137" s="413">
        <v>42339</v>
      </c>
      <c r="J137" s="414" t="s">
        <v>3042</v>
      </c>
    </row>
    <row r="138" spans="2:10" ht="78.75" x14ac:dyDescent="0.25">
      <c r="B138" s="72">
        <v>134</v>
      </c>
      <c r="C138" s="410" t="s">
        <v>2988</v>
      </c>
      <c r="D138" s="411" t="s">
        <v>2970</v>
      </c>
      <c r="E138" s="412" t="s">
        <v>2971</v>
      </c>
      <c r="F138" s="411" t="s">
        <v>2989</v>
      </c>
      <c r="G138" s="410" t="s">
        <v>3041</v>
      </c>
      <c r="H138" s="413">
        <v>42005</v>
      </c>
      <c r="I138" s="413">
        <v>42339</v>
      </c>
      <c r="J138" s="414" t="s">
        <v>3042</v>
      </c>
    </row>
    <row r="139" spans="2:10" ht="126" x14ac:dyDescent="0.25">
      <c r="B139" s="72">
        <v>135</v>
      </c>
      <c r="C139" s="410" t="s">
        <v>2990</v>
      </c>
      <c r="D139" s="411" t="s">
        <v>2970</v>
      </c>
      <c r="E139" s="412" t="s">
        <v>2971</v>
      </c>
      <c r="F139" s="411" t="s">
        <v>2991</v>
      </c>
      <c r="G139" s="410" t="s">
        <v>3041</v>
      </c>
      <c r="H139" s="413">
        <v>42005</v>
      </c>
      <c r="I139" s="413">
        <v>42339</v>
      </c>
      <c r="J139" s="414" t="s">
        <v>3042</v>
      </c>
    </row>
    <row r="140" spans="2:10" ht="78.75" x14ac:dyDescent="0.25">
      <c r="B140" s="72">
        <v>136</v>
      </c>
      <c r="C140" s="410" t="s">
        <v>2992</v>
      </c>
      <c r="D140" s="411" t="s">
        <v>2970</v>
      </c>
      <c r="E140" s="412" t="s">
        <v>2971</v>
      </c>
      <c r="F140" s="411" t="s">
        <v>2993</v>
      </c>
      <c r="G140" s="410" t="s">
        <v>3041</v>
      </c>
      <c r="H140" s="413">
        <v>42005</v>
      </c>
      <c r="I140" s="413">
        <v>42339</v>
      </c>
      <c r="J140" s="414" t="s">
        <v>3042</v>
      </c>
    </row>
    <row r="141" spans="2:10" ht="78.75" x14ac:dyDescent="0.25">
      <c r="B141" s="72">
        <v>137</v>
      </c>
      <c r="C141" s="410" t="s">
        <v>2994</v>
      </c>
      <c r="D141" s="411" t="s">
        <v>2970</v>
      </c>
      <c r="E141" s="412" t="s">
        <v>2971</v>
      </c>
      <c r="F141" s="411" t="s">
        <v>2751</v>
      </c>
      <c r="G141" s="410" t="s">
        <v>3041</v>
      </c>
      <c r="H141" s="413">
        <v>42005</v>
      </c>
      <c r="I141" s="413">
        <v>42339</v>
      </c>
      <c r="J141" s="414" t="s">
        <v>3042</v>
      </c>
    </row>
    <row r="142" spans="2:10" ht="141.75" x14ac:dyDescent="0.25">
      <c r="B142" s="72">
        <v>138</v>
      </c>
      <c r="C142" s="410" t="s">
        <v>2995</v>
      </c>
      <c r="D142" s="411" t="s">
        <v>2970</v>
      </c>
      <c r="E142" s="412" t="s">
        <v>2971</v>
      </c>
      <c r="F142" s="411" t="s">
        <v>2865</v>
      </c>
      <c r="G142" s="410" t="s">
        <v>3041</v>
      </c>
      <c r="H142" s="413">
        <v>42005</v>
      </c>
      <c r="I142" s="413">
        <v>42339</v>
      </c>
      <c r="J142" s="414" t="s">
        <v>3042</v>
      </c>
    </row>
    <row r="143" spans="2:10" ht="94.5" x14ac:dyDescent="0.25">
      <c r="B143" s="72">
        <v>139</v>
      </c>
      <c r="C143" s="410" t="s">
        <v>2996</v>
      </c>
      <c r="D143" s="411" t="s">
        <v>2970</v>
      </c>
      <c r="E143" s="412" t="s">
        <v>2971</v>
      </c>
      <c r="F143" s="411" t="s">
        <v>2844</v>
      </c>
      <c r="G143" s="410" t="s">
        <v>3041</v>
      </c>
      <c r="H143" s="413">
        <v>42005</v>
      </c>
      <c r="I143" s="413">
        <v>42339</v>
      </c>
      <c r="J143" s="414" t="s">
        <v>3042</v>
      </c>
    </row>
    <row r="144" spans="2:10" ht="94.5" x14ac:dyDescent="0.25">
      <c r="B144" s="72">
        <v>140</v>
      </c>
      <c r="C144" s="410" t="s">
        <v>2997</v>
      </c>
      <c r="D144" s="411" t="s">
        <v>2970</v>
      </c>
      <c r="E144" s="412" t="s">
        <v>2971</v>
      </c>
      <c r="F144" s="411" t="s">
        <v>2998</v>
      </c>
      <c r="G144" s="410" t="s">
        <v>3041</v>
      </c>
      <c r="H144" s="413">
        <v>42005</v>
      </c>
      <c r="I144" s="413">
        <v>42339</v>
      </c>
      <c r="J144" s="414" t="s">
        <v>3042</v>
      </c>
    </row>
    <row r="145" spans="2:10" ht="94.5" x14ac:dyDescent="0.25">
      <c r="B145" s="72">
        <v>141</v>
      </c>
      <c r="C145" s="410" t="s">
        <v>2999</v>
      </c>
      <c r="D145" s="411" t="s">
        <v>2970</v>
      </c>
      <c r="E145" s="412" t="s">
        <v>2971</v>
      </c>
      <c r="F145" s="411" t="s">
        <v>2696</v>
      </c>
      <c r="G145" s="410" t="s">
        <v>3041</v>
      </c>
      <c r="H145" s="413">
        <v>42005</v>
      </c>
      <c r="I145" s="413">
        <v>42339</v>
      </c>
      <c r="J145" s="414" t="s">
        <v>3042</v>
      </c>
    </row>
    <row r="146" spans="2:10" ht="94.5" x14ac:dyDescent="0.25">
      <c r="B146" s="72">
        <v>142</v>
      </c>
      <c r="C146" s="410" t="s">
        <v>3000</v>
      </c>
      <c r="D146" s="411" t="s">
        <v>2970</v>
      </c>
      <c r="E146" s="412" t="s">
        <v>2971</v>
      </c>
      <c r="F146" s="411" t="s">
        <v>3001</v>
      </c>
      <c r="G146" s="410" t="s">
        <v>3041</v>
      </c>
      <c r="H146" s="413">
        <v>42005</v>
      </c>
      <c r="I146" s="413">
        <v>42339</v>
      </c>
      <c r="J146" s="414" t="s">
        <v>3042</v>
      </c>
    </row>
    <row r="147" spans="2:10" ht="94.5" x14ac:dyDescent="0.25">
      <c r="B147" s="72">
        <v>143</v>
      </c>
      <c r="C147" s="410" t="s">
        <v>3002</v>
      </c>
      <c r="D147" s="411" t="s">
        <v>2970</v>
      </c>
      <c r="E147" s="412" t="s">
        <v>2971</v>
      </c>
      <c r="F147" s="411" t="s">
        <v>3003</v>
      </c>
      <c r="G147" s="410" t="s">
        <v>3041</v>
      </c>
      <c r="H147" s="413">
        <v>42005</v>
      </c>
      <c r="I147" s="413">
        <v>42339</v>
      </c>
      <c r="J147" s="414" t="s">
        <v>3042</v>
      </c>
    </row>
    <row r="148" spans="2:10" ht="97.5" x14ac:dyDescent="0.25">
      <c r="B148" s="72">
        <v>144</v>
      </c>
      <c r="C148" s="410" t="s">
        <v>3004</v>
      </c>
      <c r="D148" s="411" t="s">
        <v>2970</v>
      </c>
      <c r="E148" s="412" t="s">
        <v>2971</v>
      </c>
      <c r="F148" s="411" t="s">
        <v>3005</v>
      </c>
      <c r="G148" s="410" t="s">
        <v>3041</v>
      </c>
      <c r="H148" s="413">
        <v>42005</v>
      </c>
      <c r="I148" s="413">
        <v>42339</v>
      </c>
      <c r="J148" s="414" t="s">
        <v>3042</v>
      </c>
    </row>
    <row r="149" spans="2:10" ht="94.5" x14ac:dyDescent="0.25">
      <c r="B149" s="72">
        <v>145</v>
      </c>
      <c r="C149" s="410" t="s">
        <v>3006</v>
      </c>
      <c r="D149" s="411" t="s">
        <v>2970</v>
      </c>
      <c r="E149" s="412" t="s">
        <v>2971</v>
      </c>
      <c r="F149" s="411" t="s">
        <v>3007</v>
      </c>
      <c r="G149" s="410" t="s">
        <v>3041</v>
      </c>
      <c r="H149" s="413">
        <v>42005</v>
      </c>
      <c r="I149" s="413">
        <v>42339</v>
      </c>
      <c r="J149" s="414" t="s">
        <v>3042</v>
      </c>
    </row>
    <row r="150" spans="2:10" ht="110.25" x14ac:dyDescent="0.25">
      <c r="B150" s="72">
        <v>146</v>
      </c>
      <c r="C150" s="410" t="s">
        <v>3008</v>
      </c>
      <c r="D150" s="411" t="s">
        <v>2970</v>
      </c>
      <c r="E150" s="412" t="s">
        <v>2971</v>
      </c>
      <c r="F150" s="411" t="s">
        <v>3009</v>
      </c>
      <c r="G150" s="410" t="s">
        <v>3041</v>
      </c>
      <c r="H150" s="413">
        <v>42005</v>
      </c>
      <c r="I150" s="413">
        <v>42339</v>
      </c>
      <c r="J150" s="414" t="s">
        <v>3042</v>
      </c>
    </row>
    <row r="151" spans="2:10" ht="110.25" x14ac:dyDescent="0.25">
      <c r="B151" s="72">
        <v>147</v>
      </c>
      <c r="C151" s="410" t="s">
        <v>3010</v>
      </c>
      <c r="D151" s="411" t="s">
        <v>2970</v>
      </c>
      <c r="E151" s="412" t="s">
        <v>2971</v>
      </c>
      <c r="F151" s="411" t="s">
        <v>3011</v>
      </c>
      <c r="G151" s="410" t="s">
        <v>3041</v>
      </c>
      <c r="H151" s="413">
        <v>42005</v>
      </c>
      <c r="I151" s="413">
        <v>42339</v>
      </c>
      <c r="J151" s="414" t="s">
        <v>3042</v>
      </c>
    </row>
    <row r="152" spans="2:10" ht="94.5" x14ac:dyDescent="0.25">
      <c r="B152" s="72">
        <v>148</v>
      </c>
      <c r="C152" s="410" t="s">
        <v>3012</v>
      </c>
      <c r="D152" s="411" t="s">
        <v>2970</v>
      </c>
      <c r="E152" s="412" t="s">
        <v>2971</v>
      </c>
      <c r="F152" s="411" t="s">
        <v>3013</v>
      </c>
      <c r="G152" s="410" t="s">
        <v>3041</v>
      </c>
      <c r="H152" s="413">
        <v>42005</v>
      </c>
      <c r="I152" s="413">
        <v>42339</v>
      </c>
      <c r="J152" s="414" t="s">
        <v>3042</v>
      </c>
    </row>
    <row r="153" spans="2:10" ht="94.5" x14ac:dyDescent="0.25">
      <c r="B153" s="72">
        <v>149</v>
      </c>
      <c r="C153" s="410" t="s">
        <v>3014</v>
      </c>
      <c r="D153" s="411" t="s">
        <v>2970</v>
      </c>
      <c r="E153" s="412" t="s">
        <v>2971</v>
      </c>
      <c r="F153" s="411" t="s">
        <v>3015</v>
      </c>
      <c r="G153" s="410" t="s">
        <v>3041</v>
      </c>
      <c r="H153" s="413">
        <v>42005</v>
      </c>
      <c r="I153" s="413">
        <v>42339</v>
      </c>
      <c r="J153" s="414" t="s">
        <v>3042</v>
      </c>
    </row>
    <row r="154" spans="2:10" ht="78.75" x14ac:dyDescent="0.25">
      <c r="B154" s="72">
        <v>150</v>
      </c>
      <c r="C154" s="410" t="s">
        <v>3016</v>
      </c>
      <c r="D154" s="411" t="s">
        <v>2970</v>
      </c>
      <c r="E154" s="412" t="s">
        <v>2971</v>
      </c>
      <c r="F154" s="411" t="s">
        <v>3017</v>
      </c>
      <c r="G154" s="410" t="s">
        <v>3041</v>
      </c>
      <c r="H154" s="413">
        <v>42005</v>
      </c>
      <c r="I154" s="413">
        <v>42339</v>
      </c>
      <c r="J154" s="414" t="s">
        <v>3042</v>
      </c>
    </row>
    <row r="155" spans="2:10" ht="94.5" x14ac:dyDescent="0.25">
      <c r="B155" s="72">
        <v>151</v>
      </c>
      <c r="C155" s="410" t="s">
        <v>3018</v>
      </c>
      <c r="D155" s="411" t="s">
        <v>2970</v>
      </c>
      <c r="E155" s="412" t="s">
        <v>2971</v>
      </c>
      <c r="F155" s="411" t="s">
        <v>3019</v>
      </c>
      <c r="G155" s="410" t="s">
        <v>3041</v>
      </c>
      <c r="H155" s="413">
        <v>42005</v>
      </c>
      <c r="I155" s="413">
        <v>42339</v>
      </c>
      <c r="J155" s="414" t="s">
        <v>3042</v>
      </c>
    </row>
    <row r="156" spans="2:10" ht="94.5" x14ac:dyDescent="0.25">
      <c r="B156" s="72">
        <v>152</v>
      </c>
      <c r="C156" s="410" t="s">
        <v>3020</v>
      </c>
      <c r="D156" s="411" t="s">
        <v>2970</v>
      </c>
      <c r="E156" s="412" t="s">
        <v>2971</v>
      </c>
      <c r="F156" s="411" t="s">
        <v>3021</v>
      </c>
      <c r="G156" s="410" t="s">
        <v>3041</v>
      </c>
      <c r="H156" s="413">
        <v>42005</v>
      </c>
      <c r="I156" s="413">
        <v>42339</v>
      </c>
      <c r="J156" s="414" t="s">
        <v>3042</v>
      </c>
    </row>
    <row r="157" spans="2:10" ht="63" x14ac:dyDescent="0.25">
      <c r="B157" s="72">
        <v>153</v>
      </c>
      <c r="C157" s="410" t="s">
        <v>3022</v>
      </c>
      <c r="D157" s="411" t="s">
        <v>2970</v>
      </c>
      <c r="E157" s="412" t="s">
        <v>2971</v>
      </c>
      <c r="F157" s="411" t="s">
        <v>2939</v>
      </c>
      <c r="G157" s="410" t="s">
        <v>3041</v>
      </c>
      <c r="H157" s="413">
        <v>42005</v>
      </c>
      <c r="I157" s="413">
        <v>42339</v>
      </c>
      <c r="J157" s="414" t="s">
        <v>3042</v>
      </c>
    </row>
    <row r="158" spans="2:10" ht="94.5" x14ac:dyDescent="0.25">
      <c r="B158" s="72">
        <v>154</v>
      </c>
      <c r="C158" s="410" t="s">
        <v>3023</v>
      </c>
      <c r="D158" s="411" t="s">
        <v>2970</v>
      </c>
      <c r="E158" s="412" t="s">
        <v>2971</v>
      </c>
      <c r="F158" s="411" t="s">
        <v>3024</v>
      </c>
      <c r="G158" s="410" t="s">
        <v>3041</v>
      </c>
      <c r="H158" s="413">
        <v>42005</v>
      </c>
      <c r="I158" s="413">
        <v>42339</v>
      </c>
      <c r="J158" s="414" t="s">
        <v>3042</v>
      </c>
    </row>
    <row r="159" spans="2:10" ht="78.75" x14ac:dyDescent="0.25">
      <c r="B159" s="72">
        <v>155</v>
      </c>
      <c r="C159" s="410" t="s">
        <v>3025</v>
      </c>
      <c r="D159" s="411" t="s">
        <v>2970</v>
      </c>
      <c r="E159" s="412" t="s">
        <v>2971</v>
      </c>
      <c r="F159" s="411" t="s">
        <v>3026</v>
      </c>
      <c r="G159" s="410" t="s">
        <v>3041</v>
      </c>
      <c r="H159" s="413">
        <v>42005</v>
      </c>
      <c r="I159" s="413">
        <v>42339</v>
      </c>
      <c r="J159" s="414" t="s">
        <v>3042</v>
      </c>
    </row>
    <row r="160" spans="2:10" ht="110.25" x14ac:dyDescent="0.25">
      <c r="B160" s="72">
        <v>156</v>
      </c>
      <c r="C160" s="410" t="s">
        <v>3027</v>
      </c>
      <c r="D160" s="411" t="s">
        <v>2970</v>
      </c>
      <c r="E160" s="412" t="s">
        <v>2971</v>
      </c>
      <c r="F160" s="411" t="s">
        <v>2848</v>
      </c>
      <c r="G160" s="410" t="s">
        <v>3041</v>
      </c>
      <c r="H160" s="413">
        <v>42005</v>
      </c>
      <c r="I160" s="413">
        <v>42339</v>
      </c>
      <c r="J160" s="414" t="s">
        <v>3042</v>
      </c>
    </row>
    <row r="161" spans="2:10" ht="78.75" x14ac:dyDescent="0.25">
      <c r="B161" s="72">
        <v>157</v>
      </c>
      <c r="C161" s="410" t="s">
        <v>3028</v>
      </c>
      <c r="D161" s="411" t="s">
        <v>2970</v>
      </c>
      <c r="E161" s="412" t="s">
        <v>2971</v>
      </c>
      <c r="F161" s="411" t="s">
        <v>3029</v>
      </c>
      <c r="G161" s="410" t="s">
        <v>3041</v>
      </c>
      <c r="H161" s="413">
        <v>42005</v>
      </c>
      <c r="I161" s="413">
        <v>42339</v>
      </c>
      <c r="J161" s="414" t="s">
        <v>3042</v>
      </c>
    </row>
    <row r="162" spans="2:10" ht="141.75" x14ac:dyDescent="0.25">
      <c r="B162" s="72">
        <v>158</v>
      </c>
      <c r="C162" s="410" t="s">
        <v>3030</v>
      </c>
      <c r="D162" s="411" t="s">
        <v>2970</v>
      </c>
      <c r="E162" s="412" t="s">
        <v>2971</v>
      </c>
      <c r="F162" s="411" t="s">
        <v>3031</v>
      </c>
      <c r="G162" s="410" t="s">
        <v>3041</v>
      </c>
      <c r="H162" s="413">
        <v>42005</v>
      </c>
      <c r="I162" s="413">
        <v>42339</v>
      </c>
      <c r="J162" s="414" t="s">
        <v>3042</v>
      </c>
    </row>
    <row r="163" spans="2:10" ht="31.5" x14ac:dyDescent="0.25">
      <c r="B163" s="72">
        <v>159</v>
      </c>
      <c r="C163" s="410" t="s">
        <v>3032</v>
      </c>
      <c r="D163" s="411" t="s">
        <v>2970</v>
      </c>
      <c r="E163" s="412" t="s">
        <v>2971</v>
      </c>
      <c r="F163" s="411" t="s">
        <v>3033</v>
      </c>
      <c r="G163" s="410" t="s">
        <v>3041</v>
      </c>
      <c r="H163" s="413">
        <v>42005</v>
      </c>
      <c r="I163" s="413">
        <v>42339</v>
      </c>
      <c r="J163" s="414" t="s">
        <v>3042</v>
      </c>
    </row>
    <row r="164" spans="2:10" ht="126" x14ac:dyDescent="0.25">
      <c r="B164" s="72">
        <v>160</v>
      </c>
      <c r="C164" s="410" t="s">
        <v>3034</v>
      </c>
      <c r="D164" s="411" t="s">
        <v>2970</v>
      </c>
      <c r="E164" s="412" t="s">
        <v>2971</v>
      </c>
      <c r="F164" s="411" t="s">
        <v>3035</v>
      </c>
      <c r="G164" s="410" t="s">
        <v>3041</v>
      </c>
      <c r="H164" s="413">
        <v>42005</v>
      </c>
      <c r="I164" s="413">
        <v>42339</v>
      </c>
      <c r="J164" s="414" t="s">
        <v>3042</v>
      </c>
    </row>
    <row r="165" spans="2:10" ht="94.5" x14ac:dyDescent="0.25">
      <c r="B165" s="72">
        <v>161</v>
      </c>
      <c r="C165" s="410" t="s">
        <v>3036</v>
      </c>
      <c r="D165" s="411" t="s">
        <v>2970</v>
      </c>
      <c r="E165" s="412" t="s">
        <v>2971</v>
      </c>
      <c r="F165" s="411" t="s">
        <v>3037</v>
      </c>
      <c r="G165" s="410" t="s">
        <v>3041</v>
      </c>
      <c r="H165" s="413">
        <v>42005</v>
      </c>
      <c r="I165" s="413">
        <v>42339</v>
      </c>
      <c r="J165" s="414" t="s">
        <v>3042</v>
      </c>
    </row>
    <row r="166" spans="2:10" ht="94.5" x14ac:dyDescent="0.25">
      <c r="B166" s="72">
        <v>162</v>
      </c>
      <c r="C166" s="410" t="s">
        <v>3038</v>
      </c>
      <c r="D166" s="411" t="s">
        <v>2970</v>
      </c>
      <c r="E166" s="412" t="s">
        <v>2971</v>
      </c>
      <c r="F166" s="411" t="s">
        <v>2830</v>
      </c>
      <c r="G166" s="410" t="s">
        <v>3041</v>
      </c>
      <c r="H166" s="413">
        <v>42005</v>
      </c>
      <c r="I166" s="413">
        <v>42339</v>
      </c>
      <c r="J166" s="414" t="s">
        <v>3042</v>
      </c>
    </row>
    <row r="167" spans="2:10" ht="94.5" x14ac:dyDescent="0.25">
      <c r="B167" s="72">
        <v>163</v>
      </c>
      <c r="C167" s="410" t="s">
        <v>3039</v>
      </c>
      <c r="D167" s="411" t="s">
        <v>2970</v>
      </c>
      <c r="E167" s="412" t="s">
        <v>2971</v>
      </c>
      <c r="F167" s="411" t="s">
        <v>3040</v>
      </c>
      <c r="G167" s="410" t="s">
        <v>3041</v>
      </c>
      <c r="H167" s="413">
        <v>42005</v>
      </c>
      <c r="I167" s="413">
        <v>42339</v>
      </c>
      <c r="J167" s="414" t="s">
        <v>3042</v>
      </c>
    </row>
    <row r="168" spans="2:10" ht="94.5" x14ac:dyDescent="0.25">
      <c r="B168" s="72">
        <v>164</v>
      </c>
      <c r="C168" s="415" t="s">
        <v>3043</v>
      </c>
      <c r="D168" s="411" t="s">
        <v>2970</v>
      </c>
      <c r="E168" s="412" t="s">
        <v>3044</v>
      </c>
      <c r="F168" s="411" t="s">
        <v>3045</v>
      </c>
      <c r="G168" s="410" t="s">
        <v>3041</v>
      </c>
      <c r="H168" s="413">
        <v>42370</v>
      </c>
      <c r="I168" s="413">
        <v>42705</v>
      </c>
      <c r="J168" s="410" t="s">
        <v>3104</v>
      </c>
    </row>
    <row r="169" spans="2:10" ht="40.5" x14ac:dyDescent="0.25">
      <c r="B169" s="72">
        <v>165</v>
      </c>
      <c r="C169" s="415" t="s">
        <v>3046</v>
      </c>
      <c r="D169" s="411" t="s">
        <v>2970</v>
      </c>
      <c r="E169" s="412" t="s">
        <v>3044</v>
      </c>
      <c r="F169" s="411" t="s">
        <v>2124</v>
      </c>
      <c r="G169" s="410" t="s">
        <v>3041</v>
      </c>
      <c r="H169" s="413">
        <v>42370</v>
      </c>
      <c r="I169" s="413">
        <v>42705</v>
      </c>
      <c r="J169" s="414" t="s">
        <v>3042</v>
      </c>
    </row>
    <row r="170" spans="2:10" ht="54" x14ac:dyDescent="0.25">
      <c r="B170" s="72">
        <v>166</v>
      </c>
      <c r="C170" s="415" t="s">
        <v>3047</v>
      </c>
      <c r="D170" s="411" t="s">
        <v>2970</v>
      </c>
      <c r="E170" s="412" t="s">
        <v>3044</v>
      </c>
      <c r="F170" s="411" t="s">
        <v>3048</v>
      </c>
      <c r="G170" s="410" t="s">
        <v>3041</v>
      </c>
      <c r="H170" s="413">
        <v>42370</v>
      </c>
      <c r="I170" s="413">
        <v>42705</v>
      </c>
      <c r="J170" s="414" t="s">
        <v>3042</v>
      </c>
    </row>
    <row r="171" spans="2:10" ht="81" x14ac:dyDescent="0.25">
      <c r="B171" s="72">
        <v>167</v>
      </c>
      <c r="C171" s="415" t="s">
        <v>3049</v>
      </c>
      <c r="D171" s="411" t="s">
        <v>2970</v>
      </c>
      <c r="E171" s="412" t="s">
        <v>3044</v>
      </c>
      <c r="F171" s="411" t="s">
        <v>3050</v>
      </c>
      <c r="G171" s="410" t="s">
        <v>3041</v>
      </c>
      <c r="H171" s="413">
        <v>42370</v>
      </c>
      <c r="I171" s="413">
        <v>42705</v>
      </c>
      <c r="J171" s="414" t="s">
        <v>3042</v>
      </c>
    </row>
    <row r="172" spans="2:10" ht="67.5" x14ac:dyDescent="0.25">
      <c r="B172" s="72">
        <v>168</v>
      </c>
      <c r="C172" s="415" t="s">
        <v>3051</v>
      </c>
      <c r="D172" s="411" t="s">
        <v>2970</v>
      </c>
      <c r="E172" s="412" t="s">
        <v>3044</v>
      </c>
      <c r="F172" s="411" t="s">
        <v>3052</v>
      </c>
      <c r="G172" s="410" t="s">
        <v>3041</v>
      </c>
      <c r="H172" s="413">
        <v>42370</v>
      </c>
      <c r="I172" s="413">
        <v>42705</v>
      </c>
      <c r="J172" s="414" t="s">
        <v>3042</v>
      </c>
    </row>
    <row r="173" spans="2:10" ht="67.5" x14ac:dyDescent="0.25">
      <c r="B173" s="72">
        <v>169</v>
      </c>
      <c r="C173" s="415" t="s">
        <v>3053</v>
      </c>
      <c r="D173" s="411" t="s">
        <v>2970</v>
      </c>
      <c r="E173" s="412" t="s">
        <v>3044</v>
      </c>
      <c r="F173" s="411" t="s">
        <v>3054</v>
      </c>
      <c r="G173" s="410" t="s">
        <v>3041</v>
      </c>
      <c r="H173" s="413">
        <v>42370</v>
      </c>
      <c r="I173" s="413">
        <v>42705</v>
      </c>
      <c r="J173" s="414" t="s">
        <v>3042</v>
      </c>
    </row>
    <row r="174" spans="2:10" ht="67.5" x14ac:dyDescent="0.25">
      <c r="B174" s="72">
        <v>170</v>
      </c>
      <c r="C174" s="415" t="s">
        <v>3055</v>
      </c>
      <c r="D174" s="411" t="s">
        <v>2970</v>
      </c>
      <c r="E174" s="412" t="s">
        <v>3044</v>
      </c>
      <c r="F174" s="411" t="s">
        <v>3056</v>
      </c>
      <c r="G174" s="410" t="s">
        <v>3041</v>
      </c>
      <c r="H174" s="413">
        <v>42370</v>
      </c>
      <c r="I174" s="413">
        <v>42705</v>
      </c>
      <c r="J174" s="414" t="s">
        <v>3042</v>
      </c>
    </row>
    <row r="175" spans="2:10" ht="67.5" x14ac:dyDescent="0.25">
      <c r="B175" s="72">
        <v>171</v>
      </c>
      <c r="C175" s="415" t="s">
        <v>3057</v>
      </c>
      <c r="D175" s="411" t="s">
        <v>2970</v>
      </c>
      <c r="E175" s="412" t="s">
        <v>3044</v>
      </c>
      <c r="F175" s="411" t="s">
        <v>3058</v>
      </c>
      <c r="G175" s="410" t="s">
        <v>3041</v>
      </c>
      <c r="H175" s="413">
        <v>42370</v>
      </c>
      <c r="I175" s="413">
        <v>42705</v>
      </c>
      <c r="J175" s="414" t="s">
        <v>3042</v>
      </c>
    </row>
    <row r="176" spans="2:10" ht="67.5" x14ac:dyDescent="0.25">
      <c r="B176" s="72">
        <v>172</v>
      </c>
      <c r="C176" s="415" t="s">
        <v>3059</v>
      </c>
      <c r="D176" s="411" t="s">
        <v>2970</v>
      </c>
      <c r="E176" s="412" t="s">
        <v>3044</v>
      </c>
      <c r="F176" s="411" t="s">
        <v>2935</v>
      </c>
      <c r="G176" s="410" t="s">
        <v>3041</v>
      </c>
      <c r="H176" s="413">
        <v>42370</v>
      </c>
      <c r="I176" s="413">
        <v>42705</v>
      </c>
      <c r="J176" s="414" t="s">
        <v>3042</v>
      </c>
    </row>
    <row r="177" spans="2:10" ht="67.5" x14ac:dyDescent="0.25">
      <c r="B177" s="72">
        <v>173</v>
      </c>
      <c r="C177" s="415" t="s">
        <v>3060</v>
      </c>
      <c r="D177" s="411" t="s">
        <v>2970</v>
      </c>
      <c r="E177" s="412" t="s">
        <v>3044</v>
      </c>
      <c r="F177" s="411" t="s">
        <v>3061</v>
      </c>
      <c r="G177" s="410" t="s">
        <v>3041</v>
      </c>
      <c r="H177" s="413">
        <v>42370</v>
      </c>
      <c r="I177" s="413">
        <v>42705</v>
      </c>
      <c r="J177" s="414" t="s">
        <v>3042</v>
      </c>
    </row>
    <row r="178" spans="2:10" ht="67.5" x14ac:dyDescent="0.25">
      <c r="B178" s="72">
        <v>174</v>
      </c>
      <c r="C178" s="415" t="s">
        <v>3062</v>
      </c>
      <c r="D178" s="411" t="s">
        <v>2970</v>
      </c>
      <c r="E178" s="412" t="s">
        <v>3044</v>
      </c>
      <c r="F178" s="411" t="s">
        <v>3063</v>
      </c>
      <c r="G178" s="410" t="s">
        <v>3041</v>
      </c>
      <c r="H178" s="413">
        <v>42370</v>
      </c>
      <c r="I178" s="413">
        <v>42705</v>
      </c>
      <c r="J178" s="414" t="s">
        <v>3042</v>
      </c>
    </row>
    <row r="179" spans="2:10" ht="54" x14ac:dyDescent="0.25">
      <c r="B179" s="72">
        <v>175</v>
      </c>
      <c r="C179" s="415" t="s">
        <v>3064</v>
      </c>
      <c r="D179" s="411" t="s">
        <v>2970</v>
      </c>
      <c r="E179" s="412" t="s">
        <v>3044</v>
      </c>
      <c r="F179" s="411" t="s">
        <v>3065</v>
      </c>
      <c r="G179" s="410" t="s">
        <v>3041</v>
      </c>
      <c r="H179" s="413">
        <v>42370</v>
      </c>
      <c r="I179" s="413">
        <v>42705</v>
      </c>
      <c r="J179" s="414" t="s">
        <v>3042</v>
      </c>
    </row>
    <row r="180" spans="2:10" ht="54" x14ac:dyDescent="0.25">
      <c r="B180" s="72">
        <v>176</v>
      </c>
      <c r="C180" s="415" t="s">
        <v>3066</v>
      </c>
      <c r="D180" s="411" t="s">
        <v>2970</v>
      </c>
      <c r="E180" s="412" t="s">
        <v>3044</v>
      </c>
      <c r="F180" s="411" t="s">
        <v>3067</v>
      </c>
      <c r="G180" s="410" t="s">
        <v>3041</v>
      </c>
      <c r="H180" s="413">
        <v>42370</v>
      </c>
      <c r="I180" s="413">
        <v>42705</v>
      </c>
      <c r="J180" s="414" t="s">
        <v>3042</v>
      </c>
    </row>
    <row r="181" spans="2:10" ht="54" x14ac:dyDescent="0.25">
      <c r="B181" s="72">
        <v>177</v>
      </c>
      <c r="C181" s="415" t="s">
        <v>3068</v>
      </c>
      <c r="D181" s="411" t="s">
        <v>2970</v>
      </c>
      <c r="E181" s="412" t="s">
        <v>3044</v>
      </c>
      <c r="F181" s="411" t="s">
        <v>3069</v>
      </c>
      <c r="G181" s="410" t="s">
        <v>3041</v>
      </c>
      <c r="H181" s="413">
        <v>42370</v>
      </c>
      <c r="I181" s="413">
        <v>42705</v>
      </c>
      <c r="J181" s="414" t="s">
        <v>3042</v>
      </c>
    </row>
    <row r="182" spans="2:10" ht="81" x14ac:dyDescent="0.25">
      <c r="B182" s="72">
        <v>178</v>
      </c>
      <c r="C182" s="415" t="s">
        <v>3070</v>
      </c>
      <c r="D182" s="411" t="s">
        <v>2970</v>
      </c>
      <c r="E182" s="412" t="s">
        <v>3044</v>
      </c>
      <c r="F182" s="411" t="s">
        <v>3071</v>
      </c>
      <c r="G182" s="410" t="s">
        <v>3041</v>
      </c>
      <c r="H182" s="413">
        <v>42370</v>
      </c>
      <c r="I182" s="413">
        <v>42705</v>
      </c>
      <c r="J182" s="414" t="s">
        <v>3042</v>
      </c>
    </row>
    <row r="183" spans="2:10" ht="94.5" x14ac:dyDescent="0.25">
      <c r="B183" s="72">
        <v>179</v>
      </c>
      <c r="C183" s="415" t="s">
        <v>3072</v>
      </c>
      <c r="D183" s="411" t="s">
        <v>2970</v>
      </c>
      <c r="E183" s="412" t="s">
        <v>3044</v>
      </c>
      <c r="F183" s="411" t="s">
        <v>3073</v>
      </c>
      <c r="G183" s="410" t="s">
        <v>3041</v>
      </c>
      <c r="H183" s="413">
        <v>42370</v>
      </c>
      <c r="I183" s="413">
        <v>42705</v>
      </c>
      <c r="J183" s="414" t="s">
        <v>3042</v>
      </c>
    </row>
    <row r="184" spans="2:10" ht="81" x14ac:dyDescent="0.25">
      <c r="B184" s="72">
        <v>180</v>
      </c>
      <c r="C184" s="415" t="s">
        <v>3074</v>
      </c>
      <c r="D184" s="411" t="s">
        <v>2970</v>
      </c>
      <c r="E184" s="412" t="s">
        <v>3044</v>
      </c>
      <c r="F184" s="411" t="s">
        <v>3075</v>
      </c>
      <c r="G184" s="410" t="s">
        <v>3041</v>
      </c>
      <c r="H184" s="413">
        <v>42370</v>
      </c>
      <c r="I184" s="413">
        <v>42705</v>
      </c>
      <c r="J184" s="414" t="s">
        <v>3042</v>
      </c>
    </row>
    <row r="185" spans="2:10" ht="67.5" x14ac:dyDescent="0.25">
      <c r="B185" s="72">
        <v>181</v>
      </c>
      <c r="C185" s="415" t="s">
        <v>3076</v>
      </c>
      <c r="D185" s="411" t="s">
        <v>2970</v>
      </c>
      <c r="E185" s="412" t="s">
        <v>3044</v>
      </c>
      <c r="F185" s="411" t="s">
        <v>3077</v>
      </c>
      <c r="G185" s="410" t="s">
        <v>3041</v>
      </c>
      <c r="H185" s="413">
        <v>42370</v>
      </c>
      <c r="I185" s="413">
        <v>42705</v>
      </c>
      <c r="J185" s="414" t="s">
        <v>3042</v>
      </c>
    </row>
    <row r="186" spans="2:10" ht="81" x14ac:dyDescent="0.25">
      <c r="B186" s="72">
        <v>182</v>
      </c>
      <c r="C186" s="415" t="s">
        <v>3078</v>
      </c>
      <c r="D186" s="411" t="s">
        <v>2970</v>
      </c>
      <c r="E186" s="412" t="s">
        <v>3044</v>
      </c>
      <c r="F186" s="411" t="s">
        <v>3079</v>
      </c>
      <c r="G186" s="410" t="s">
        <v>3041</v>
      </c>
      <c r="H186" s="413">
        <v>42370</v>
      </c>
      <c r="I186" s="413">
        <v>42705</v>
      </c>
      <c r="J186" s="414" t="s">
        <v>3042</v>
      </c>
    </row>
    <row r="187" spans="2:10" ht="108" x14ac:dyDescent="0.25">
      <c r="B187" s="72">
        <v>183</v>
      </c>
      <c r="C187" s="415" t="s">
        <v>3080</v>
      </c>
      <c r="D187" s="411" t="s">
        <v>2970</v>
      </c>
      <c r="E187" s="412" t="s">
        <v>3044</v>
      </c>
      <c r="F187" s="411" t="s">
        <v>3081</v>
      </c>
      <c r="G187" s="410" t="s">
        <v>3041</v>
      </c>
      <c r="H187" s="413">
        <v>42370</v>
      </c>
      <c r="I187" s="413">
        <v>42705</v>
      </c>
      <c r="J187" s="414" t="s">
        <v>3042</v>
      </c>
    </row>
    <row r="188" spans="2:10" ht="81" x14ac:dyDescent="0.25">
      <c r="B188" s="72">
        <v>184</v>
      </c>
      <c r="C188" s="415" t="s">
        <v>3082</v>
      </c>
      <c r="D188" s="411" t="s">
        <v>2970</v>
      </c>
      <c r="E188" s="412" t="s">
        <v>3044</v>
      </c>
      <c r="F188" s="411" t="s">
        <v>3083</v>
      </c>
      <c r="G188" s="410" t="s">
        <v>3041</v>
      </c>
      <c r="H188" s="413">
        <v>42370</v>
      </c>
      <c r="I188" s="413">
        <v>42705</v>
      </c>
      <c r="J188" s="414" t="s">
        <v>3042</v>
      </c>
    </row>
    <row r="189" spans="2:10" ht="67.5" x14ac:dyDescent="0.25">
      <c r="B189" s="72">
        <v>185</v>
      </c>
      <c r="C189" s="415" t="s">
        <v>3084</v>
      </c>
      <c r="D189" s="411" t="s">
        <v>2970</v>
      </c>
      <c r="E189" s="412" t="s">
        <v>3044</v>
      </c>
      <c r="F189" s="411" t="s">
        <v>3085</v>
      </c>
      <c r="G189" s="410" t="s">
        <v>3041</v>
      </c>
      <c r="H189" s="413">
        <v>42370</v>
      </c>
      <c r="I189" s="413">
        <v>42705</v>
      </c>
      <c r="J189" s="414" t="s">
        <v>3042</v>
      </c>
    </row>
    <row r="190" spans="2:10" ht="67.5" x14ac:dyDescent="0.25">
      <c r="B190" s="72">
        <v>186</v>
      </c>
      <c r="C190" s="415" t="s">
        <v>3086</v>
      </c>
      <c r="D190" s="411" t="s">
        <v>2970</v>
      </c>
      <c r="E190" s="412" t="s">
        <v>3044</v>
      </c>
      <c r="F190" s="411" t="s">
        <v>3087</v>
      </c>
      <c r="G190" s="410" t="s">
        <v>3041</v>
      </c>
      <c r="H190" s="413">
        <v>42370</v>
      </c>
      <c r="I190" s="413">
        <v>42705</v>
      </c>
      <c r="J190" s="414" t="s">
        <v>3042</v>
      </c>
    </row>
    <row r="191" spans="2:10" ht="81" x14ac:dyDescent="0.25">
      <c r="B191" s="72">
        <v>187</v>
      </c>
      <c r="C191" s="415" t="s">
        <v>3088</v>
      </c>
      <c r="D191" s="411" t="s">
        <v>2970</v>
      </c>
      <c r="E191" s="412" t="s">
        <v>3044</v>
      </c>
      <c r="F191" s="411" t="s">
        <v>3089</v>
      </c>
      <c r="G191" s="410" t="s">
        <v>3041</v>
      </c>
      <c r="H191" s="413">
        <v>42370</v>
      </c>
      <c r="I191" s="413">
        <v>42705</v>
      </c>
      <c r="J191" s="414" t="s">
        <v>3042</v>
      </c>
    </row>
    <row r="192" spans="2:10" ht="67.5" x14ac:dyDescent="0.25">
      <c r="B192" s="72">
        <v>188</v>
      </c>
      <c r="C192" s="415" t="s">
        <v>3090</v>
      </c>
      <c r="D192" s="411" t="s">
        <v>2970</v>
      </c>
      <c r="E192" s="412" t="s">
        <v>3044</v>
      </c>
      <c r="F192" s="411" t="s">
        <v>3091</v>
      </c>
      <c r="G192" s="410" t="s">
        <v>3041</v>
      </c>
      <c r="H192" s="413">
        <v>42370</v>
      </c>
      <c r="I192" s="413">
        <v>42705</v>
      </c>
      <c r="J192" s="414" t="s">
        <v>3042</v>
      </c>
    </row>
    <row r="193" spans="2:10" ht="67.5" x14ac:dyDescent="0.25">
      <c r="B193" s="72">
        <v>189</v>
      </c>
      <c r="C193" s="415" t="s">
        <v>3092</v>
      </c>
      <c r="D193" s="411" t="s">
        <v>2970</v>
      </c>
      <c r="E193" s="412" t="s">
        <v>3044</v>
      </c>
      <c r="F193" s="411" t="s">
        <v>3093</v>
      </c>
      <c r="G193" s="410" t="s">
        <v>3041</v>
      </c>
      <c r="H193" s="413">
        <v>42370</v>
      </c>
      <c r="I193" s="413">
        <v>42705</v>
      </c>
      <c r="J193" s="414" t="s">
        <v>3042</v>
      </c>
    </row>
    <row r="194" spans="2:10" ht="81" x14ac:dyDescent="0.25">
      <c r="B194" s="72">
        <v>190</v>
      </c>
      <c r="C194" s="415" t="s">
        <v>3094</v>
      </c>
      <c r="D194" s="411" t="s">
        <v>2970</v>
      </c>
      <c r="E194" s="412" t="s">
        <v>3044</v>
      </c>
      <c r="F194" s="411" t="s">
        <v>3095</v>
      </c>
      <c r="G194" s="410" t="s">
        <v>3041</v>
      </c>
      <c r="H194" s="413">
        <v>42370</v>
      </c>
      <c r="I194" s="413">
        <v>42705</v>
      </c>
      <c r="J194" s="414" t="s">
        <v>3042</v>
      </c>
    </row>
    <row r="195" spans="2:10" ht="81" x14ac:dyDescent="0.25">
      <c r="B195" s="72">
        <v>191</v>
      </c>
      <c r="C195" s="415" t="s">
        <v>3096</v>
      </c>
      <c r="D195" s="411" t="s">
        <v>2970</v>
      </c>
      <c r="E195" s="412" t="s">
        <v>3044</v>
      </c>
      <c r="F195" s="411" t="s">
        <v>3097</v>
      </c>
      <c r="G195" s="410" t="s">
        <v>3041</v>
      </c>
      <c r="H195" s="413">
        <v>42370</v>
      </c>
      <c r="I195" s="413">
        <v>42705</v>
      </c>
      <c r="J195" s="414" t="s">
        <v>3042</v>
      </c>
    </row>
    <row r="196" spans="2:10" ht="67.5" x14ac:dyDescent="0.25">
      <c r="B196" s="72">
        <v>192</v>
      </c>
      <c r="C196" s="415" t="s">
        <v>3098</v>
      </c>
      <c r="D196" s="411" t="s">
        <v>2970</v>
      </c>
      <c r="E196" s="412" t="s">
        <v>3044</v>
      </c>
      <c r="F196" s="411" t="s">
        <v>3099</v>
      </c>
      <c r="G196" s="410" t="s">
        <v>3041</v>
      </c>
      <c r="H196" s="413">
        <v>42370</v>
      </c>
      <c r="I196" s="413">
        <v>42705</v>
      </c>
      <c r="J196" s="414" t="s">
        <v>3042</v>
      </c>
    </row>
    <row r="197" spans="2:10" ht="94.5" x14ac:dyDescent="0.25">
      <c r="B197" s="72">
        <v>193</v>
      </c>
      <c r="C197" s="415" t="s">
        <v>3100</v>
      </c>
      <c r="D197" s="411" t="s">
        <v>2970</v>
      </c>
      <c r="E197" s="412" t="s">
        <v>3044</v>
      </c>
      <c r="F197" s="411" t="s">
        <v>2863</v>
      </c>
      <c r="G197" s="410" t="s">
        <v>3041</v>
      </c>
      <c r="H197" s="413">
        <v>42370</v>
      </c>
      <c r="I197" s="413">
        <v>42705</v>
      </c>
      <c r="J197" s="414" t="s">
        <v>3042</v>
      </c>
    </row>
    <row r="198" spans="2:10" ht="54" x14ac:dyDescent="0.25">
      <c r="B198" s="72">
        <v>194</v>
      </c>
      <c r="C198" s="415" t="s">
        <v>3101</v>
      </c>
      <c r="D198" s="411" t="s">
        <v>2970</v>
      </c>
      <c r="E198" s="412" t="s">
        <v>3044</v>
      </c>
      <c r="F198" s="411" t="s">
        <v>3031</v>
      </c>
      <c r="G198" s="410" t="s">
        <v>3041</v>
      </c>
      <c r="H198" s="413">
        <v>42370</v>
      </c>
      <c r="I198" s="413">
        <v>42705</v>
      </c>
      <c r="J198" s="414" t="s">
        <v>3042</v>
      </c>
    </row>
    <row r="199" spans="2:10" ht="81" x14ac:dyDescent="0.25">
      <c r="B199" s="72">
        <v>195</v>
      </c>
      <c r="C199" s="415" t="s">
        <v>3102</v>
      </c>
      <c r="D199" s="411" t="s">
        <v>2970</v>
      </c>
      <c r="E199" s="412" t="s">
        <v>3044</v>
      </c>
      <c r="F199" s="411" t="s">
        <v>3103</v>
      </c>
      <c r="G199" s="410" t="s">
        <v>3041</v>
      </c>
      <c r="H199" s="413">
        <v>42370</v>
      </c>
      <c r="I199" s="413">
        <v>42705</v>
      </c>
      <c r="J199" s="414" t="s">
        <v>3042</v>
      </c>
    </row>
    <row r="200" spans="2:10" ht="115.5" x14ac:dyDescent="0.25">
      <c r="B200" s="72">
        <v>196</v>
      </c>
      <c r="C200" s="416" t="s">
        <v>3105</v>
      </c>
      <c r="D200" s="411" t="s">
        <v>2970</v>
      </c>
      <c r="E200" s="412" t="s">
        <v>3106</v>
      </c>
      <c r="F200" s="416" t="s">
        <v>3107</v>
      </c>
      <c r="G200" s="410" t="s">
        <v>3041</v>
      </c>
      <c r="H200" s="413">
        <v>42736</v>
      </c>
      <c r="I200" s="413">
        <v>43070</v>
      </c>
      <c r="J200" s="414" t="s">
        <v>3042</v>
      </c>
    </row>
    <row r="201" spans="2:10" ht="49.5" x14ac:dyDescent="0.25">
      <c r="B201" s="72">
        <v>197</v>
      </c>
      <c r="C201" s="416" t="s">
        <v>3108</v>
      </c>
      <c r="D201" s="411" t="s">
        <v>2970</v>
      </c>
      <c r="E201" s="412" t="s">
        <v>3106</v>
      </c>
      <c r="F201" s="416" t="s">
        <v>3109</v>
      </c>
      <c r="G201" s="410" t="s">
        <v>3041</v>
      </c>
      <c r="H201" s="413">
        <v>42736</v>
      </c>
      <c r="I201" s="413">
        <v>43070</v>
      </c>
      <c r="J201" s="414" t="s">
        <v>3042</v>
      </c>
    </row>
    <row r="202" spans="2:10" ht="115.5" x14ac:dyDescent="0.25">
      <c r="B202" s="72">
        <v>198</v>
      </c>
      <c r="C202" s="417" t="s">
        <v>3110</v>
      </c>
      <c r="D202" s="411" t="s">
        <v>2970</v>
      </c>
      <c r="E202" s="412" t="s">
        <v>3106</v>
      </c>
      <c r="F202" s="417" t="s">
        <v>3111</v>
      </c>
      <c r="G202" s="410" t="s">
        <v>3041</v>
      </c>
      <c r="H202" s="413">
        <v>42736</v>
      </c>
      <c r="I202" s="413">
        <v>43070</v>
      </c>
      <c r="J202" s="414" t="s">
        <v>3042</v>
      </c>
    </row>
    <row r="203" spans="2:10" ht="82.5" x14ac:dyDescent="0.25">
      <c r="B203" s="72">
        <v>199</v>
      </c>
      <c r="C203" s="416" t="s">
        <v>3112</v>
      </c>
      <c r="D203" s="411" t="s">
        <v>2970</v>
      </c>
      <c r="E203" s="412" t="s">
        <v>3106</v>
      </c>
      <c r="F203" s="416" t="s">
        <v>3113</v>
      </c>
      <c r="G203" s="410" t="s">
        <v>3041</v>
      </c>
      <c r="H203" s="413">
        <v>42736</v>
      </c>
      <c r="I203" s="413">
        <v>43070</v>
      </c>
      <c r="J203" s="414" t="s">
        <v>3042</v>
      </c>
    </row>
    <row r="204" spans="2:10" ht="99" x14ac:dyDescent="0.25">
      <c r="B204" s="72">
        <v>200</v>
      </c>
      <c r="C204" s="416" t="s">
        <v>3114</v>
      </c>
      <c r="D204" s="411" t="s">
        <v>2970</v>
      </c>
      <c r="E204" s="412" t="s">
        <v>3106</v>
      </c>
      <c r="F204" s="416" t="s">
        <v>3115</v>
      </c>
      <c r="G204" s="410" t="s">
        <v>3041</v>
      </c>
      <c r="H204" s="413">
        <v>42736</v>
      </c>
      <c r="I204" s="413">
        <v>43070</v>
      </c>
      <c r="J204" s="414" t="s">
        <v>3042</v>
      </c>
    </row>
    <row r="205" spans="2:10" ht="82.5" x14ac:dyDescent="0.25">
      <c r="B205" s="72">
        <v>201</v>
      </c>
      <c r="C205" s="416" t="s">
        <v>3116</v>
      </c>
      <c r="D205" s="411" t="s">
        <v>2970</v>
      </c>
      <c r="E205" s="412" t="s">
        <v>3106</v>
      </c>
      <c r="F205" s="416" t="s">
        <v>3117</v>
      </c>
      <c r="G205" s="410" t="s">
        <v>3041</v>
      </c>
      <c r="H205" s="413">
        <v>42736</v>
      </c>
      <c r="I205" s="413">
        <v>43070</v>
      </c>
      <c r="J205" s="414" t="s">
        <v>3042</v>
      </c>
    </row>
    <row r="206" spans="2:10" ht="49.5" x14ac:dyDescent="0.25">
      <c r="B206" s="72">
        <v>202</v>
      </c>
      <c r="C206" s="416" t="s">
        <v>3118</v>
      </c>
      <c r="D206" s="411" t="s">
        <v>2970</v>
      </c>
      <c r="E206" s="412" t="s">
        <v>3106</v>
      </c>
      <c r="F206" s="416" t="s">
        <v>3119</v>
      </c>
      <c r="G206" s="410" t="s">
        <v>3041</v>
      </c>
      <c r="H206" s="413">
        <v>42736</v>
      </c>
      <c r="I206" s="413">
        <v>43070</v>
      </c>
      <c r="J206" s="414" t="s">
        <v>3042</v>
      </c>
    </row>
    <row r="207" spans="2:10" ht="132" x14ac:dyDescent="0.25">
      <c r="B207" s="72">
        <v>203</v>
      </c>
      <c r="C207" s="416" t="s">
        <v>3120</v>
      </c>
      <c r="D207" s="411" t="s">
        <v>2970</v>
      </c>
      <c r="E207" s="412" t="s">
        <v>3106</v>
      </c>
      <c r="F207" s="416" t="s">
        <v>2989</v>
      </c>
      <c r="G207" s="410" t="s">
        <v>3041</v>
      </c>
      <c r="H207" s="413">
        <v>42736</v>
      </c>
      <c r="I207" s="413">
        <v>43070</v>
      </c>
      <c r="J207" s="414" t="s">
        <v>3042</v>
      </c>
    </row>
    <row r="208" spans="2:10" ht="49.5" x14ac:dyDescent="0.25">
      <c r="B208" s="72">
        <v>204</v>
      </c>
      <c r="C208" s="416" t="s">
        <v>3121</v>
      </c>
      <c r="D208" s="411" t="s">
        <v>2970</v>
      </c>
      <c r="E208" s="412" t="s">
        <v>3106</v>
      </c>
      <c r="F208" s="416" t="s">
        <v>3122</v>
      </c>
      <c r="G208" s="410" t="s">
        <v>3041</v>
      </c>
      <c r="H208" s="413">
        <v>42736</v>
      </c>
      <c r="I208" s="413">
        <v>43070</v>
      </c>
      <c r="J208" s="414" t="s">
        <v>3042</v>
      </c>
    </row>
    <row r="209" spans="2:10" ht="99" x14ac:dyDescent="0.25">
      <c r="B209" s="72">
        <v>205</v>
      </c>
      <c r="C209" s="416" t="s">
        <v>3123</v>
      </c>
      <c r="D209" s="411" t="s">
        <v>2970</v>
      </c>
      <c r="E209" s="412" t="s">
        <v>3106</v>
      </c>
      <c r="F209" s="416" t="s">
        <v>3124</v>
      </c>
      <c r="G209" s="410" t="s">
        <v>3041</v>
      </c>
      <c r="H209" s="413">
        <v>42736</v>
      </c>
      <c r="I209" s="413">
        <v>43070</v>
      </c>
      <c r="J209" s="414" t="s">
        <v>3042</v>
      </c>
    </row>
    <row r="210" spans="2:10" ht="99" x14ac:dyDescent="0.25">
      <c r="B210" s="72">
        <v>206</v>
      </c>
      <c r="C210" s="416" t="s">
        <v>3125</v>
      </c>
      <c r="D210" s="411" t="s">
        <v>2970</v>
      </c>
      <c r="E210" s="412" t="s">
        <v>3106</v>
      </c>
      <c r="F210" s="416" t="s">
        <v>3126</v>
      </c>
      <c r="G210" s="410" t="s">
        <v>3041</v>
      </c>
      <c r="H210" s="413">
        <v>42736</v>
      </c>
      <c r="I210" s="413">
        <v>43070</v>
      </c>
      <c r="J210" s="414" t="s">
        <v>3042</v>
      </c>
    </row>
    <row r="211" spans="2:10" ht="132" x14ac:dyDescent="0.25">
      <c r="B211" s="72">
        <v>207</v>
      </c>
      <c r="C211" s="416" t="s">
        <v>3127</v>
      </c>
      <c r="D211" s="411" t="s">
        <v>2970</v>
      </c>
      <c r="E211" s="412" t="s">
        <v>3106</v>
      </c>
      <c r="F211" s="416" t="s">
        <v>3128</v>
      </c>
      <c r="G211" s="410" t="s">
        <v>3041</v>
      </c>
      <c r="H211" s="413">
        <v>42736</v>
      </c>
      <c r="I211" s="413">
        <v>43070</v>
      </c>
      <c r="J211" s="414" t="s">
        <v>3042</v>
      </c>
    </row>
    <row r="212" spans="2:10" ht="82.5" x14ac:dyDescent="0.25">
      <c r="B212" s="72">
        <v>208</v>
      </c>
      <c r="C212" s="416" t="s">
        <v>3129</v>
      </c>
      <c r="D212" s="411" t="s">
        <v>2970</v>
      </c>
      <c r="E212" s="412" t="s">
        <v>3106</v>
      </c>
      <c r="F212" s="416" t="s">
        <v>3029</v>
      </c>
      <c r="G212" s="410" t="s">
        <v>3041</v>
      </c>
      <c r="H212" s="413">
        <v>42736</v>
      </c>
      <c r="I212" s="413">
        <v>43070</v>
      </c>
      <c r="J212" s="414" t="s">
        <v>3042</v>
      </c>
    </row>
    <row r="213" spans="2:10" ht="99" x14ac:dyDescent="0.25">
      <c r="B213" s="72">
        <v>209</v>
      </c>
      <c r="C213" s="416" t="s">
        <v>3130</v>
      </c>
      <c r="D213" s="411" t="s">
        <v>2970</v>
      </c>
      <c r="E213" s="412" t="s">
        <v>3106</v>
      </c>
      <c r="F213" s="416" t="s">
        <v>3131</v>
      </c>
      <c r="G213" s="410" t="s">
        <v>3041</v>
      </c>
      <c r="H213" s="413">
        <v>42736</v>
      </c>
      <c r="I213" s="413">
        <v>43070</v>
      </c>
      <c r="J213" s="414" t="s">
        <v>3042</v>
      </c>
    </row>
    <row r="214" spans="2:10" ht="132" x14ac:dyDescent="0.25">
      <c r="B214" s="72">
        <v>210</v>
      </c>
      <c r="C214" s="416" t="s">
        <v>3132</v>
      </c>
      <c r="D214" s="411" t="s">
        <v>2970</v>
      </c>
      <c r="E214" s="412" t="s">
        <v>3106</v>
      </c>
      <c r="F214" s="416" t="s">
        <v>3133</v>
      </c>
      <c r="G214" s="410" t="s">
        <v>3041</v>
      </c>
      <c r="H214" s="413">
        <v>42736</v>
      </c>
      <c r="I214" s="413">
        <v>43070</v>
      </c>
      <c r="J214" s="414" t="s">
        <v>3042</v>
      </c>
    </row>
    <row r="215" spans="2:10" ht="148.5" x14ac:dyDescent="0.25">
      <c r="B215" s="72">
        <v>211</v>
      </c>
      <c r="C215" s="416" t="s">
        <v>3134</v>
      </c>
      <c r="D215" s="411" t="s">
        <v>2970</v>
      </c>
      <c r="E215" s="412" t="s">
        <v>3106</v>
      </c>
      <c r="F215" s="416" t="s">
        <v>3135</v>
      </c>
      <c r="G215" s="410" t="s">
        <v>3041</v>
      </c>
      <c r="H215" s="413">
        <v>42736</v>
      </c>
      <c r="I215" s="413">
        <v>43070</v>
      </c>
      <c r="J215" s="414" t="s">
        <v>3042</v>
      </c>
    </row>
    <row r="216" spans="2:10" ht="82.5" x14ac:dyDescent="0.25">
      <c r="B216" s="72">
        <v>212</v>
      </c>
      <c r="C216" s="416" t="s">
        <v>3136</v>
      </c>
      <c r="D216" s="411" t="s">
        <v>2970</v>
      </c>
      <c r="E216" s="412" t="s">
        <v>3106</v>
      </c>
      <c r="F216" s="416" t="s">
        <v>3137</v>
      </c>
      <c r="G216" s="410" t="s">
        <v>3041</v>
      </c>
      <c r="H216" s="413">
        <v>42736</v>
      </c>
      <c r="I216" s="413">
        <v>43070</v>
      </c>
      <c r="J216" s="414" t="s">
        <v>3042</v>
      </c>
    </row>
    <row r="217" spans="2:10" ht="99" x14ac:dyDescent="0.25">
      <c r="B217" s="72">
        <v>213</v>
      </c>
      <c r="C217" s="416" t="s">
        <v>3138</v>
      </c>
      <c r="D217" s="411" t="s">
        <v>2970</v>
      </c>
      <c r="E217" s="412" t="s">
        <v>3106</v>
      </c>
      <c r="F217" s="416" t="s">
        <v>3139</v>
      </c>
      <c r="G217" s="410" t="s">
        <v>3041</v>
      </c>
      <c r="H217" s="413">
        <v>42736</v>
      </c>
      <c r="I217" s="413">
        <v>43070</v>
      </c>
      <c r="J217" s="414" t="s">
        <v>3042</v>
      </c>
    </row>
    <row r="218" spans="2:10" ht="99" x14ac:dyDescent="0.25">
      <c r="B218" s="72">
        <v>214</v>
      </c>
      <c r="C218" s="416" t="s">
        <v>3140</v>
      </c>
      <c r="D218" s="411" t="s">
        <v>2970</v>
      </c>
      <c r="E218" s="412" t="s">
        <v>3106</v>
      </c>
      <c r="F218" s="416" t="s">
        <v>3141</v>
      </c>
      <c r="G218" s="410" t="s">
        <v>3041</v>
      </c>
      <c r="H218" s="413">
        <v>42736</v>
      </c>
      <c r="I218" s="413">
        <v>43070</v>
      </c>
      <c r="J218" s="414" t="s">
        <v>3042</v>
      </c>
    </row>
    <row r="219" spans="2:10" ht="132" x14ac:dyDescent="0.25">
      <c r="B219" s="72">
        <v>215</v>
      </c>
      <c r="C219" s="416" t="s">
        <v>3142</v>
      </c>
      <c r="D219" s="411" t="s">
        <v>2970</v>
      </c>
      <c r="E219" s="412" t="s">
        <v>3106</v>
      </c>
      <c r="F219" s="416" t="s">
        <v>3143</v>
      </c>
      <c r="G219" s="410" t="s">
        <v>3041</v>
      </c>
      <c r="H219" s="413">
        <v>42736</v>
      </c>
      <c r="I219" s="413">
        <v>43070</v>
      </c>
      <c r="J219" s="414" t="s">
        <v>3042</v>
      </c>
    </row>
    <row r="220" spans="2:10" ht="99" x14ac:dyDescent="0.25">
      <c r="B220" s="72">
        <v>216</v>
      </c>
      <c r="C220" s="416" t="s">
        <v>3144</v>
      </c>
      <c r="D220" s="411" t="s">
        <v>2970</v>
      </c>
      <c r="E220" s="412" t="s">
        <v>3106</v>
      </c>
      <c r="F220" s="416" t="s">
        <v>2713</v>
      </c>
      <c r="G220" s="410" t="s">
        <v>3041</v>
      </c>
      <c r="H220" s="413">
        <v>42736</v>
      </c>
      <c r="I220" s="413">
        <v>43070</v>
      </c>
      <c r="J220" s="414" t="s">
        <v>3042</v>
      </c>
    </row>
    <row r="221" spans="2:10" ht="148.5" x14ac:dyDescent="0.25">
      <c r="B221" s="72">
        <v>217</v>
      </c>
      <c r="C221" s="416" t="s">
        <v>3145</v>
      </c>
      <c r="D221" s="411" t="s">
        <v>2970</v>
      </c>
      <c r="E221" s="412" t="s">
        <v>3106</v>
      </c>
      <c r="F221" s="416" t="s">
        <v>3146</v>
      </c>
      <c r="G221" s="410" t="s">
        <v>3041</v>
      </c>
      <c r="H221" s="413">
        <v>42736</v>
      </c>
      <c r="I221" s="413">
        <v>43070</v>
      </c>
      <c r="J221" s="414" t="s">
        <v>3042</v>
      </c>
    </row>
    <row r="222" spans="2:10" ht="115.5" x14ac:dyDescent="0.25">
      <c r="B222" s="72">
        <v>218</v>
      </c>
      <c r="C222" s="416" t="s">
        <v>3147</v>
      </c>
      <c r="D222" s="411" t="s">
        <v>2970</v>
      </c>
      <c r="E222" s="412" t="s">
        <v>3106</v>
      </c>
      <c r="F222" s="416" t="s">
        <v>3148</v>
      </c>
      <c r="G222" s="410" t="s">
        <v>3041</v>
      </c>
      <c r="H222" s="413">
        <v>42736</v>
      </c>
      <c r="I222" s="413">
        <v>43070</v>
      </c>
      <c r="J222" s="414" t="s">
        <v>3042</v>
      </c>
    </row>
    <row r="223" spans="2:10" ht="82.5" x14ac:dyDescent="0.25">
      <c r="B223" s="72">
        <v>219</v>
      </c>
      <c r="C223" s="416" t="s">
        <v>3149</v>
      </c>
      <c r="D223" s="411" t="s">
        <v>2970</v>
      </c>
      <c r="E223" s="412" t="s">
        <v>3106</v>
      </c>
      <c r="F223" s="416" t="s">
        <v>2939</v>
      </c>
      <c r="G223" s="410" t="s">
        <v>3041</v>
      </c>
      <c r="H223" s="413">
        <v>42736</v>
      </c>
      <c r="I223" s="413">
        <v>43070</v>
      </c>
      <c r="J223" s="414" t="s">
        <v>3042</v>
      </c>
    </row>
    <row r="224" spans="2:10" ht="82.5" x14ac:dyDescent="0.25">
      <c r="B224" s="72">
        <v>220</v>
      </c>
      <c r="C224" s="416" t="s">
        <v>3150</v>
      </c>
      <c r="D224" s="411" t="s">
        <v>2970</v>
      </c>
      <c r="E224" s="412" t="s">
        <v>3106</v>
      </c>
      <c r="F224" s="416" t="s">
        <v>3026</v>
      </c>
      <c r="G224" s="410" t="s">
        <v>3041</v>
      </c>
      <c r="H224" s="413">
        <v>42736</v>
      </c>
      <c r="I224" s="413">
        <v>43070</v>
      </c>
      <c r="J224" s="414" t="s">
        <v>3042</v>
      </c>
    </row>
    <row r="225" spans="2:10" ht="66" x14ac:dyDescent="0.25">
      <c r="B225" s="72">
        <v>221</v>
      </c>
      <c r="C225" s="416" t="s">
        <v>3151</v>
      </c>
      <c r="D225" s="411" t="s">
        <v>2970</v>
      </c>
      <c r="E225" s="412" t="s">
        <v>3106</v>
      </c>
      <c r="F225" s="416" t="s">
        <v>3152</v>
      </c>
      <c r="G225" s="410" t="s">
        <v>3041</v>
      </c>
      <c r="H225" s="413">
        <v>42736</v>
      </c>
      <c r="I225" s="413">
        <v>43070</v>
      </c>
      <c r="J225" s="414" t="s">
        <v>3042</v>
      </c>
    </row>
    <row r="226" spans="2:10" ht="66" x14ac:dyDescent="0.25">
      <c r="B226" s="72">
        <v>222</v>
      </c>
      <c r="C226" s="416" t="s">
        <v>3153</v>
      </c>
      <c r="D226" s="411" t="s">
        <v>2970</v>
      </c>
      <c r="E226" s="412" t="s">
        <v>3106</v>
      </c>
      <c r="F226" s="416" t="s">
        <v>3154</v>
      </c>
      <c r="G226" s="410" t="s">
        <v>3041</v>
      </c>
      <c r="H226" s="413">
        <v>42736</v>
      </c>
      <c r="I226" s="413">
        <v>43070</v>
      </c>
      <c r="J226" s="414" t="s">
        <v>3042</v>
      </c>
    </row>
    <row r="227" spans="2:10" ht="66" x14ac:dyDescent="0.25">
      <c r="B227" s="72">
        <v>223</v>
      </c>
      <c r="C227" s="416" t="s">
        <v>3155</v>
      </c>
      <c r="D227" s="411" t="s">
        <v>2970</v>
      </c>
      <c r="E227" s="412" t="s">
        <v>3106</v>
      </c>
      <c r="F227" s="416" t="s">
        <v>2693</v>
      </c>
      <c r="G227" s="410" t="s">
        <v>3041</v>
      </c>
      <c r="H227" s="413">
        <v>42736</v>
      </c>
      <c r="I227" s="413">
        <v>43070</v>
      </c>
      <c r="J227" s="414" t="s">
        <v>3042</v>
      </c>
    </row>
    <row r="228" spans="2:10" ht="115.5" x14ac:dyDescent="0.25">
      <c r="B228" s="72">
        <v>224</v>
      </c>
      <c r="C228" s="416" t="s">
        <v>3156</v>
      </c>
      <c r="D228" s="411" t="s">
        <v>2970</v>
      </c>
      <c r="E228" s="412" t="s">
        <v>3106</v>
      </c>
      <c r="F228" s="416" t="s">
        <v>3157</v>
      </c>
      <c r="G228" s="410" t="s">
        <v>3041</v>
      </c>
      <c r="H228" s="413">
        <v>42736</v>
      </c>
      <c r="I228" s="413">
        <v>43070</v>
      </c>
      <c r="J228" s="414" t="s">
        <v>3042</v>
      </c>
    </row>
    <row r="229" spans="2:10" ht="82.5" x14ac:dyDescent="0.25">
      <c r="B229" s="72">
        <v>225</v>
      </c>
      <c r="C229" s="416" t="s">
        <v>3158</v>
      </c>
      <c r="D229" s="411" t="s">
        <v>2970</v>
      </c>
      <c r="E229" s="412" t="s">
        <v>3106</v>
      </c>
      <c r="F229" s="416" t="s">
        <v>3159</v>
      </c>
      <c r="G229" s="410" t="s">
        <v>3041</v>
      </c>
      <c r="H229" s="413">
        <v>42736</v>
      </c>
      <c r="I229" s="413">
        <v>43070</v>
      </c>
      <c r="J229" s="414" t="s">
        <v>3042</v>
      </c>
    </row>
    <row r="230" spans="2:10" ht="78.75" x14ac:dyDescent="0.25">
      <c r="B230" s="72">
        <v>226</v>
      </c>
      <c r="C230" s="4" t="s">
        <v>3160</v>
      </c>
      <c r="D230" s="411" t="s">
        <v>2970</v>
      </c>
      <c r="E230" s="412" t="s">
        <v>3161</v>
      </c>
      <c r="F230" s="235" t="s">
        <v>3162</v>
      </c>
      <c r="G230" s="410" t="s">
        <v>3041</v>
      </c>
      <c r="H230" s="413">
        <v>42746</v>
      </c>
      <c r="I230" s="413">
        <v>43374</v>
      </c>
      <c r="J230" s="414" t="s">
        <v>3042</v>
      </c>
    </row>
    <row r="231" spans="2:10" ht="173.25" x14ac:dyDescent="0.25">
      <c r="B231" s="72">
        <v>227</v>
      </c>
      <c r="C231" s="4" t="s">
        <v>3163</v>
      </c>
      <c r="D231" s="411" t="s">
        <v>2970</v>
      </c>
      <c r="E231" s="412" t="s">
        <v>3161</v>
      </c>
      <c r="F231" s="235" t="s">
        <v>3164</v>
      </c>
      <c r="G231" s="410" t="s">
        <v>3041</v>
      </c>
      <c r="H231" s="413">
        <v>42746</v>
      </c>
      <c r="I231" s="413">
        <v>43374</v>
      </c>
      <c r="J231" s="414" t="s">
        <v>3042</v>
      </c>
    </row>
    <row r="232" spans="2:10" ht="94.5" x14ac:dyDescent="0.25">
      <c r="B232" s="72">
        <v>228</v>
      </c>
      <c r="C232" s="4" t="s">
        <v>3165</v>
      </c>
      <c r="D232" s="411" t="s">
        <v>2970</v>
      </c>
      <c r="E232" s="412" t="s">
        <v>3161</v>
      </c>
      <c r="F232" s="235" t="s">
        <v>3166</v>
      </c>
      <c r="G232" s="410" t="s">
        <v>3041</v>
      </c>
      <c r="H232" s="413">
        <v>42746</v>
      </c>
      <c r="I232" s="413">
        <v>43374</v>
      </c>
      <c r="J232" s="414" t="s">
        <v>3042</v>
      </c>
    </row>
    <row r="233" spans="2:10" ht="110.25" x14ac:dyDescent="0.25">
      <c r="B233" s="72">
        <v>229</v>
      </c>
      <c r="C233" s="4" t="s">
        <v>3167</v>
      </c>
      <c r="D233" s="411" t="s">
        <v>2970</v>
      </c>
      <c r="E233" s="412" t="s">
        <v>3161</v>
      </c>
      <c r="F233" s="235" t="s">
        <v>3168</v>
      </c>
      <c r="G233" s="410" t="s">
        <v>3041</v>
      </c>
      <c r="H233" s="413">
        <v>42746</v>
      </c>
      <c r="I233" s="413">
        <v>43374</v>
      </c>
      <c r="J233" s="414" t="s">
        <v>3042</v>
      </c>
    </row>
    <row r="234" spans="2:10" ht="78.75" x14ac:dyDescent="0.25">
      <c r="B234" s="72">
        <v>230</v>
      </c>
      <c r="C234" s="4" t="s">
        <v>3169</v>
      </c>
      <c r="D234" s="411" t="s">
        <v>2970</v>
      </c>
      <c r="E234" s="412" t="s">
        <v>3161</v>
      </c>
      <c r="F234" s="235" t="s">
        <v>3170</v>
      </c>
      <c r="G234" s="410" t="s">
        <v>3041</v>
      </c>
      <c r="H234" s="413">
        <v>42746</v>
      </c>
      <c r="I234" s="413">
        <v>43374</v>
      </c>
      <c r="J234" s="414" t="s">
        <v>3042</v>
      </c>
    </row>
    <row r="235" spans="2:10" ht="78.75" x14ac:dyDescent="0.25">
      <c r="B235" s="72">
        <v>231</v>
      </c>
      <c r="C235" s="4" t="s">
        <v>3171</v>
      </c>
      <c r="D235" s="411" t="s">
        <v>2970</v>
      </c>
      <c r="E235" s="412" t="s">
        <v>3161</v>
      </c>
      <c r="F235" s="235" t="s">
        <v>3172</v>
      </c>
      <c r="G235" s="410" t="s">
        <v>3041</v>
      </c>
      <c r="H235" s="413">
        <v>42746</v>
      </c>
      <c r="I235" s="413">
        <v>43374</v>
      </c>
      <c r="J235" s="414" t="s">
        <v>3042</v>
      </c>
    </row>
    <row r="236" spans="2:10" ht="110.25" x14ac:dyDescent="0.25">
      <c r="B236" s="72">
        <v>232</v>
      </c>
      <c r="C236" s="4" t="s">
        <v>3173</v>
      </c>
      <c r="D236" s="411" t="s">
        <v>2970</v>
      </c>
      <c r="E236" s="412" t="s">
        <v>3161</v>
      </c>
      <c r="F236" s="235" t="s">
        <v>3174</v>
      </c>
      <c r="G236" s="410" t="s">
        <v>3041</v>
      </c>
      <c r="H236" s="413">
        <v>42746</v>
      </c>
      <c r="I236" s="413">
        <v>43374</v>
      </c>
      <c r="J236" s="414" t="s">
        <v>3042</v>
      </c>
    </row>
    <row r="237" spans="2:10" ht="63" x14ac:dyDescent="0.25">
      <c r="B237" s="72">
        <v>233</v>
      </c>
      <c r="C237" s="4" t="s">
        <v>3175</v>
      </c>
      <c r="D237" s="411" t="s">
        <v>2970</v>
      </c>
      <c r="E237" s="412" t="s">
        <v>3161</v>
      </c>
      <c r="F237" s="235" t="s">
        <v>3176</v>
      </c>
      <c r="G237" s="410" t="s">
        <v>3041</v>
      </c>
      <c r="H237" s="413">
        <v>42746</v>
      </c>
      <c r="I237" s="413">
        <v>43374</v>
      </c>
      <c r="J237" s="414" t="s">
        <v>3042</v>
      </c>
    </row>
    <row r="238" spans="2:10" ht="63" x14ac:dyDescent="0.25">
      <c r="B238" s="72">
        <v>234</v>
      </c>
      <c r="C238" s="4" t="s">
        <v>3177</v>
      </c>
      <c r="D238" s="411" t="s">
        <v>2970</v>
      </c>
      <c r="E238" s="412" t="s">
        <v>3161</v>
      </c>
      <c r="F238" s="235" t="s">
        <v>3178</v>
      </c>
      <c r="G238" s="410" t="s">
        <v>3041</v>
      </c>
      <c r="H238" s="413">
        <v>42746</v>
      </c>
      <c r="I238" s="413">
        <v>43374</v>
      </c>
      <c r="J238" s="414" t="s">
        <v>3042</v>
      </c>
    </row>
    <row r="239" spans="2:10" ht="94.5" x14ac:dyDescent="0.25">
      <c r="B239" s="72">
        <v>235</v>
      </c>
      <c r="C239" s="4" t="s">
        <v>3179</v>
      </c>
      <c r="D239" s="411" t="s">
        <v>2970</v>
      </c>
      <c r="E239" s="412" t="s">
        <v>3161</v>
      </c>
      <c r="F239" s="235" t="s">
        <v>3180</v>
      </c>
      <c r="G239" s="410" t="s">
        <v>3041</v>
      </c>
      <c r="H239" s="413">
        <v>42746</v>
      </c>
      <c r="I239" s="413">
        <v>43374</v>
      </c>
      <c r="J239" s="414" t="s">
        <v>3042</v>
      </c>
    </row>
    <row r="240" spans="2:10" ht="63" x14ac:dyDescent="0.25">
      <c r="B240" s="72">
        <v>236</v>
      </c>
      <c r="C240" s="4" t="s">
        <v>3181</v>
      </c>
      <c r="D240" s="411" t="s">
        <v>2970</v>
      </c>
      <c r="E240" s="412" t="s">
        <v>3161</v>
      </c>
      <c r="F240" s="235" t="s">
        <v>3182</v>
      </c>
      <c r="G240" s="410" t="s">
        <v>3041</v>
      </c>
      <c r="H240" s="413">
        <v>42746</v>
      </c>
      <c r="I240" s="413">
        <v>43374</v>
      </c>
      <c r="J240" s="414" t="s">
        <v>3042</v>
      </c>
    </row>
    <row r="241" spans="2:10" ht="94.5" x14ac:dyDescent="0.25">
      <c r="B241" s="72">
        <v>237</v>
      </c>
      <c r="C241" s="4" t="s">
        <v>3183</v>
      </c>
      <c r="D241" s="411" t="s">
        <v>2970</v>
      </c>
      <c r="E241" s="412" t="s">
        <v>3161</v>
      </c>
      <c r="F241" s="235" t="s">
        <v>3184</v>
      </c>
      <c r="G241" s="410" t="s">
        <v>3041</v>
      </c>
      <c r="H241" s="413">
        <v>42746</v>
      </c>
      <c r="I241" s="413">
        <v>43374</v>
      </c>
      <c r="J241" s="414" t="s">
        <v>3042</v>
      </c>
    </row>
    <row r="242" spans="2:10" ht="63" x14ac:dyDescent="0.25">
      <c r="B242" s="72">
        <v>238</v>
      </c>
      <c r="C242" s="4" t="s">
        <v>3185</v>
      </c>
      <c r="D242" s="411" t="s">
        <v>2970</v>
      </c>
      <c r="E242" s="412" t="s">
        <v>3161</v>
      </c>
      <c r="F242" s="235" t="s">
        <v>3186</v>
      </c>
      <c r="G242" s="410" t="s">
        <v>3041</v>
      </c>
      <c r="H242" s="413">
        <v>42746</v>
      </c>
      <c r="I242" s="413">
        <v>43374</v>
      </c>
      <c r="J242" s="414" t="s">
        <v>3042</v>
      </c>
    </row>
    <row r="243" spans="2:10" ht="63" x14ac:dyDescent="0.25">
      <c r="B243" s="72">
        <v>239</v>
      </c>
      <c r="C243" s="4" t="s">
        <v>3187</v>
      </c>
      <c r="D243" s="411" t="s">
        <v>2970</v>
      </c>
      <c r="E243" s="412" t="s">
        <v>3161</v>
      </c>
      <c r="F243" s="235" t="s">
        <v>3188</v>
      </c>
      <c r="G243" s="410" t="s">
        <v>3041</v>
      </c>
      <c r="H243" s="413">
        <v>42746</v>
      </c>
      <c r="I243" s="413">
        <v>43374</v>
      </c>
      <c r="J243" s="414" t="s">
        <v>3042</v>
      </c>
    </row>
    <row r="244" spans="2:10" ht="78.75" x14ac:dyDescent="0.25">
      <c r="B244" s="72">
        <v>240</v>
      </c>
      <c r="C244" s="4" t="s">
        <v>3189</v>
      </c>
      <c r="D244" s="411" t="s">
        <v>2970</v>
      </c>
      <c r="E244" s="412" t="s">
        <v>3161</v>
      </c>
      <c r="F244" s="235" t="s">
        <v>3190</v>
      </c>
      <c r="G244" s="410" t="s">
        <v>3041</v>
      </c>
      <c r="H244" s="413">
        <v>42746</v>
      </c>
      <c r="I244" s="413">
        <v>43374</v>
      </c>
      <c r="J244" s="414" t="s">
        <v>3042</v>
      </c>
    </row>
    <row r="245" spans="2:10" ht="78.75" x14ac:dyDescent="0.25">
      <c r="B245" s="72">
        <v>241</v>
      </c>
      <c r="C245" s="4" t="s">
        <v>3191</v>
      </c>
      <c r="D245" s="411" t="s">
        <v>2970</v>
      </c>
      <c r="E245" s="412" t="s">
        <v>3161</v>
      </c>
      <c r="F245" s="235" t="s">
        <v>3192</v>
      </c>
      <c r="G245" s="410" t="s">
        <v>3041</v>
      </c>
      <c r="H245" s="413">
        <v>42746</v>
      </c>
      <c r="I245" s="413">
        <v>43374</v>
      </c>
      <c r="J245" s="414" t="s">
        <v>3042</v>
      </c>
    </row>
    <row r="246" spans="2:10" ht="94.5" x14ac:dyDescent="0.25">
      <c r="B246" s="72">
        <v>242</v>
      </c>
      <c r="C246" s="4" t="s">
        <v>3193</v>
      </c>
      <c r="D246" s="411" t="s">
        <v>2970</v>
      </c>
      <c r="E246" s="412" t="s">
        <v>3161</v>
      </c>
      <c r="F246" s="235" t="s">
        <v>3194</v>
      </c>
      <c r="G246" s="410" t="s">
        <v>3041</v>
      </c>
      <c r="H246" s="413">
        <v>42746</v>
      </c>
      <c r="I246" s="413">
        <v>43374</v>
      </c>
      <c r="J246" s="414" t="s">
        <v>3042</v>
      </c>
    </row>
    <row r="247" spans="2:10" ht="141.75" x14ac:dyDescent="0.25">
      <c r="B247" s="72">
        <v>243</v>
      </c>
      <c r="C247" s="4" t="s">
        <v>3195</v>
      </c>
      <c r="D247" s="411" t="s">
        <v>2970</v>
      </c>
      <c r="E247" s="412" t="s">
        <v>3161</v>
      </c>
      <c r="F247" s="235" t="s">
        <v>3196</v>
      </c>
      <c r="G247" s="410" t="s">
        <v>3041</v>
      </c>
      <c r="H247" s="413">
        <v>42746</v>
      </c>
      <c r="I247" s="413">
        <v>43374</v>
      </c>
      <c r="J247" s="414" t="s">
        <v>3042</v>
      </c>
    </row>
    <row r="248" spans="2:10" ht="78.75" x14ac:dyDescent="0.25">
      <c r="B248" s="72">
        <v>244</v>
      </c>
      <c r="C248" s="4" t="s">
        <v>3197</v>
      </c>
      <c r="D248" s="411" t="s">
        <v>2970</v>
      </c>
      <c r="E248" s="412" t="s">
        <v>3161</v>
      </c>
      <c r="F248" s="235" t="s">
        <v>3198</v>
      </c>
      <c r="G248" s="410" t="s">
        <v>3041</v>
      </c>
      <c r="H248" s="413">
        <v>42746</v>
      </c>
      <c r="I248" s="413">
        <v>43374</v>
      </c>
      <c r="J248" s="414" t="s">
        <v>3042</v>
      </c>
    </row>
    <row r="249" spans="2:10" ht="115.5" x14ac:dyDescent="0.25">
      <c r="B249" s="72">
        <v>245</v>
      </c>
      <c r="C249" s="418" t="s">
        <v>3199</v>
      </c>
      <c r="D249" s="418" t="s">
        <v>2970</v>
      </c>
      <c r="E249" s="418" t="s">
        <v>3200</v>
      </c>
      <c r="F249" s="419" t="s">
        <v>3201</v>
      </c>
      <c r="G249" s="410" t="s">
        <v>3041</v>
      </c>
      <c r="H249" s="413">
        <v>43252</v>
      </c>
      <c r="I249" s="413">
        <v>43586</v>
      </c>
      <c r="J249" s="414" t="s">
        <v>3042</v>
      </c>
    </row>
    <row r="250" spans="2:10" ht="148.5" x14ac:dyDescent="0.25">
      <c r="B250" s="72">
        <v>246</v>
      </c>
      <c r="C250" s="418" t="s">
        <v>3202</v>
      </c>
      <c r="D250" s="418" t="s">
        <v>2970</v>
      </c>
      <c r="E250" s="418" t="s">
        <v>3200</v>
      </c>
      <c r="F250" s="419" t="s">
        <v>3203</v>
      </c>
      <c r="G250" s="410" t="s">
        <v>3041</v>
      </c>
      <c r="H250" s="413">
        <v>43252</v>
      </c>
      <c r="I250" s="413">
        <v>43586</v>
      </c>
      <c r="J250" s="414" t="s">
        <v>3042</v>
      </c>
    </row>
    <row r="251" spans="2:10" ht="99" x14ac:dyDescent="0.25">
      <c r="B251" s="72">
        <v>247</v>
      </c>
      <c r="C251" s="418" t="s">
        <v>3204</v>
      </c>
      <c r="D251" s="418" t="s">
        <v>2970</v>
      </c>
      <c r="E251" s="418" t="s">
        <v>3200</v>
      </c>
      <c r="F251" s="419" t="s">
        <v>3205</v>
      </c>
      <c r="G251" s="410" t="s">
        <v>3041</v>
      </c>
      <c r="H251" s="413">
        <v>43252</v>
      </c>
      <c r="I251" s="413">
        <v>43586</v>
      </c>
      <c r="J251" s="414" t="s">
        <v>3042</v>
      </c>
    </row>
    <row r="252" spans="2:10" ht="115.5" x14ac:dyDescent="0.25">
      <c r="B252" s="72">
        <v>248</v>
      </c>
      <c r="C252" s="418" t="s">
        <v>3206</v>
      </c>
      <c r="D252" s="418" t="s">
        <v>2970</v>
      </c>
      <c r="E252" s="418" t="s">
        <v>3200</v>
      </c>
      <c r="F252" s="419" t="s">
        <v>3207</v>
      </c>
      <c r="G252" s="410" t="s">
        <v>3041</v>
      </c>
      <c r="H252" s="413">
        <v>43252</v>
      </c>
      <c r="I252" s="413">
        <v>43586</v>
      </c>
      <c r="J252" s="414" t="s">
        <v>3042</v>
      </c>
    </row>
    <row r="253" spans="2:10" ht="66" x14ac:dyDescent="0.25">
      <c r="B253" s="72">
        <v>249</v>
      </c>
      <c r="C253" s="418" t="s">
        <v>3208</v>
      </c>
      <c r="D253" s="418" t="s">
        <v>2970</v>
      </c>
      <c r="E253" s="418" t="s">
        <v>3200</v>
      </c>
      <c r="F253" s="419" t="s">
        <v>3209</v>
      </c>
      <c r="G253" s="410" t="s">
        <v>3041</v>
      </c>
      <c r="H253" s="413">
        <v>43252</v>
      </c>
      <c r="I253" s="413">
        <v>43586</v>
      </c>
      <c r="J253" s="414" t="s">
        <v>3042</v>
      </c>
    </row>
    <row r="254" spans="2:10" ht="115.5" x14ac:dyDescent="0.25">
      <c r="B254" s="72">
        <v>250</v>
      </c>
      <c r="C254" s="418" t="s">
        <v>3210</v>
      </c>
      <c r="D254" s="418" t="s">
        <v>2970</v>
      </c>
      <c r="E254" s="418" t="s">
        <v>3200</v>
      </c>
      <c r="F254" s="419" t="s">
        <v>3211</v>
      </c>
      <c r="G254" s="410" t="s">
        <v>3041</v>
      </c>
      <c r="H254" s="413">
        <v>43252</v>
      </c>
      <c r="I254" s="413">
        <v>43586</v>
      </c>
      <c r="J254" s="414" t="s">
        <v>3042</v>
      </c>
    </row>
    <row r="255" spans="2:10" ht="99" x14ac:dyDescent="0.25">
      <c r="B255" s="72">
        <v>251</v>
      </c>
      <c r="C255" s="418" t="s">
        <v>3212</v>
      </c>
      <c r="D255" s="418" t="s">
        <v>2970</v>
      </c>
      <c r="E255" s="418" t="s">
        <v>3200</v>
      </c>
      <c r="F255" s="419" t="s">
        <v>3213</v>
      </c>
      <c r="G255" s="410" t="s">
        <v>3041</v>
      </c>
      <c r="H255" s="413">
        <v>43252</v>
      </c>
      <c r="I255" s="413">
        <v>43586</v>
      </c>
      <c r="J255" s="414" t="s">
        <v>3042</v>
      </c>
    </row>
    <row r="256" spans="2:10" ht="66" x14ac:dyDescent="0.25">
      <c r="B256" s="72">
        <v>252</v>
      </c>
      <c r="C256" s="418" t="s">
        <v>3214</v>
      </c>
      <c r="D256" s="418" t="s">
        <v>2970</v>
      </c>
      <c r="E256" s="418" t="s">
        <v>3200</v>
      </c>
      <c r="F256" s="419" t="s">
        <v>3215</v>
      </c>
      <c r="G256" s="410" t="s">
        <v>3041</v>
      </c>
      <c r="H256" s="413">
        <v>43252</v>
      </c>
      <c r="I256" s="413">
        <v>43586</v>
      </c>
      <c r="J256" s="414" t="s">
        <v>3042</v>
      </c>
    </row>
    <row r="257" spans="2:10" ht="49.5" x14ac:dyDescent="0.25">
      <c r="B257" s="72">
        <v>253</v>
      </c>
      <c r="C257" s="418" t="s">
        <v>3216</v>
      </c>
      <c r="D257" s="418" t="s">
        <v>2970</v>
      </c>
      <c r="E257" s="418" t="s">
        <v>3200</v>
      </c>
      <c r="F257" s="419" t="s">
        <v>3217</v>
      </c>
      <c r="G257" s="410" t="s">
        <v>3041</v>
      </c>
      <c r="H257" s="413">
        <v>43252</v>
      </c>
      <c r="I257" s="413">
        <v>43586</v>
      </c>
      <c r="J257" s="414" t="s">
        <v>3042</v>
      </c>
    </row>
    <row r="258" spans="2:10" ht="82.5" x14ac:dyDescent="0.25">
      <c r="B258" s="72">
        <v>254</v>
      </c>
      <c r="C258" s="418" t="s">
        <v>3218</v>
      </c>
      <c r="D258" s="418" t="s">
        <v>2970</v>
      </c>
      <c r="E258" s="418" t="s">
        <v>3200</v>
      </c>
      <c r="F258" s="419" t="s">
        <v>3219</v>
      </c>
      <c r="G258" s="410" t="s">
        <v>3041</v>
      </c>
      <c r="H258" s="413">
        <v>43252</v>
      </c>
      <c r="I258" s="413">
        <v>43586</v>
      </c>
      <c r="J258" s="414" t="s">
        <v>3042</v>
      </c>
    </row>
    <row r="259" spans="2:10" ht="82.5" x14ac:dyDescent="0.25">
      <c r="B259" s="72">
        <v>255</v>
      </c>
      <c r="C259" s="418" t="s">
        <v>3220</v>
      </c>
      <c r="D259" s="418" t="s">
        <v>2970</v>
      </c>
      <c r="E259" s="418" t="s">
        <v>3200</v>
      </c>
      <c r="F259" s="419" t="s">
        <v>3221</v>
      </c>
      <c r="G259" s="410" t="s">
        <v>3041</v>
      </c>
      <c r="H259" s="413">
        <v>43252</v>
      </c>
      <c r="I259" s="413">
        <v>43586</v>
      </c>
      <c r="J259" s="414" t="s">
        <v>3042</v>
      </c>
    </row>
    <row r="260" spans="2:10" ht="165" x14ac:dyDescent="0.25">
      <c r="B260" s="72">
        <v>256</v>
      </c>
      <c r="C260" s="418" t="s">
        <v>3222</v>
      </c>
      <c r="D260" s="418" t="s">
        <v>2970</v>
      </c>
      <c r="E260" s="418" t="s">
        <v>3200</v>
      </c>
      <c r="F260" s="419" t="s">
        <v>3223</v>
      </c>
      <c r="G260" s="410" t="s">
        <v>3041</v>
      </c>
      <c r="H260" s="413">
        <v>43252</v>
      </c>
      <c r="I260" s="413">
        <v>43586</v>
      </c>
      <c r="J260" s="414" t="s">
        <v>3042</v>
      </c>
    </row>
    <row r="261" spans="2:10" ht="82.5" x14ac:dyDescent="0.25">
      <c r="B261" s="72">
        <v>257</v>
      </c>
      <c r="C261" s="418" t="s">
        <v>3224</v>
      </c>
      <c r="D261" s="418" t="s">
        <v>2970</v>
      </c>
      <c r="E261" s="418" t="s">
        <v>3200</v>
      </c>
      <c r="F261" s="419" t="s">
        <v>3225</v>
      </c>
      <c r="G261" s="410" t="s">
        <v>3041</v>
      </c>
      <c r="H261" s="413">
        <v>43252</v>
      </c>
      <c r="I261" s="413">
        <v>43586</v>
      </c>
      <c r="J261" s="414" t="s">
        <v>3042</v>
      </c>
    </row>
    <row r="262" spans="2:10" ht="82.5" x14ac:dyDescent="0.25">
      <c r="B262" s="72">
        <v>258</v>
      </c>
      <c r="C262" s="418" t="s">
        <v>3226</v>
      </c>
      <c r="D262" s="418" t="s">
        <v>2970</v>
      </c>
      <c r="E262" s="418" t="s">
        <v>3200</v>
      </c>
      <c r="F262" s="419" t="s">
        <v>3227</v>
      </c>
      <c r="G262" s="410" t="s">
        <v>3041</v>
      </c>
      <c r="H262" s="413">
        <v>43252</v>
      </c>
      <c r="I262" s="413">
        <v>43586</v>
      </c>
      <c r="J262" s="414" t="s">
        <v>3042</v>
      </c>
    </row>
    <row r="263" spans="2:10" ht="99" x14ac:dyDescent="0.25">
      <c r="B263" s="72">
        <v>259</v>
      </c>
      <c r="C263" s="418" t="s">
        <v>3228</v>
      </c>
      <c r="D263" s="418" t="s">
        <v>2970</v>
      </c>
      <c r="E263" s="418" t="s">
        <v>3200</v>
      </c>
      <c r="F263" s="419" t="s">
        <v>3229</v>
      </c>
      <c r="G263" s="410" t="s">
        <v>3041</v>
      </c>
      <c r="H263" s="413">
        <v>43252</v>
      </c>
      <c r="I263" s="413">
        <v>43586</v>
      </c>
      <c r="J263" s="414" t="s">
        <v>3042</v>
      </c>
    </row>
    <row r="264" spans="2:10" ht="132" x14ac:dyDescent="0.25">
      <c r="B264" s="72">
        <v>260</v>
      </c>
      <c r="C264" s="418" t="s">
        <v>3230</v>
      </c>
      <c r="D264" s="418" t="s">
        <v>2970</v>
      </c>
      <c r="E264" s="418" t="s">
        <v>3200</v>
      </c>
      <c r="F264" s="419" t="s">
        <v>3231</v>
      </c>
      <c r="G264" s="410" t="s">
        <v>3041</v>
      </c>
      <c r="H264" s="413">
        <v>43252</v>
      </c>
      <c r="I264" s="413">
        <v>43586</v>
      </c>
      <c r="J264" s="414" t="s">
        <v>3042</v>
      </c>
    </row>
    <row r="265" spans="2:10" ht="148.5" x14ac:dyDescent="0.25">
      <c r="B265" s="72">
        <v>261</v>
      </c>
      <c r="C265" s="418" t="s">
        <v>3232</v>
      </c>
      <c r="D265" s="418" t="s">
        <v>2970</v>
      </c>
      <c r="E265" s="418" t="s">
        <v>3200</v>
      </c>
      <c r="F265" s="419" t="s">
        <v>3233</v>
      </c>
      <c r="G265" s="410" t="s">
        <v>3041</v>
      </c>
      <c r="H265" s="413">
        <v>43252</v>
      </c>
      <c r="I265" s="413">
        <v>43586</v>
      </c>
      <c r="J265" s="414" t="s">
        <v>3042</v>
      </c>
    </row>
    <row r="266" spans="2:10" ht="78.75" x14ac:dyDescent="0.25">
      <c r="B266" s="72">
        <v>262</v>
      </c>
      <c r="C266" s="419" t="s">
        <v>3234</v>
      </c>
      <c r="D266" s="418" t="s">
        <v>2970</v>
      </c>
      <c r="E266" s="418" t="s">
        <v>3235</v>
      </c>
      <c r="F266" s="4" t="s">
        <v>3236</v>
      </c>
      <c r="G266" s="410" t="s">
        <v>3041</v>
      </c>
      <c r="H266" s="413">
        <v>43586</v>
      </c>
      <c r="I266" s="413">
        <v>43922</v>
      </c>
      <c r="J266" s="414" t="s">
        <v>3274</v>
      </c>
    </row>
    <row r="267" spans="2:10" ht="94.5" x14ac:dyDescent="0.25">
      <c r="B267" s="72">
        <v>263</v>
      </c>
      <c r="C267" s="419" t="s">
        <v>3237</v>
      </c>
      <c r="D267" s="418" t="s">
        <v>2970</v>
      </c>
      <c r="E267" s="418" t="s">
        <v>3235</v>
      </c>
      <c r="F267" s="4" t="s">
        <v>3238</v>
      </c>
      <c r="G267" s="410" t="s">
        <v>3041</v>
      </c>
      <c r="H267" s="413">
        <v>43586</v>
      </c>
      <c r="I267" s="413">
        <v>43922</v>
      </c>
      <c r="J267" s="414" t="s">
        <v>3274</v>
      </c>
    </row>
    <row r="268" spans="2:10" ht="94.5" x14ac:dyDescent="0.25">
      <c r="B268" s="72">
        <v>264</v>
      </c>
      <c r="C268" s="419" t="s">
        <v>3239</v>
      </c>
      <c r="D268" s="418" t="s">
        <v>2970</v>
      </c>
      <c r="E268" s="418" t="s">
        <v>3235</v>
      </c>
      <c r="F268" s="4" t="s">
        <v>3109</v>
      </c>
      <c r="G268" s="410" t="s">
        <v>3041</v>
      </c>
      <c r="H268" s="413">
        <v>43586</v>
      </c>
      <c r="I268" s="413">
        <v>43922</v>
      </c>
      <c r="J268" s="414" t="s">
        <v>3274</v>
      </c>
    </row>
    <row r="269" spans="2:10" ht="94.5" x14ac:dyDescent="0.25">
      <c r="B269" s="72">
        <v>265</v>
      </c>
      <c r="C269" s="419" t="s">
        <v>3240</v>
      </c>
      <c r="D269" s="418" t="s">
        <v>2970</v>
      </c>
      <c r="E269" s="418" t="s">
        <v>3235</v>
      </c>
      <c r="F269" s="4" t="s">
        <v>3241</v>
      </c>
      <c r="G269" s="410" t="s">
        <v>3041</v>
      </c>
      <c r="H269" s="413">
        <v>43586</v>
      </c>
      <c r="I269" s="413">
        <v>43922</v>
      </c>
      <c r="J269" s="414" t="s">
        <v>3274</v>
      </c>
    </row>
    <row r="270" spans="2:10" ht="49.5" x14ac:dyDescent="0.25">
      <c r="B270" s="72">
        <v>266</v>
      </c>
      <c r="C270" s="419" t="s">
        <v>3242</v>
      </c>
      <c r="D270" s="418" t="s">
        <v>2970</v>
      </c>
      <c r="E270" s="418" t="s">
        <v>3235</v>
      </c>
      <c r="F270" s="4" t="s">
        <v>3243</v>
      </c>
      <c r="G270" s="410" t="s">
        <v>3041</v>
      </c>
      <c r="H270" s="413">
        <v>43586</v>
      </c>
      <c r="I270" s="413">
        <v>43922</v>
      </c>
      <c r="J270" s="414" t="s">
        <v>3274</v>
      </c>
    </row>
    <row r="271" spans="2:10" ht="78.75" x14ac:dyDescent="0.25">
      <c r="B271" s="72">
        <v>267</v>
      </c>
      <c r="C271" s="419" t="s">
        <v>3244</v>
      </c>
      <c r="D271" s="418" t="s">
        <v>2970</v>
      </c>
      <c r="E271" s="418" t="s">
        <v>3235</v>
      </c>
      <c r="F271" s="4" t="s">
        <v>3245</v>
      </c>
      <c r="G271" s="410" t="s">
        <v>3041</v>
      </c>
      <c r="H271" s="413">
        <v>43586</v>
      </c>
      <c r="I271" s="413">
        <v>43922</v>
      </c>
      <c r="J271" s="414" t="s">
        <v>3274</v>
      </c>
    </row>
    <row r="272" spans="2:10" ht="66" x14ac:dyDescent="0.25">
      <c r="B272" s="72">
        <v>268</v>
      </c>
      <c r="C272" s="419" t="s">
        <v>3246</v>
      </c>
      <c r="D272" s="418" t="s">
        <v>2970</v>
      </c>
      <c r="E272" s="418" t="s">
        <v>3235</v>
      </c>
      <c r="F272" s="4" t="s">
        <v>3119</v>
      </c>
      <c r="G272" s="410" t="s">
        <v>3041</v>
      </c>
      <c r="H272" s="413">
        <v>43586</v>
      </c>
      <c r="I272" s="413">
        <v>43922</v>
      </c>
      <c r="J272" s="414" t="s">
        <v>3274</v>
      </c>
    </row>
    <row r="273" spans="2:10" ht="94.5" x14ac:dyDescent="0.25">
      <c r="B273" s="72">
        <v>269</v>
      </c>
      <c r="C273" s="419" t="s">
        <v>3247</v>
      </c>
      <c r="D273" s="418" t="s">
        <v>2970</v>
      </c>
      <c r="E273" s="418" t="s">
        <v>3235</v>
      </c>
      <c r="F273" s="4" t="s">
        <v>3075</v>
      </c>
      <c r="G273" s="410" t="s">
        <v>3041</v>
      </c>
      <c r="H273" s="413">
        <v>43586</v>
      </c>
      <c r="I273" s="413">
        <v>43922</v>
      </c>
      <c r="J273" s="414" t="s">
        <v>3274</v>
      </c>
    </row>
    <row r="274" spans="2:10" ht="78.75" x14ac:dyDescent="0.25">
      <c r="B274" s="72">
        <v>270</v>
      </c>
      <c r="C274" s="419" t="s">
        <v>3248</v>
      </c>
      <c r="D274" s="418" t="s">
        <v>2970</v>
      </c>
      <c r="E274" s="418" t="s">
        <v>3235</v>
      </c>
      <c r="F274" s="4" t="s">
        <v>2855</v>
      </c>
      <c r="G274" s="410" t="s">
        <v>3041</v>
      </c>
      <c r="H274" s="413">
        <v>43586</v>
      </c>
      <c r="I274" s="413">
        <v>43922</v>
      </c>
      <c r="J274" s="414" t="s">
        <v>3274</v>
      </c>
    </row>
    <row r="275" spans="2:10" ht="78.75" x14ac:dyDescent="0.25">
      <c r="B275" s="72">
        <v>271</v>
      </c>
      <c r="C275" s="4" t="s">
        <v>3249</v>
      </c>
      <c r="D275" s="418" t="s">
        <v>2970</v>
      </c>
      <c r="E275" s="418" t="s">
        <v>3235</v>
      </c>
      <c r="F275" s="4" t="s">
        <v>3141</v>
      </c>
      <c r="G275" s="410" t="s">
        <v>3041</v>
      </c>
      <c r="H275" s="413">
        <v>43586</v>
      </c>
      <c r="I275" s="413">
        <v>43922</v>
      </c>
      <c r="J275" s="414" t="s">
        <v>3274</v>
      </c>
    </row>
    <row r="276" spans="2:10" ht="78.75" x14ac:dyDescent="0.25">
      <c r="B276" s="72">
        <v>272</v>
      </c>
      <c r="C276" s="4" t="s">
        <v>3250</v>
      </c>
      <c r="D276" s="418" t="s">
        <v>2970</v>
      </c>
      <c r="E276" s="418" t="s">
        <v>3235</v>
      </c>
      <c r="F276" s="4" t="s">
        <v>3251</v>
      </c>
      <c r="G276" s="410" t="s">
        <v>3041</v>
      </c>
      <c r="H276" s="413">
        <v>43586</v>
      </c>
      <c r="I276" s="413">
        <v>43922</v>
      </c>
      <c r="J276" s="414" t="s">
        <v>3274</v>
      </c>
    </row>
    <row r="277" spans="2:10" ht="94.5" x14ac:dyDescent="0.25">
      <c r="B277" s="72">
        <v>273</v>
      </c>
      <c r="C277" s="419" t="s">
        <v>3252</v>
      </c>
      <c r="D277" s="418" t="s">
        <v>2970</v>
      </c>
      <c r="E277" s="418" t="s">
        <v>3235</v>
      </c>
      <c r="F277" s="4" t="s">
        <v>2937</v>
      </c>
      <c r="G277" s="410" t="s">
        <v>3041</v>
      </c>
      <c r="H277" s="413">
        <v>43586</v>
      </c>
      <c r="I277" s="413">
        <v>43922</v>
      </c>
      <c r="J277" s="414" t="s">
        <v>3274</v>
      </c>
    </row>
    <row r="278" spans="2:10" ht="94.5" x14ac:dyDescent="0.25">
      <c r="B278" s="72">
        <v>274</v>
      </c>
      <c r="C278" s="419" t="s">
        <v>3253</v>
      </c>
      <c r="D278" s="418" t="s">
        <v>2970</v>
      </c>
      <c r="E278" s="418" t="s">
        <v>3235</v>
      </c>
      <c r="F278" s="4" t="s">
        <v>3254</v>
      </c>
      <c r="G278" s="410" t="s">
        <v>3041</v>
      </c>
      <c r="H278" s="413">
        <v>43586</v>
      </c>
      <c r="I278" s="413">
        <v>43922</v>
      </c>
      <c r="J278" s="414" t="s">
        <v>3274</v>
      </c>
    </row>
    <row r="279" spans="2:10" ht="63" x14ac:dyDescent="0.25">
      <c r="B279" s="72">
        <v>275</v>
      </c>
      <c r="C279" s="419" t="s">
        <v>3255</v>
      </c>
      <c r="D279" s="418" t="s">
        <v>2970</v>
      </c>
      <c r="E279" s="418" t="s">
        <v>3235</v>
      </c>
      <c r="F279" s="4" t="s">
        <v>2746</v>
      </c>
      <c r="G279" s="410" t="s">
        <v>3041</v>
      </c>
      <c r="H279" s="413">
        <v>43586</v>
      </c>
      <c r="I279" s="413">
        <v>43922</v>
      </c>
      <c r="J279" s="414" t="s">
        <v>3274</v>
      </c>
    </row>
    <row r="280" spans="2:10" ht="78.75" x14ac:dyDescent="0.25">
      <c r="B280" s="72">
        <v>276</v>
      </c>
      <c r="C280" s="419" t="s">
        <v>3256</v>
      </c>
      <c r="D280" s="418" t="s">
        <v>2970</v>
      </c>
      <c r="E280" s="418" t="s">
        <v>3235</v>
      </c>
      <c r="F280" s="4" t="s">
        <v>3257</v>
      </c>
      <c r="G280" s="410" t="s">
        <v>3041</v>
      </c>
      <c r="H280" s="413">
        <v>43586</v>
      </c>
      <c r="I280" s="413">
        <v>43922</v>
      </c>
      <c r="J280" s="414" t="s">
        <v>3274</v>
      </c>
    </row>
    <row r="281" spans="2:10" ht="204.75" x14ac:dyDescent="0.25">
      <c r="B281" s="72">
        <v>277</v>
      </c>
      <c r="C281" s="419" t="s">
        <v>3258</v>
      </c>
      <c r="D281" s="418" t="s">
        <v>2970</v>
      </c>
      <c r="E281" s="418" t="s">
        <v>3235</v>
      </c>
      <c r="F281" s="424" t="s">
        <v>3124</v>
      </c>
      <c r="G281" s="410" t="s">
        <v>3041</v>
      </c>
      <c r="H281" s="413">
        <v>43586</v>
      </c>
      <c r="I281" s="413">
        <v>43922</v>
      </c>
      <c r="J281" s="414" t="s">
        <v>3274</v>
      </c>
    </row>
    <row r="282" spans="2:10" ht="110.25" x14ac:dyDescent="0.25">
      <c r="B282" s="72">
        <v>278</v>
      </c>
      <c r="C282" s="419" t="s">
        <v>3259</v>
      </c>
      <c r="D282" s="418" t="s">
        <v>2970</v>
      </c>
      <c r="E282" s="418" t="s">
        <v>3235</v>
      </c>
      <c r="F282" s="4" t="s">
        <v>3260</v>
      </c>
      <c r="G282" s="410" t="s">
        <v>3041</v>
      </c>
      <c r="H282" s="413">
        <v>43586</v>
      </c>
      <c r="I282" s="413">
        <v>43922</v>
      </c>
      <c r="J282" s="414" t="s">
        <v>3274</v>
      </c>
    </row>
    <row r="283" spans="2:10" ht="126" x14ac:dyDescent="0.25">
      <c r="B283" s="72">
        <v>279</v>
      </c>
      <c r="C283" s="419" t="s">
        <v>3261</v>
      </c>
      <c r="D283" s="418" t="s">
        <v>2970</v>
      </c>
      <c r="E283" s="418" t="s">
        <v>3235</v>
      </c>
      <c r="F283" s="4" t="s">
        <v>3262</v>
      </c>
      <c r="G283" s="410" t="s">
        <v>3041</v>
      </c>
      <c r="H283" s="413">
        <v>43586</v>
      </c>
      <c r="I283" s="413">
        <v>43922</v>
      </c>
      <c r="J283" s="414" t="s">
        <v>3274</v>
      </c>
    </row>
    <row r="284" spans="2:10" ht="94.5" x14ac:dyDescent="0.25">
      <c r="B284" s="72">
        <v>280</v>
      </c>
      <c r="C284" s="419" t="s">
        <v>3263</v>
      </c>
      <c r="D284" s="418" t="s">
        <v>2970</v>
      </c>
      <c r="E284" s="418" t="s">
        <v>3235</v>
      </c>
      <c r="F284" s="4" t="s">
        <v>3097</v>
      </c>
      <c r="G284" s="410" t="s">
        <v>3041</v>
      </c>
      <c r="H284" s="413">
        <v>43586</v>
      </c>
      <c r="I284" s="413">
        <v>43922</v>
      </c>
      <c r="J284" s="414" t="s">
        <v>3274</v>
      </c>
    </row>
    <row r="285" spans="2:10" ht="126" x14ac:dyDescent="0.25">
      <c r="B285" s="72">
        <v>281</v>
      </c>
      <c r="C285" s="419" t="s">
        <v>3264</v>
      </c>
      <c r="D285" s="418" t="s">
        <v>2970</v>
      </c>
      <c r="E285" s="418" t="s">
        <v>3235</v>
      </c>
      <c r="F285" s="4" t="s">
        <v>3265</v>
      </c>
      <c r="G285" s="410" t="s">
        <v>3041</v>
      </c>
      <c r="H285" s="413">
        <v>43586</v>
      </c>
      <c r="I285" s="413">
        <v>43922</v>
      </c>
      <c r="J285" s="414" t="s">
        <v>3274</v>
      </c>
    </row>
    <row r="286" spans="2:10" ht="94.5" x14ac:dyDescent="0.25">
      <c r="B286" s="72">
        <v>282</v>
      </c>
      <c r="C286" s="419" t="s">
        <v>3266</v>
      </c>
      <c r="D286" s="418" t="s">
        <v>2970</v>
      </c>
      <c r="E286" s="418" t="s">
        <v>3235</v>
      </c>
      <c r="F286" s="425" t="s">
        <v>3003</v>
      </c>
      <c r="G286" s="410" t="s">
        <v>3041</v>
      </c>
      <c r="H286" s="413">
        <v>43586</v>
      </c>
      <c r="I286" s="413">
        <v>43922</v>
      </c>
      <c r="J286" s="414" t="s">
        <v>3274</v>
      </c>
    </row>
    <row r="287" spans="2:10" ht="49.5" x14ac:dyDescent="0.25">
      <c r="B287" s="72">
        <v>283</v>
      </c>
      <c r="C287" s="419" t="s">
        <v>3267</v>
      </c>
      <c r="D287" s="418" t="s">
        <v>2970</v>
      </c>
      <c r="E287" s="418" t="s">
        <v>3235</v>
      </c>
      <c r="F287" s="425"/>
      <c r="G287" s="410" t="s">
        <v>3041</v>
      </c>
      <c r="H287" s="413">
        <v>43586</v>
      </c>
      <c r="I287" s="413">
        <v>43922</v>
      </c>
      <c r="J287" s="414" t="s">
        <v>3274</v>
      </c>
    </row>
    <row r="288" spans="2:10" ht="63" x14ac:dyDescent="0.25">
      <c r="B288" s="72">
        <v>284</v>
      </c>
      <c r="C288" s="4" t="s">
        <v>3268</v>
      </c>
      <c r="D288" s="418" t="s">
        <v>2970</v>
      </c>
      <c r="E288" s="418" t="s">
        <v>3235</v>
      </c>
      <c r="F288" s="4" t="s">
        <v>3269</v>
      </c>
      <c r="G288" s="410" t="s">
        <v>3041</v>
      </c>
      <c r="H288" s="413">
        <v>43586</v>
      </c>
      <c r="I288" s="413">
        <v>43922</v>
      </c>
      <c r="J288" s="414" t="s">
        <v>3274</v>
      </c>
    </row>
    <row r="289" spans="2:10" ht="78.75" x14ac:dyDescent="0.25">
      <c r="B289" s="72">
        <v>285</v>
      </c>
      <c r="C289" s="419" t="s">
        <v>3270</v>
      </c>
      <c r="D289" s="418" t="s">
        <v>2970</v>
      </c>
      <c r="E289" s="418" t="s">
        <v>3235</v>
      </c>
      <c r="F289" s="4" t="s">
        <v>3271</v>
      </c>
      <c r="G289" s="410" t="s">
        <v>3041</v>
      </c>
      <c r="H289" s="413">
        <v>43586</v>
      </c>
      <c r="I289" s="413">
        <v>43922</v>
      </c>
      <c r="J289" s="414" t="s">
        <v>3274</v>
      </c>
    </row>
    <row r="290" spans="2:10" ht="110.25" x14ac:dyDescent="0.25">
      <c r="B290" s="72">
        <v>286</v>
      </c>
      <c r="C290" s="4" t="s">
        <v>3272</v>
      </c>
      <c r="D290" s="418" t="s">
        <v>2970</v>
      </c>
      <c r="E290" s="418" t="s">
        <v>3235</v>
      </c>
      <c r="F290" s="4" t="s">
        <v>3273</v>
      </c>
      <c r="G290" s="410" t="s">
        <v>3041</v>
      </c>
      <c r="H290" s="413">
        <v>43586</v>
      </c>
      <c r="I290" s="413">
        <v>43922</v>
      </c>
      <c r="J290" s="414" t="s">
        <v>3274</v>
      </c>
    </row>
    <row r="291" spans="2:10" ht="82.5" x14ac:dyDescent="0.25">
      <c r="B291" s="72">
        <v>287</v>
      </c>
      <c r="C291" s="426" t="s">
        <v>3275</v>
      </c>
      <c r="D291" s="418" t="s">
        <v>2970</v>
      </c>
      <c r="E291" s="418" t="s">
        <v>3276</v>
      </c>
      <c r="F291" s="418" t="s">
        <v>3277</v>
      </c>
      <c r="G291" s="410" t="s">
        <v>3041</v>
      </c>
      <c r="H291" s="413">
        <v>43800</v>
      </c>
      <c r="I291" s="413">
        <v>44136</v>
      </c>
      <c r="J291" s="414" t="s">
        <v>3274</v>
      </c>
    </row>
    <row r="292" spans="2:10" ht="82.5" x14ac:dyDescent="0.25">
      <c r="B292" s="72">
        <v>288</v>
      </c>
      <c r="C292" s="426" t="s">
        <v>3278</v>
      </c>
      <c r="D292" s="418" t="s">
        <v>2970</v>
      </c>
      <c r="E292" s="418" t="s">
        <v>3276</v>
      </c>
      <c r="F292" s="418" t="s">
        <v>3279</v>
      </c>
      <c r="G292" s="410" t="s">
        <v>3041</v>
      </c>
      <c r="H292" s="413">
        <v>43800</v>
      </c>
      <c r="I292" s="413">
        <v>44136</v>
      </c>
      <c r="J292" s="414" t="s">
        <v>3274</v>
      </c>
    </row>
    <row r="293" spans="2:10" ht="49.5" x14ac:dyDescent="0.25">
      <c r="B293" s="72">
        <v>289</v>
      </c>
      <c r="C293" s="426" t="s">
        <v>3280</v>
      </c>
      <c r="D293" s="418" t="s">
        <v>2970</v>
      </c>
      <c r="E293" s="418" t="s">
        <v>3276</v>
      </c>
      <c r="F293" s="418" t="s">
        <v>3281</v>
      </c>
      <c r="G293" s="410" t="s">
        <v>3041</v>
      </c>
      <c r="H293" s="413">
        <v>43800</v>
      </c>
      <c r="I293" s="413">
        <v>44136</v>
      </c>
      <c r="J293" s="414" t="s">
        <v>3274</v>
      </c>
    </row>
    <row r="294" spans="2:10" ht="49.5" x14ac:dyDescent="0.25">
      <c r="B294" s="72">
        <v>290</v>
      </c>
      <c r="C294" s="426" t="s">
        <v>3282</v>
      </c>
      <c r="D294" s="418" t="s">
        <v>2970</v>
      </c>
      <c r="E294" s="418" t="s">
        <v>3276</v>
      </c>
      <c r="F294" s="418" t="s">
        <v>3283</v>
      </c>
      <c r="G294" s="410" t="s">
        <v>3041</v>
      </c>
      <c r="H294" s="413">
        <v>43800</v>
      </c>
      <c r="I294" s="413">
        <v>44136</v>
      </c>
      <c r="J294" s="414" t="s">
        <v>3274</v>
      </c>
    </row>
    <row r="295" spans="2:10" ht="115.5" x14ac:dyDescent="0.25">
      <c r="B295" s="72">
        <v>291</v>
      </c>
      <c r="C295" s="426" t="s">
        <v>3284</v>
      </c>
      <c r="D295" s="418" t="s">
        <v>2970</v>
      </c>
      <c r="E295" s="418" t="s">
        <v>3276</v>
      </c>
      <c r="F295" s="418" t="s">
        <v>3285</v>
      </c>
      <c r="G295" s="410" t="s">
        <v>3041</v>
      </c>
      <c r="H295" s="413">
        <v>43800</v>
      </c>
      <c r="I295" s="413">
        <v>44136</v>
      </c>
      <c r="J295" s="414" t="s">
        <v>3274</v>
      </c>
    </row>
    <row r="296" spans="2:10" ht="132" x14ac:dyDescent="0.25">
      <c r="B296" s="72">
        <v>292</v>
      </c>
      <c r="C296" s="426" t="s">
        <v>3286</v>
      </c>
      <c r="D296" s="418" t="s">
        <v>2970</v>
      </c>
      <c r="E296" s="418" t="s">
        <v>3276</v>
      </c>
      <c r="F296" s="418" t="s">
        <v>3287</v>
      </c>
      <c r="G296" s="410" t="s">
        <v>3041</v>
      </c>
      <c r="H296" s="413">
        <v>43800</v>
      </c>
      <c r="I296" s="413">
        <v>44136</v>
      </c>
      <c r="J296" s="414" t="s">
        <v>3274</v>
      </c>
    </row>
    <row r="297" spans="2:10" ht="82.5" x14ac:dyDescent="0.25">
      <c r="B297" s="72">
        <v>293</v>
      </c>
      <c r="C297" s="426" t="s">
        <v>3288</v>
      </c>
      <c r="D297" s="418" t="s">
        <v>2970</v>
      </c>
      <c r="E297" s="418" t="s">
        <v>3276</v>
      </c>
      <c r="F297" s="418" t="s">
        <v>3289</v>
      </c>
      <c r="G297" s="410" t="s">
        <v>3041</v>
      </c>
      <c r="H297" s="413">
        <v>43800</v>
      </c>
      <c r="I297" s="413">
        <v>44136</v>
      </c>
      <c r="J297" s="414" t="s">
        <v>3274</v>
      </c>
    </row>
    <row r="298" spans="2:10" ht="82.5" x14ac:dyDescent="0.25">
      <c r="B298" s="72">
        <v>294</v>
      </c>
      <c r="C298" s="426" t="s">
        <v>3290</v>
      </c>
      <c r="D298" s="418" t="s">
        <v>2970</v>
      </c>
      <c r="E298" s="418" t="s">
        <v>3276</v>
      </c>
      <c r="F298" s="418" t="s">
        <v>3291</v>
      </c>
      <c r="G298" s="410" t="s">
        <v>3041</v>
      </c>
      <c r="H298" s="413">
        <v>43800</v>
      </c>
      <c r="I298" s="413">
        <v>44136</v>
      </c>
      <c r="J298" s="414" t="s">
        <v>3274</v>
      </c>
    </row>
    <row r="299" spans="2:10" ht="115.5" x14ac:dyDescent="0.25">
      <c r="B299" s="72">
        <v>295</v>
      </c>
      <c r="C299" s="426" t="s">
        <v>3292</v>
      </c>
      <c r="D299" s="418" t="s">
        <v>2970</v>
      </c>
      <c r="E299" s="418" t="s">
        <v>3276</v>
      </c>
      <c r="F299" s="418" t="s">
        <v>3293</v>
      </c>
      <c r="G299" s="410" t="s">
        <v>3041</v>
      </c>
      <c r="H299" s="413">
        <v>43800</v>
      </c>
      <c r="I299" s="413">
        <v>44136</v>
      </c>
      <c r="J299" s="414" t="s">
        <v>3274</v>
      </c>
    </row>
    <row r="300" spans="2:10" ht="82.5" x14ac:dyDescent="0.25">
      <c r="B300" s="72">
        <v>296</v>
      </c>
      <c r="C300" s="426" t="s">
        <v>3294</v>
      </c>
      <c r="D300" s="418" t="s">
        <v>2970</v>
      </c>
      <c r="E300" s="418" t="s">
        <v>3276</v>
      </c>
      <c r="F300" s="418" t="s">
        <v>3295</v>
      </c>
      <c r="G300" s="410" t="s">
        <v>3041</v>
      </c>
      <c r="H300" s="413">
        <v>43800</v>
      </c>
      <c r="I300" s="413">
        <v>44136</v>
      </c>
      <c r="J300" s="414" t="s">
        <v>3274</v>
      </c>
    </row>
    <row r="301" spans="2:10" ht="115.5" x14ac:dyDescent="0.25">
      <c r="B301" s="72">
        <v>297</v>
      </c>
      <c r="C301" s="426" t="s">
        <v>3296</v>
      </c>
      <c r="D301" s="418" t="s">
        <v>2970</v>
      </c>
      <c r="E301" s="418" t="s">
        <v>3276</v>
      </c>
      <c r="F301" s="418" t="s">
        <v>3297</v>
      </c>
      <c r="G301" s="410" t="s">
        <v>3041</v>
      </c>
      <c r="H301" s="413">
        <v>43800</v>
      </c>
      <c r="I301" s="413">
        <v>44136</v>
      </c>
      <c r="J301" s="414" t="s">
        <v>3274</v>
      </c>
    </row>
    <row r="302" spans="2:10" ht="82.5" x14ac:dyDescent="0.25">
      <c r="B302" s="72">
        <v>298</v>
      </c>
      <c r="C302" s="426" t="s">
        <v>3298</v>
      </c>
      <c r="D302" s="418" t="s">
        <v>2970</v>
      </c>
      <c r="E302" s="418" t="s">
        <v>3276</v>
      </c>
      <c r="F302" s="418" t="s">
        <v>3299</v>
      </c>
      <c r="G302" s="410" t="s">
        <v>3041</v>
      </c>
      <c r="H302" s="413">
        <v>43800</v>
      </c>
      <c r="I302" s="413">
        <v>44136</v>
      </c>
      <c r="J302" s="414" t="s">
        <v>3274</v>
      </c>
    </row>
    <row r="303" spans="2:10" ht="115.5" x14ac:dyDescent="0.25">
      <c r="B303" s="72">
        <v>299</v>
      </c>
      <c r="C303" s="426" t="s">
        <v>3300</v>
      </c>
      <c r="D303" s="418" t="s">
        <v>2970</v>
      </c>
      <c r="E303" s="418" t="s">
        <v>3276</v>
      </c>
      <c r="F303" s="418" t="s">
        <v>3301</v>
      </c>
      <c r="G303" s="410" t="s">
        <v>3041</v>
      </c>
      <c r="H303" s="413">
        <v>43800</v>
      </c>
      <c r="I303" s="413">
        <v>44136</v>
      </c>
      <c r="J303" s="414" t="s">
        <v>3274</v>
      </c>
    </row>
    <row r="304" spans="2:10" ht="82.5" x14ac:dyDescent="0.25">
      <c r="B304" s="72">
        <v>300</v>
      </c>
      <c r="C304" s="426" t="s">
        <v>3302</v>
      </c>
      <c r="D304" s="418" t="s">
        <v>2970</v>
      </c>
      <c r="E304" s="418" t="s">
        <v>3276</v>
      </c>
      <c r="F304" s="418" t="s">
        <v>3303</v>
      </c>
      <c r="G304" s="410" t="s">
        <v>3041</v>
      </c>
      <c r="H304" s="413">
        <v>43800</v>
      </c>
      <c r="I304" s="413">
        <v>44136</v>
      </c>
      <c r="J304" s="414" t="s">
        <v>3274</v>
      </c>
    </row>
    <row r="305" spans="2:10" ht="115.5" x14ac:dyDescent="0.25">
      <c r="B305" s="72">
        <v>301</v>
      </c>
      <c r="C305" s="426" t="s">
        <v>3304</v>
      </c>
      <c r="D305" s="418" t="s">
        <v>2970</v>
      </c>
      <c r="E305" s="418" t="s">
        <v>3276</v>
      </c>
      <c r="F305" s="418" t="s">
        <v>3305</v>
      </c>
      <c r="G305" s="410" t="s">
        <v>3041</v>
      </c>
      <c r="H305" s="413">
        <v>43800</v>
      </c>
      <c r="I305" s="413">
        <v>44136</v>
      </c>
      <c r="J305" s="414" t="s">
        <v>3274</v>
      </c>
    </row>
    <row r="306" spans="2:10" ht="66" x14ac:dyDescent="0.25">
      <c r="B306" s="72">
        <v>302</v>
      </c>
      <c r="C306" s="426" t="s">
        <v>3306</v>
      </c>
      <c r="D306" s="418" t="s">
        <v>2970</v>
      </c>
      <c r="E306" s="418" t="s">
        <v>3276</v>
      </c>
      <c r="F306" s="418" t="s">
        <v>3307</v>
      </c>
      <c r="G306" s="410" t="s">
        <v>3041</v>
      </c>
      <c r="H306" s="413">
        <v>43800</v>
      </c>
      <c r="I306" s="413">
        <v>44136</v>
      </c>
      <c r="J306" s="414" t="s">
        <v>3274</v>
      </c>
    </row>
    <row r="307" spans="2:10" ht="148.5" x14ac:dyDescent="0.25">
      <c r="B307" s="72">
        <v>303</v>
      </c>
      <c r="C307" s="426" t="s">
        <v>3308</v>
      </c>
      <c r="D307" s="418" t="s">
        <v>2970</v>
      </c>
      <c r="E307" s="418" t="s">
        <v>3276</v>
      </c>
      <c r="F307" s="418" t="s">
        <v>3309</v>
      </c>
      <c r="G307" s="410" t="s">
        <v>3041</v>
      </c>
      <c r="H307" s="413">
        <v>43800</v>
      </c>
      <c r="I307" s="413">
        <v>44136</v>
      </c>
      <c r="J307" s="414" t="s">
        <v>3274</v>
      </c>
    </row>
    <row r="308" spans="2:10" ht="99" x14ac:dyDescent="0.25">
      <c r="B308" s="72">
        <v>304</v>
      </c>
      <c r="C308" s="426" t="s">
        <v>3310</v>
      </c>
      <c r="D308" s="418" t="s">
        <v>2970</v>
      </c>
      <c r="E308" s="418" t="s">
        <v>3276</v>
      </c>
      <c r="F308" s="418" t="s">
        <v>3311</v>
      </c>
      <c r="G308" s="410" t="s">
        <v>3041</v>
      </c>
      <c r="H308" s="413">
        <v>43800</v>
      </c>
      <c r="I308" s="413">
        <v>44136</v>
      </c>
      <c r="J308" s="414" t="s">
        <v>3274</v>
      </c>
    </row>
    <row r="309" spans="2:10" ht="82.5" x14ac:dyDescent="0.25">
      <c r="B309" s="72">
        <v>305</v>
      </c>
      <c r="C309" s="426" t="s">
        <v>3312</v>
      </c>
      <c r="D309" s="418" t="s">
        <v>2970</v>
      </c>
      <c r="E309" s="418" t="s">
        <v>3276</v>
      </c>
      <c r="F309" s="418" t="s">
        <v>3313</v>
      </c>
      <c r="G309" s="410" t="s">
        <v>3041</v>
      </c>
      <c r="H309" s="413">
        <v>43800</v>
      </c>
      <c r="I309" s="413">
        <v>44136</v>
      </c>
      <c r="J309" s="414" t="s">
        <v>3274</v>
      </c>
    </row>
    <row r="310" spans="2:10" ht="115.5" x14ac:dyDescent="0.25">
      <c r="B310" s="72">
        <v>306</v>
      </c>
      <c r="C310" s="426" t="s">
        <v>3314</v>
      </c>
      <c r="D310" s="418" t="s">
        <v>2970</v>
      </c>
      <c r="E310" s="418" t="s">
        <v>3276</v>
      </c>
      <c r="F310" s="418" t="s">
        <v>3315</v>
      </c>
      <c r="G310" s="410" t="s">
        <v>3041</v>
      </c>
      <c r="H310" s="413">
        <v>43800</v>
      </c>
      <c r="I310" s="413">
        <v>44136</v>
      </c>
      <c r="J310" s="414" t="s">
        <v>3274</v>
      </c>
    </row>
    <row r="311" spans="2:10" ht="82.5" x14ac:dyDescent="0.25">
      <c r="B311" s="72">
        <v>307</v>
      </c>
      <c r="C311" s="426" t="s">
        <v>3316</v>
      </c>
      <c r="D311" s="418" t="s">
        <v>2970</v>
      </c>
      <c r="E311" s="418" t="s">
        <v>3276</v>
      </c>
      <c r="F311" s="418" t="s">
        <v>3317</v>
      </c>
      <c r="G311" s="410" t="s">
        <v>3041</v>
      </c>
      <c r="H311" s="413">
        <v>43800</v>
      </c>
      <c r="I311" s="413">
        <v>44136</v>
      </c>
      <c r="J311" s="414" t="s">
        <v>3274</v>
      </c>
    </row>
    <row r="312" spans="2:10" ht="82.5" x14ac:dyDescent="0.25">
      <c r="B312" s="72">
        <v>308</v>
      </c>
      <c r="C312" s="426" t="s">
        <v>3318</v>
      </c>
      <c r="D312" s="418" t="s">
        <v>2970</v>
      </c>
      <c r="E312" s="418" t="s">
        <v>3276</v>
      </c>
      <c r="F312" s="418" t="s">
        <v>3319</v>
      </c>
      <c r="G312" s="410" t="s">
        <v>3041</v>
      </c>
      <c r="H312" s="413">
        <v>43800</v>
      </c>
      <c r="I312" s="413">
        <v>44136</v>
      </c>
      <c r="J312" s="414" t="s">
        <v>3274</v>
      </c>
    </row>
  </sheetData>
  <autoFilter ref="B2:I113"/>
  <mergeCells count="3">
    <mergeCell ref="B1:I1"/>
    <mergeCell ref="H3:I3"/>
    <mergeCell ref="F286:F287"/>
  </mergeCells>
  <pageMargins left="0.45" right="0.2" top="0.5" bottom="0.5" header="0.3" footer="0.3"/>
  <pageSetup paperSize="9"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554"/>
  <sheetViews>
    <sheetView showGridLines="0" zoomScale="55" zoomScaleNormal="55" workbookViewId="0">
      <pane ySplit="1200" activePane="bottomLeft"/>
      <selection activeCell="L1" sqref="L1:Y1048576"/>
      <selection pane="bottomLeft"/>
    </sheetView>
  </sheetViews>
  <sheetFormatPr defaultRowHeight="15" x14ac:dyDescent="0.25"/>
  <cols>
    <col min="1" max="1" width="9.140625" style="227" bestFit="1" customWidth="1"/>
    <col min="2" max="2" width="69.28515625" style="122" customWidth="1"/>
    <col min="3" max="3" width="36.5703125" style="234" customWidth="1"/>
    <col min="4" max="4" width="15.42578125" style="226" customWidth="1"/>
    <col min="5" max="5" width="19.42578125" style="227" customWidth="1"/>
    <col min="6" max="6" width="13.7109375" style="226" customWidth="1"/>
    <col min="7" max="7" width="30.28515625" style="228" customWidth="1"/>
    <col min="8" max="8" width="14.85546875" style="229" customWidth="1"/>
    <col min="9" max="9" width="30.28515625" style="122" customWidth="1"/>
    <col min="10" max="10" width="39.28515625" style="229" customWidth="1"/>
    <col min="11" max="11" width="14.85546875" style="229" customWidth="1"/>
    <col min="12" max="12" width="12.85546875" style="129" bestFit="1" customWidth="1"/>
    <col min="13" max="25" width="9.140625" style="121"/>
    <col min="26" max="16384" width="9.140625" style="122"/>
  </cols>
  <sheetData>
    <row r="1" spans="1:25" s="117" customFormat="1" ht="49.5" x14ac:dyDescent="0.25">
      <c r="A1" s="112" t="s">
        <v>237</v>
      </c>
      <c r="B1" s="112" t="s">
        <v>302</v>
      </c>
      <c r="C1" s="112" t="s">
        <v>303</v>
      </c>
      <c r="D1" s="112" t="s">
        <v>304</v>
      </c>
      <c r="E1" s="112" t="s">
        <v>305</v>
      </c>
      <c r="F1" s="112" t="s">
        <v>306</v>
      </c>
      <c r="G1" s="113" t="s">
        <v>307</v>
      </c>
      <c r="H1" s="114" t="s">
        <v>308</v>
      </c>
      <c r="I1" s="112" t="s">
        <v>309</v>
      </c>
      <c r="J1" s="114" t="s">
        <v>310</v>
      </c>
      <c r="K1" s="114" t="s">
        <v>311</v>
      </c>
      <c r="L1" s="115"/>
      <c r="M1" s="116"/>
      <c r="N1" s="116"/>
      <c r="O1" s="116"/>
      <c r="P1" s="116"/>
      <c r="Q1" s="116"/>
      <c r="R1" s="116"/>
      <c r="S1" s="116"/>
      <c r="T1" s="116"/>
      <c r="U1" s="116"/>
      <c r="V1" s="116"/>
      <c r="W1" s="116"/>
      <c r="X1" s="116"/>
      <c r="Y1" s="116"/>
    </row>
    <row r="2" spans="1:25" ht="47.25" x14ac:dyDescent="0.25">
      <c r="A2" s="118">
        <v>1</v>
      </c>
      <c r="B2" s="144" t="s">
        <v>2492</v>
      </c>
      <c r="C2" s="145" t="s">
        <v>2493</v>
      </c>
      <c r="D2" s="145" t="s">
        <v>2494</v>
      </c>
      <c r="E2" s="144" t="s">
        <v>2495</v>
      </c>
      <c r="F2" s="182">
        <v>2014</v>
      </c>
      <c r="G2" s="144" t="s">
        <v>1297</v>
      </c>
      <c r="H2" s="271" t="s">
        <v>339</v>
      </c>
      <c r="I2" s="144" t="s">
        <v>2496</v>
      </c>
      <c r="J2" s="146" t="s">
        <v>2497</v>
      </c>
      <c r="K2" s="292" t="s">
        <v>2498</v>
      </c>
      <c r="L2" s="119"/>
      <c r="M2" s="120"/>
      <c r="N2" s="120"/>
    </row>
    <row r="3" spans="1:25" s="117" customFormat="1" ht="31.5" x14ac:dyDescent="0.25">
      <c r="A3" s="118">
        <v>2</v>
      </c>
      <c r="B3" s="238" t="s">
        <v>2499</v>
      </c>
      <c r="C3" s="251" t="s">
        <v>1716</v>
      </c>
      <c r="D3" s="251" t="s">
        <v>2500</v>
      </c>
      <c r="E3" s="251" t="s">
        <v>1256</v>
      </c>
      <c r="F3" s="176">
        <v>2014</v>
      </c>
      <c r="G3" s="266" t="s">
        <v>2501</v>
      </c>
      <c r="H3" s="274" t="s">
        <v>317</v>
      </c>
      <c r="I3" s="238" t="s">
        <v>2502</v>
      </c>
      <c r="J3" s="287" t="s">
        <v>2503</v>
      </c>
      <c r="K3" s="297">
        <v>1.569</v>
      </c>
      <c r="L3" s="115"/>
      <c r="M3" s="116"/>
      <c r="N3" s="120"/>
      <c r="O3" s="116"/>
      <c r="P3" s="116"/>
      <c r="Q3" s="116"/>
      <c r="R3" s="116"/>
      <c r="S3" s="116"/>
      <c r="T3" s="116"/>
      <c r="U3" s="116"/>
      <c r="V3" s="116"/>
      <c r="W3" s="116"/>
      <c r="X3" s="116"/>
      <c r="Y3" s="116"/>
    </row>
    <row r="4" spans="1:25" s="117" customFormat="1" ht="78.75" x14ac:dyDescent="0.25">
      <c r="A4" s="118">
        <v>3</v>
      </c>
      <c r="B4" s="144" t="s">
        <v>2504</v>
      </c>
      <c r="C4" s="145" t="s">
        <v>2505</v>
      </c>
      <c r="D4" s="145" t="s">
        <v>2506</v>
      </c>
      <c r="E4" s="265" t="s">
        <v>2507</v>
      </c>
      <c r="F4" s="182">
        <v>2014</v>
      </c>
      <c r="G4" s="144" t="s">
        <v>2508</v>
      </c>
      <c r="H4" s="271" t="s">
        <v>317</v>
      </c>
      <c r="I4" s="144" t="s">
        <v>2509</v>
      </c>
      <c r="J4" s="146" t="s">
        <v>2510</v>
      </c>
      <c r="K4" s="292">
        <v>1.214</v>
      </c>
      <c r="L4" s="115"/>
      <c r="M4" s="116"/>
      <c r="N4" s="120"/>
      <c r="O4" s="116"/>
      <c r="P4" s="116"/>
      <c r="Q4" s="116"/>
      <c r="R4" s="116"/>
      <c r="S4" s="116"/>
      <c r="T4" s="116"/>
      <c r="U4" s="116"/>
      <c r="V4" s="116"/>
      <c r="W4" s="116"/>
      <c r="X4" s="116"/>
      <c r="Y4" s="116"/>
    </row>
    <row r="5" spans="1:25" s="117" customFormat="1" ht="47.25" x14ac:dyDescent="0.25">
      <c r="A5" s="118">
        <v>4</v>
      </c>
      <c r="B5" s="238" t="s">
        <v>2511</v>
      </c>
      <c r="C5" s="251" t="s">
        <v>2512</v>
      </c>
      <c r="D5" s="251" t="s">
        <v>2513</v>
      </c>
      <c r="E5" s="251" t="s">
        <v>2514</v>
      </c>
      <c r="F5" s="176">
        <v>2014</v>
      </c>
      <c r="G5" s="266" t="s">
        <v>2515</v>
      </c>
      <c r="H5" s="274" t="s">
        <v>317</v>
      </c>
      <c r="I5" s="238" t="s">
        <v>2516</v>
      </c>
      <c r="J5" s="287" t="s">
        <v>2517</v>
      </c>
      <c r="K5" s="297">
        <v>2.3420000000000001</v>
      </c>
      <c r="L5" s="115"/>
      <c r="M5" s="116"/>
      <c r="N5" s="120"/>
      <c r="O5" s="116"/>
      <c r="P5" s="116"/>
      <c r="Q5" s="116"/>
      <c r="R5" s="116"/>
      <c r="S5" s="116"/>
      <c r="T5" s="116"/>
      <c r="U5" s="116"/>
      <c r="V5" s="116"/>
      <c r="W5" s="116"/>
      <c r="X5" s="116"/>
      <c r="Y5" s="116"/>
    </row>
    <row r="6" spans="1:25" s="117" customFormat="1" ht="31.5" x14ac:dyDescent="0.25">
      <c r="A6" s="118">
        <v>5</v>
      </c>
      <c r="B6" s="241" t="s">
        <v>2518</v>
      </c>
      <c r="C6" s="251" t="s">
        <v>2519</v>
      </c>
      <c r="D6" s="259" t="s">
        <v>2520</v>
      </c>
      <c r="E6" s="241" t="s">
        <v>2521</v>
      </c>
      <c r="F6" s="88">
        <v>2014</v>
      </c>
      <c r="G6" s="241" t="s">
        <v>2522</v>
      </c>
      <c r="H6" s="274" t="s">
        <v>317</v>
      </c>
      <c r="I6" s="241" t="s">
        <v>2523</v>
      </c>
      <c r="J6" s="285" t="s">
        <v>2524</v>
      </c>
      <c r="K6" s="292">
        <v>2.7610000000000001</v>
      </c>
      <c r="L6" s="115"/>
      <c r="M6" s="116"/>
      <c r="N6" s="120"/>
      <c r="O6" s="116"/>
      <c r="P6" s="116"/>
      <c r="Q6" s="116"/>
      <c r="R6" s="116"/>
      <c r="S6" s="116"/>
      <c r="T6" s="116"/>
      <c r="U6" s="116"/>
      <c r="V6" s="116"/>
      <c r="W6" s="116"/>
      <c r="X6" s="116"/>
      <c r="Y6" s="116"/>
    </row>
    <row r="7" spans="1:25" s="117" customFormat="1" ht="78.75" x14ac:dyDescent="0.25">
      <c r="A7" s="118">
        <v>6</v>
      </c>
      <c r="B7" s="236" t="s">
        <v>2525</v>
      </c>
      <c r="C7" s="249" t="s">
        <v>2526</v>
      </c>
      <c r="D7" s="249" t="s">
        <v>2527</v>
      </c>
      <c r="E7" s="263" t="s">
        <v>594</v>
      </c>
      <c r="F7" s="176">
        <v>2014</v>
      </c>
      <c r="G7" s="236" t="s">
        <v>2528</v>
      </c>
      <c r="H7" s="275" t="s">
        <v>317</v>
      </c>
      <c r="I7" s="236" t="s">
        <v>2529</v>
      </c>
      <c r="J7" s="270" t="s">
        <v>2530</v>
      </c>
      <c r="K7" s="297">
        <v>2.335</v>
      </c>
      <c r="L7" s="115"/>
      <c r="M7" s="116"/>
      <c r="N7" s="120"/>
      <c r="O7" s="116"/>
      <c r="P7" s="116"/>
      <c r="Q7" s="116"/>
      <c r="R7" s="116"/>
      <c r="S7" s="116"/>
      <c r="T7" s="116"/>
      <c r="U7" s="116"/>
      <c r="V7" s="116"/>
      <c r="W7" s="116"/>
      <c r="X7" s="116"/>
      <c r="Y7" s="116"/>
    </row>
    <row r="8" spans="1:25" s="117" customFormat="1" ht="63" x14ac:dyDescent="0.25">
      <c r="A8" s="118">
        <v>7</v>
      </c>
      <c r="B8" s="236" t="s">
        <v>2531</v>
      </c>
      <c r="C8" s="249" t="s">
        <v>593</v>
      </c>
      <c r="D8" s="249" t="s">
        <v>789</v>
      </c>
      <c r="E8" s="263" t="s">
        <v>594</v>
      </c>
      <c r="F8" s="176">
        <v>2014</v>
      </c>
      <c r="G8" s="268" t="s">
        <v>2532</v>
      </c>
      <c r="H8" s="275" t="s">
        <v>317</v>
      </c>
      <c r="I8" s="236" t="s">
        <v>2533</v>
      </c>
      <c r="J8" s="270" t="s">
        <v>2534</v>
      </c>
      <c r="K8" s="297">
        <v>2.335</v>
      </c>
      <c r="L8" s="115"/>
      <c r="M8" s="116"/>
      <c r="N8" s="120"/>
      <c r="O8" s="116"/>
      <c r="P8" s="116"/>
      <c r="Q8" s="116"/>
      <c r="R8" s="116"/>
      <c r="S8" s="116"/>
      <c r="T8" s="116"/>
      <c r="U8" s="116"/>
      <c r="V8" s="116"/>
      <c r="W8" s="116"/>
      <c r="X8" s="116"/>
      <c r="Y8" s="116"/>
    </row>
    <row r="9" spans="1:25" s="117" customFormat="1" ht="47.25" x14ac:dyDescent="0.25">
      <c r="A9" s="118">
        <v>8</v>
      </c>
      <c r="B9" s="144" t="s">
        <v>2535</v>
      </c>
      <c r="C9" s="254" t="s">
        <v>2536</v>
      </c>
      <c r="D9" s="254" t="s">
        <v>2537</v>
      </c>
      <c r="E9" s="262" t="s">
        <v>2538</v>
      </c>
      <c r="F9" s="221">
        <v>2014</v>
      </c>
      <c r="G9" s="238" t="s">
        <v>2539</v>
      </c>
      <c r="H9" s="274" t="s">
        <v>317</v>
      </c>
      <c r="I9" s="238" t="s">
        <v>2540</v>
      </c>
      <c r="J9" s="287" t="s">
        <v>2541</v>
      </c>
      <c r="K9" s="292">
        <v>0.56299999999999994</v>
      </c>
      <c r="L9" s="115"/>
      <c r="M9" s="116"/>
      <c r="N9" s="120"/>
      <c r="O9" s="116"/>
      <c r="P9" s="116"/>
      <c r="Q9" s="116"/>
      <c r="R9" s="116"/>
      <c r="S9" s="116"/>
      <c r="T9" s="116"/>
      <c r="U9" s="116"/>
      <c r="V9" s="116"/>
      <c r="W9" s="116"/>
      <c r="X9" s="116"/>
      <c r="Y9" s="116"/>
    </row>
    <row r="10" spans="1:25" s="117" customFormat="1" ht="31.5" x14ac:dyDescent="0.25">
      <c r="A10" s="118">
        <v>9</v>
      </c>
      <c r="B10" s="144" t="s">
        <v>2542</v>
      </c>
      <c r="C10" s="254" t="s">
        <v>2543</v>
      </c>
      <c r="D10" s="254" t="s">
        <v>2544</v>
      </c>
      <c r="E10" s="262"/>
      <c r="F10" s="221">
        <v>2014</v>
      </c>
      <c r="G10" s="238" t="s">
        <v>2545</v>
      </c>
      <c r="H10" s="274" t="s">
        <v>317</v>
      </c>
      <c r="I10" s="238" t="s">
        <v>2546</v>
      </c>
      <c r="J10" s="287" t="s">
        <v>2547</v>
      </c>
      <c r="K10" s="292">
        <v>3.9630000000000001</v>
      </c>
      <c r="L10" s="115"/>
      <c r="M10" s="116"/>
      <c r="N10" s="120"/>
      <c r="O10" s="116"/>
      <c r="P10" s="116"/>
      <c r="Q10" s="116"/>
      <c r="R10" s="116"/>
      <c r="S10" s="116"/>
      <c r="T10" s="116"/>
      <c r="U10" s="116"/>
      <c r="V10" s="116"/>
      <c r="W10" s="116"/>
      <c r="X10" s="116"/>
      <c r="Y10" s="116"/>
    </row>
    <row r="11" spans="1:25" s="117" customFormat="1" ht="110.25" x14ac:dyDescent="0.25">
      <c r="A11" s="118">
        <v>10</v>
      </c>
      <c r="B11" s="144" t="s">
        <v>2548</v>
      </c>
      <c r="C11" s="254" t="s">
        <v>2549</v>
      </c>
      <c r="D11" s="254" t="s">
        <v>2550</v>
      </c>
      <c r="E11" s="262" t="s">
        <v>2551</v>
      </c>
      <c r="F11" s="221">
        <v>2014</v>
      </c>
      <c r="G11" s="144" t="s">
        <v>2552</v>
      </c>
      <c r="H11" s="271" t="s">
        <v>317</v>
      </c>
      <c r="I11" s="144" t="s">
        <v>2553</v>
      </c>
      <c r="J11" s="146" t="s">
        <v>2554</v>
      </c>
      <c r="K11" s="292">
        <v>0.88400000000000001</v>
      </c>
      <c r="L11" s="115"/>
      <c r="M11" s="116"/>
      <c r="N11" s="120"/>
      <c r="O11" s="116"/>
      <c r="P11" s="116"/>
      <c r="Q11" s="116"/>
      <c r="R11" s="116"/>
      <c r="S11" s="116"/>
      <c r="T11" s="116"/>
      <c r="U11" s="116"/>
      <c r="V11" s="116"/>
      <c r="W11" s="116"/>
      <c r="X11" s="116"/>
      <c r="Y11" s="116"/>
    </row>
    <row r="12" spans="1:25" s="117" customFormat="1" ht="94.5" x14ac:dyDescent="0.25">
      <c r="A12" s="118">
        <v>11</v>
      </c>
      <c r="B12" s="144" t="s">
        <v>2555</v>
      </c>
      <c r="C12" s="254" t="s">
        <v>2556</v>
      </c>
      <c r="D12" s="254" t="s">
        <v>1165</v>
      </c>
      <c r="E12" s="262" t="s">
        <v>2557</v>
      </c>
      <c r="F12" s="221">
        <v>2014</v>
      </c>
      <c r="G12" s="238" t="s">
        <v>2558</v>
      </c>
      <c r="H12" s="274" t="s">
        <v>317</v>
      </c>
      <c r="I12" s="238" t="s">
        <v>2559</v>
      </c>
      <c r="J12" s="287" t="s">
        <v>2560</v>
      </c>
      <c r="K12" s="292">
        <v>2.76</v>
      </c>
      <c r="L12" s="115"/>
      <c r="M12" s="116"/>
      <c r="N12" s="120"/>
      <c r="O12" s="116"/>
      <c r="P12" s="116"/>
      <c r="Q12" s="116"/>
      <c r="R12" s="116"/>
      <c r="S12" s="116"/>
      <c r="T12" s="116"/>
      <c r="U12" s="116"/>
      <c r="V12" s="116"/>
      <c r="W12" s="116"/>
      <c r="X12" s="116"/>
      <c r="Y12" s="116"/>
    </row>
    <row r="13" spans="1:25" s="117" customFormat="1" ht="31.5" x14ac:dyDescent="0.25">
      <c r="A13" s="118">
        <v>12</v>
      </c>
      <c r="B13" s="238" t="s">
        <v>2561</v>
      </c>
      <c r="C13" s="251" t="s">
        <v>2562</v>
      </c>
      <c r="D13" s="251" t="s">
        <v>2563</v>
      </c>
      <c r="E13" s="249" t="s">
        <v>2564</v>
      </c>
      <c r="F13" s="88">
        <v>2014</v>
      </c>
      <c r="G13" s="268" t="s">
        <v>2565</v>
      </c>
      <c r="H13" s="275" t="s">
        <v>317</v>
      </c>
      <c r="I13" s="236" t="s">
        <v>2566</v>
      </c>
      <c r="J13" s="270" t="s">
        <v>2567</v>
      </c>
      <c r="K13" s="297">
        <v>4.6210000000000004</v>
      </c>
      <c r="L13" s="115"/>
      <c r="M13" s="116"/>
      <c r="N13" s="120"/>
      <c r="O13" s="116"/>
      <c r="P13" s="116"/>
      <c r="Q13" s="116"/>
      <c r="R13" s="116"/>
      <c r="S13" s="116"/>
      <c r="T13" s="116"/>
      <c r="U13" s="116"/>
      <c r="V13" s="116"/>
      <c r="W13" s="116"/>
      <c r="X13" s="116"/>
      <c r="Y13" s="116"/>
    </row>
    <row r="14" spans="1:25" s="117" customFormat="1" ht="47.25" x14ac:dyDescent="0.25">
      <c r="A14" s="118">
        <v>13</v>
      </c>
      <c r="B14" s="236" t="s">
        <v>2568</v>
      </c>
      <c r="C14" s="249" t="s">
        <v>2569</v>
      </c>
      <c r="D14" s="249" t="s">
        <v>2570</v>
      </c>
      <c r="E14" s="249" t="s">
        <v>2571</v>
      </c>
      <c r="F14" s="176">
        <v>2014</v>
      </c>
      <c r="G14" s="236" t="s">
        <v>2572</v>
      </c>
      <c r="H14" s="275" t="s">
        <v>317</v>
      </c>
      <c r="I14" s="236" t="s">
        <v>2573</v>
      </c>
      <c r="J14" s="270" t="s">
        <v>2574</v>
      </c>
      <c r="K14" s="297">
        <v>1.6459999999999999</v>
      </c>
      <c r="L14" s="115"/>
      <c r="M14" s="116"/>
      <c r="N14" s="120"/>
      <c r="O14" s="116"/>
      <c r="P14" s="116"/>
      <c r="Q14" s="116"/>
      <c r="R14" s="116"/>
      <c r="S14" s="116"/>
      <c r="T14" s="116"/>
      <c r="U14" s="116"/>
      <c r="V14" s="116"/>
      <c r="W14" s="116"/>
      <c r="X14" s="116"/>
      <c r="Y14" s="116"/>
    </row>
    <row r="15" spans="1:25" s="117" customFormat="1" ht="31.5" x14ac:dyDescent="0.25">
      <c r="A15" s="118">
        <v>14</v>
      </c>
      <c r="B15" s="144" t="s">
        <v>2575</v>
      </c>
      <c r="C15" s="145" t="s">
        <v>2576</v>
      </c>
      <c r="D15" s="145" t="s">
        <v>2472</v>
      </c>
      <c r="E15" s="265" t="s">
        <v>2577</v>
      </c>
      <c r="F15" s="182">
        <v>2014</v>
      </c>
      <c r="G15" s="144" t="s">
        <v>2508</v>
      </c>
      <c r="H15" s="271" t="s">
        <v>317</v>
      </c>
      <c r="I15" s="144" t="s">
        <v>2578</v>
      </c>
      <c r="J15" s="146" t="s">
        <v>2579</v>
      </c>
      <c r="K15" s="292">
        <v>0.35299999999999998</v>
      </c>
      <c r="L15" s="115"/>
      <c r="M15" s="116"/>
      <c r="N15" s="120"/>
      <c r="O15" s="116"/>
      <c r="P15" s="116"/>
      <c r="Q15" s="116"/>
      <c r="R15" s="116"/>
      <c r="S15" s="116"/>
      <c r="T15" s="116"/>
      <c r="U15" s="116"/>
      <c r="V15" s="116"/>
      <c r="W15" s="116"/>
      <c r="X15" s="116"/>
      <c r="Y15" s="116"/>
    </row>
    <row r="16" spans="1:25" s="117" customFormat="1" ht="126" x14ac:dyDescent="0.25">
      <c r="A16" s="118">
        <v>15</v>
      </c>
      <c r="B16" s="236" t="s">
        <v>2580</v>
      </c>
      <c r="C16" s="249" t="s">
        <v>2581</v>
      </c>
      <c r="D16" s="249" t="s">
        <v>2364</v>
      </c>
      <c r="E16" s="249" t="s">
        <v>2582</v>
      </c>
      <c r="F16" s="176">
        <v>2014</v>
      </c>
      <c r="G16" s="236" t="s">
        <v>2583</v>
      </c>
      <c r="H16" s="275" t="s">
        <v>317</v>
      </c>
      <c r="I16" s="236" t="s">
        <v>2584</v>
      </c>
      <c r="J16" s="270" t="s">
        <v>2585</v>
      </c>
      <c r="K16" s="297">
        <v>2.4540000000000002</v>
      </c>
      <c r="L16" s="115"/>
      <c r="M16" s="116"/>
      <c r="N16" s="120"/>
      <c r="O16" s="116"/>
      <c r="P16" s="116"/>
      <c r="Q16" s="116"/>
      <c r="R16" s="116"/>
      <c r="S16" s="116"/>
      <c r="T16" s="116"/>
      <c r="U16" s="116"/>
      <c r="V16" s="116"/>
      <c r="W16" s="116"/>
      <c r="X16" s="116"/>
      <c r="Y16" s="116"/>
    </row>
    <row r="17" spans="1:25" s="117" customFormat="1" ht="31.5" x14ac:dyDescent="0.25">
      <c r="A17" s="118">
        <v>16</v>
      </c>
      <c r="B17" s="144" t="s">
        <v>2586</v>
      </c>
      <c r="C17" s="145" t="s">
        <v>2587</v>
      </c>
      <c r="D17" s="145" t="s">
        <v>2588</v>
      </c>
      <c r="E17" s="144" t="s">
        <v>2589</v>
      </c>
      <c r="F17" s="182">
        <v>2014</v>
      </c>
      <c r="G17" s="144" t="s">
        <v>2590</v>
      </c>
      <c r="H17" s="271" t="s">
        <v>339</v>
      </c>
      <c r="I17" s="144" t="s">
        <v>2591</v>
      </c>
      <c r="J17" s="146" t="s">
        <v>2592</v>
      </c>
      <c r="K17" s="292">
        <v>0.94</v>
      </c>
      <c r="L17" s="115"/>
      <c r="M17" s="116"/>
      <c r="N17" s="120"/>
      <c r="O17" s="116"/>
      <c r="P17" s="116"/>
      <c r="Q17" s="116"/>
      <c r="R17" s="116"/>
      <c r="S17" s="116"/>
      <c r="T17" s="116"/>
      <c r="U17" s="116"/>
      <c r="V17" s="116"/>
      <c r="W17" s="116"/>
      <c r="X17" s="116"/>
      <c r="Y17" s="116"/>
    </row>
    <row r="18" spans="1:25" s="117" customFormat="1" ht="63" x14ac:dyDescent="0.25">
      <c r="A18" s="118">
        <v>17</v>
      </c>
      <c r="B18" s="199" t="s">
        <v>2593</v>
      </c>
      <c r="C18" s="200" t="s">
        <v>2594</v>
      </c>
      <c r="D18" s="200" t="s">
        <v>2595</v>
      </c>
      <c r="E18" s="199" t="s">
        <v>2596</v>
      </c>
      <c r="F18" s="222">
        <v>2014</v>
      </c>
      <c r="G18" s="199" t="s">
        <v>2597</v>
      </c>
      <c r="H18" s="281" t="s">
        <v>317</v>
      </c>
      <c r="I18" s="199" t="s">
        <v>2598</v>
      </c>
      <c r="J18" s="289" t="s">
        <v>2599</v>
      </c>
      <c r="K18" s="292">
        <v>2.67</v>
      </c>
      <c r="L18" s="115"/>
      <c r="M18" s="116"/>
      <c r="N18" s="120"/>
      <c r="O18" s="116"/>
      <c r="P18" s="116"/>
      <c r="Q18" s="116"/>
      <c r="R18" s="116"/>
      <c r="S18" s="116"/>
      <c r="T18" s="116"/>
      <c r="U18" s="116"/>
      <c r="V18" s="116"/>
      <c r="W18" s="116"/>
      <c r="X18" s="116"/>
      <c r="Y18" s="116"/>
    </row>
    <row r="19" spans="1:25" s="117" customFormat="1" ht="63" x14ac:dyDescent="0.25">
      <c r="A19" s="118">
        <v>18</v>
      </c>
      <c r="B19" s="236" t="s">
        <v>2600</v>
      </c>
      <c r="C19" s="249" t="s">
        <v>351</v>
      </c>
      <c r="D19" s="249" t="s">
        <v>2601</v>
      </c>
      <c r="E19" s="263" t="s">
        <v>353</v>
      </c>
      <c r="F19" s="176">
        <v>2014</v>
      </c>
      <c r="G19" s="236" t="s">
        <v>2602</v>
      </c>
      <c r="H19" s="275" t="s">
        <v>317</v>
      </c>
      <c r="I19" s="236" t="s">
        <v>2603</v>
      </c>
      <c r="J19" s="270" t="s">
        <v>2604</v>
      </c>
      <c r="K19" s="297">
        <v>6.9589999999999996</v>
      </c>
      <c r="L19" s="115"/>
      <c r="M19" s="116"/>
      <c r="N19" s="120"/>
      <c r="O19" s="116"/>
      <c r="P19" s="116"/>
      <c r="Q19" s="116"/>
      <c r="R19" s="116"/>
      <c r="S19" s="116"/>
      <c r="T19" s="116"/>
      <c r="U19" s="116"/>
      <c r="V19" s="116"/>
      <c r="W19" s="116"/>
      <c r="X19" s="116"/>
      <c r="Y19" s="116"/>
    </row>
    <row r="20" spans="1:25" s="117" customFormat="1" ht="63" x14ac:dyDescent="0.25">
      <c r="A20" s="118">
        <v>19</v>
      </c>
      <c r="B20" s="144" t="s">
        <v>2605</v>
      </c>
      <c r="C20" s="256" t="s">
        <v>2606</v>
      </c>
      <c r="D20" s="256" t="s">
        <v>2607</v>
      </c>
      <c r="E20" s="264" t="s">
        <v>2608</v>
      </c>
      <c r="F20" s="221">
        <v>2014</v>
      </c>
      <c r="G20" s="144" t="s">
        <v>2609</v>
      </c>
      <c r="H20" s="271" t="s">
        <v>317</v>
      </c>
      <c r="I20" s="144" t="s">
        <v>2610</v>
      </c>
      <c r="J20" s="146" t="s">
        <v>2611</v>
      </c>
      <c r="K20" s="292">
        <v>1.5880000000000001</v>
      </c>
      <c r="L20" s="115"/>
      <c r="M20" s="116"/>
      <c r="N20" s="120"/>
      <c r="O20" s="116"/>
      <c r="P20" s="116"/>
      <c r="Q20" s="116"/>
      <c r="R20" s="116"/>
      <c r="S20" s="116"/>
      <c r="T20" s="116"/>
      <c r="U20" s="116"/>
      <c r="V20" s="116"/>
      <c r="W20" s="116"/>
      <c r="X20" s="116"/>
      <c r="Y20" s="116"/>
    </row>
    <row r="21" spans="1:25" s="117" customFormat="1" ht="47.25" x14ac:dyDescent="0.25">
      <c r="A21" s="118">
        <v>20</v>
      </c>
      <c r="B21" s="244" t="s">
        <v>2612</v>
      </c>
      <c r="C21" s="145" t="s">
        <v>1819</v>
      </c>
      <c r="D21" s="260" t="s">
        <v>2613</v>
      </c>
      <c r="E21" s="245" t="s">
        <v>2614</v>
      </c>
      <c r="F21" s="147">
        <v>2014</v>
      </c>
      <c r="G21" s="269" t="s">
        <v>2615</v>
      </c>
      <c r="H21" s="283" t="s">
        <v>317</v>
      </c>
      <c r="I21" s="244" t="s">
        <v>2616</v>
      </c>
      <c r="J21" s="291" t="s">
        <v>2617</v>
      </c>
      <c r="K21" s="292">
        <v>0.5</v>
      </c>
      <c r="L21" s="115"/>
      <c r="M21" s="116"/>
      <c r="N21" s="120"/>
      <c r="O21" s="116"/>
      <c r="P21" s="116"/>
      <c r="Q21" s="116"/>
      <c r="R21" s="116"/>
      <c r="S21" s="116"/>
      <c r="T21" s="116"/>
      <c r="U21" s="116"/>
      <c r="V21" s="116"/>
      <c r="W21" s="116"/>
      <c r="X21" s="116"/>
      <c r="Y21" s="116"/>
    </row>
    <row r="22" spans="1:25" s="117" customFormat="1" ht="63" x14ac:dyDescent="0.25">
      <c r="A22" s="118">
        <v>21</v>
      </c>
      <c r="B22" s="238" t="s">
        <v>2618</v>
      </c>
      <c r="C22" s="251" t="s">
        <v>593</v>
      </c>
      <c r="D22" s="251" t="s">
        <v>2452</v>
      </c>
      <c r="E22" s="249" t="s">
        <v>594</v>
      </c>
      <c r="F22" s="88">
        <v>2014</v>
      </c>
      <c r="G22" s="238" t="s">
        <v>2619</v>
      </c>
      <c r="H22" s="274" t="s">
        <v>317</v>
      </c>
      <c r="I22" s="238" t="s">
        <v>2620</v>
      </c>
      <c r="J22" s="287" t="s">
        <v>2621</v>
      </c>
      <c r="K22" s="297">
        <v>2.335</v>
      </c>
      <c r="L22" s="115"/>
      <c r="M22" s="116"/>
      <c r="N22" s="120"/>
      <c r="O22" s="116"/>
      <c r="P22" s="116"/>
      <c r="Q22" s="116"/>
      <c r="R22" s="116"/>
      <c r="S22" s="116"/>
      <c r="T22" s="116"/>
      <c r="U22" s="116"/>
      <c r="V22" s="116"/>
      <c r="W22" s="116"/>
      <c r="X22" s="116"/>
      <c r="Y22" s="116"/>
    </row>
    <row r="23" spans="1:25" s="117" customFormat="1" ht="78.75" x14ac:dyDescent="0.25">
      <c r="A23" s="118">
        <v>22</v>
      </c>
      <c r="B23" s="236" t="s">
        <v>2622</v>
      </c>
      <c r="C23" s="249" t="s">
        <v>2623</v>
      </c>
      <c r="D23" s="249" t="s">
        <v>2624</v>
      </c>
      <c r="E23" s="249" t="s">
        <v>2625</v>
      </c>
      <c r="F23" s="176">
        <v>2014</v>
      </c>
      <c r="G23" s="236" t="s">
        <v>2626</v>
      </c>
      <c r="H23" s="275" t="s">
        <v>317</v>
      </c>
      <c r="I23" s="236" t="s">
        <v>2627</v>
      </c>
      <c r="J23" s="270" t="s">
        <v>2628</v>
      </c>
      <c r="K23" s="297">
        <v>2.8879999999999999</v>
      </c>
      <c r="L23" s="115"/>
      <c r="M23" s="116"/>
      <c r="N23" s="120"/>
      <c r="O23" s="116"/>
      <c r="P23" s="116"/>
      <c r="Q23" s="116"/>
      <c r="R23" s="116"/>
      <c r="S23" s="116"/>
      <c r="T23" s="116"/>
      <c r="U23" s="116"/>
      <c r="V23" s="116"/>
      <c r="W23" s="116"/>
      <c r="X23" s="116"/>
      <c r="Y23" s="116"/>
    </row>
    <row r="24" spans="1:25" s="117" customFormat="1" ht="63" x14ac:dyDescent="0.25">
      <c r="A24" s="118">
        <v>23</v>
      </c>
      <c r="B24" s="238" t="s">
        <v>2629</v>
      </c>
      <c r="C24" s="251" t="s">
        <v>1294</v>
      </c>
      <c r="D24" s="251" t="s">
        <v>2185</v>
      </c>
      <c r="E24" s="251" t="s">
        <v>2630</v>
      </c>
      <c r="F24" s="176">
        <v>2014</v>
      </c>
      <c r="G24" s="266" t="s">
        <v>2631</v>
      </c>
      <c r="H24" s="274" t="s">
        <v>317</v>
      </c>
      <c r="I24" s="238" t="s">
        <v>2632</v>
      </c>
      <c r="J24" s="287" t="s">
        <v>2633</v>
      </c>
      <c r="K24" s="297">
        <v>1.23</v>
      </c>
      <c r="L24" s="115"/>
      <c r="M24" s="116"/>
      <c r="N24" s="120"/>
      <c r="O24" s="116"/>
      <c r="P24" s="116"/>
      <c r="Q24" s="116"/>
      <c r="R24" s="116"/>
      <c r="S24" s="116"/>
      <c r="T24" s="116"/>
      <c r="U24" s="116"/>
      <c r="V24" s="116"/>
      <c r="W24" s="116"/>
      <c r="X24" s="116"/>
      <c r="Y24" s="116"/>
    </row>
    <row r="25" spans="1:25" s="117" customFormat="1" ht="63" x14ac:dyDescent="0.25">
      <c r="A25" s="118">
        <v>24</v>
      </c>
      <c r="B25" s="238" t="s">
        <v>2634</v>
      </c>
      <c r="C25" s="251" t="s">
        <v>1294</v>
      </c>
      <c r="D25" s="251" t="s">
        <v>2630</v>
      </c>
      <c r="E25" s="251" t="s">
        <v>1304</v>
      </c>
      <c r="F25" s="176">
        <v>2014</v>
      </c>
      <c r="G25" s="266" t="s">
        <v>2515</v>
      </c>
      <c r="H25" s="274" t="s">
        <v>317</v>
      </c>
      <c r="I25" s="238" t="s">
        <v>2635</v>
      </c>
      <c r="J25" s="287" t="s">
        <v>2636</v>
      </c>
      <c r="K25" s="297">
        <v>1.24</v>
      </c>
      <c r="L25" s="115"/>
      <c r="M25" s="116"/>
      <c r="N25" s="120"/>
      <c r="O25" s="116"/>
      <c r="P25" s="116"/>
      <c r="Q25" s="116"/>
      <c r="R25" s="116"/>
      <c r="S25" s="116"/>
      <c r="T25" s="116"/>
      <c r="U25" s="116"/>
      <c r="V25" s="116"/>
      <c r="W25" s="116"/>
      <c r="X25" s="116"/>
      <c r="Y25" s="116"/>
    </row>
    <row r="26" spans="1:25" s="117" customFormat="1" ht="47.25" x14ac:dyDescent="0.25">
      <c r="A26" s="118">
        <v>25</v>
      </c>
      <c r="B26" s="238" t="s">
        <v>2637</v>
      </c>
      <c r="C26" s="251" t="s">
        <v>515</v>
      </c>
      <c r="D26" s="251" t="s">
        <v>2638</v>
      </c>
      <c r="E26" s="251" t="s">
        <v>516</v>
      </c>
      <c r="F26" s="176">
        <v>2014</v>
      </c>
      <c r="G26" s="266" t="s">
        <v>2515</v>
      </c>
      <c r="H26" s="274" t="s">
        <v>317</v>
      </c>
      <c r="I26" s="238" t="s">
        <v>2639</v>
      </c>
      <c r="J26" s="287" t="s">
        <v>2640</v>
      </c>
      <c r="K26" s="297">
        <v>2.8010000000000002</v>
      </c>
      <c r="L26" s="115"/>
      <c r="M26" s="116"/>
      <c r="N26" s="120"/>
      <c r="O26" s="116"/>
      <c r="P26" s="116"/>
      <c r="Q26" s="116"/>
      <c r="R26" s="116"/>
      <c r="S26" s="116"/>
      <c r="T26" s="116"/>
      <c r="U26" s="116"/>
      <c r="V26" s="116"/>
      <c r="W26" s="116"/>
      <c r="X26" s="116"/>
      <c r="Y26" s="116"/>
    </row>
    <row r="27" spans="1:25" s="117" customFormat="1" ht="31.5" x14ac:dyDescent="0.25">
      <c r="A27" s="118">
        <v>26</v>
      </c>
      <c r="B27" s="245" t="s">
        <v>2641</v>
      </c>
      <c r="C27" s="145" t="s">
        <v>351</v>
      </c>
      <c r="D27" s="260" t="s">
        <v>2642</v>
      </c>
      <c r="E27" s="245"/>
      <c r="F27" s="147">
        <v>2014</v>
      </c>
      <c r="G27" s="245" t="s">
        <v>2643</v>
      </c>
      <c r="H27" s="271" t="s">
        <v>317</v>
      </c>
      <c r="I27" s="245" t="s">
        <v>2343</v>
      </c>
      <c r="J27" s="286" t="s">
        <v>2344</v>
      </c>
      <c r="K27" s="292">
        <v>6.9589999999999996</v>
      </c>
      <c r="L27" s="115"/>
      <c r="M27" s="116"/>
      <c r="N27" s="120"/>
      <c r="O27" s="116"/>
      <c r="P27" s="116"/>
      <c r="Q27" s="116"/>
      <c r="R27" s="116"/>
      <c r="S27" s="116"/>
      <c r="T27" s="116"/>
      <c r="U27" s="116"/>
      <c r="V27" s="116"/>
      <c r="W27" s="116"/>
      <c r="X27" s="116"/>
      <c r="Y27" s="116"/>
    </row>
    <row r="28" spans="1:25" s="117" customFormat="1" ht="47.25" x14ac:dyDescent="0.25">
      <c r="A28" s="118">
        <v>27</v>
      </c>
      <c r="B28" s="238" t="s">
        <v>2644</v>
      </c>
      <c r="C28" s="251" t="s">
        <v>2645</v>
      </c>
      <c r="D28" s="251" t="s">
        <v>2646</v>
      </c>
      <c r="E28" s="251" t="s">
        <v>2647</v>
      </c>
      <c r="F28" s="176">
        <v>2014</v>
      </c>
      <c r="G28" s="266" t="s">
        <v>2515</v>
      </c>
      <c r="H28" s="274" t="s">
        <v>317</v>
      </c>
      <c r="I28" s="238" t="s">
        <v>2648</v>
      </c>
      <c r="J28" s="287" t="s">
        <v>2649</v>
      </c>
      <c r="K28" s="297">
        <v>2.4260000000000002</v>
      </c>
      <c r="L28" s="115"/>
      <c r="M28" s="116"/>
      <c r="N28" s="120"/>
      <c r="O28" s="116"/>
      <c r="P28" s="116"/>
      <c r="Q28" s="116"/>
      <c r="R28" s="116"/>
      <c r="S28" s="116"/>
      <c r="T28" s="116"/>
      <c r="U28" s="116"/>
      <c r="V28" s="116"/>
      <c r="W28" s="116"/>
      <c r="X28" s="116"/>
      <c r="Y28" s="116"/>
    </row>
    <row r="29" spans="1:25" s="117" customFormat="1" ht="47.25" x14ac:dyDescent="0.25">
      <c r="A29" s="118">
        <v>28</v>
      </c>
      <c r="B29" s="238" t="s">
        <v>2650</v>
      </c>
      <c r="C29" s="251" t="s">
        <v>1609</v>
      </c>
      <c r="D29" s="251" t="s">
        <v>2651</v>
      </c>
      <c r="E29" s="251" t="s">
        <v>1610</v>
      </c>
      <c r="F29" s="176">
        <v>2014</v>
      </c>
      <c r="G29" s="266" t="s">
        <v>2515</v>
      </c>
      <c r="H29" s="274" t="s">
        <v>317</v>
      </c>
      <c r="I29" s="238" t="s">
        <v>2652</v>
      </c>
      <c r="J29" s="287" t="s">
        <v>2653</v>
      </c>
      <c r="K29" s="297">
        <v>1.214</v>
      </c>
      <c r="L29" s="115"/>
      <c r="M29" s="116"/>
      <c r="N29" s="120"/>
      <c r="O29" s="116"/>
      <c r="P29" s="116"/>
      <c r="Q29" s="116"/>
      <c r="R29" s="116"/>
      <c r="S29" s="116"/>
      <c r="T29" s="116"/>
      <c r="U29" s="116"/>
      <c r="V29" s="116"/>
      <c r="W29" s="116"/>
      <c r="X29" s="116"/>
      <c r="Y29" s="116"/>
    </row>
    <row r="30" spans="1:25" s="117" customFormat="1" ht="63" x14ac:dyDescent="0.25">
      <c r="A30" s="118">
        <v>29</v>
      </c>
      <c r="B30" s="236" t="s">
        <v>2654</v>
      </c>
      <c r="C30" s="249" t="s">
        <v>1729</v>
      </c>
      <c r="D30" s="249" t="s">
        <v>2318</v>
      </c>
      <c r="E30" s="249" t="s">
        <v>2655</v>
      </c>
      <c r="F30" s="176">
        <v>2014</v>
      </c>
      <c r="G30" s="236" t="s">
        <v>2656</v>
      </c>
      <c r="H30" s="275" t="s">
        <v>317</v>
      </c>
      <c r="I30" s="236" t="s">
        <v>2657</v>
      </c>
      <c r="J30" s="270" t="s">
        <v>2322</v>
      </c>
      <c r="K30" s="297">
        <v>4.601</v>
      </c>
      <c r="L30" s="115"/>
      <c r="M30" s="116"/>
      <c r="N30" s="120"/>
      <c r="O30" s="116"/>
      <c r="P30" s="116"/>
      <c r="Q30" s="116"/>
      <c r="R30" s="116"/>
      <c r="S30" s="116"/>
      <c r="T30" s="116"/>
      <c r="U30" s="116"/>
      <c r="V30" s="116"/>
      <c r="W30" s="116"/>
      <c r="X30" s="116"/>
      <c r="Y30" s="116"/>
    </row>
    <row r="31" spans="1:25" s="117" customFormat="1" ht="94.5" x14ac:dyDescent="0.25">
      <c r="A31" s="118">
        <v>30</v>
      </c>
      <c r="B31" s="236" t="s">
        <v>2078</v>
      </c>
      <c r="C31" s="249" t="s">
        <v>2079</v>
      </c>
      <c r="D31" s="249" t="s">
        <v>2080</v>
      </c>
      <c r="E31" s="249" t="s">
        <v>2081</v>
      </c>
      <c r="F31" s="176">
        <v>2015</v>
      </c>
      <c r="G31" s="236" t="s">
        <v>2082</v>
      </c>
      <c r="H31" s="275" t="s">
        <v>317</v>
      </c>
      <c r="I31" s="236" t="s">
        <v>2083</v>
      </c>
      <c r="J31" s="270" t="s">
        <v>2084</v>
      </c>
      <c r="K31" s="297">
        <v>2.258</v>
      </c>
      <c r="L31" s="115"/>
      <c r="M31" s="116"/>
      <c r="N31" s="120"/>
      <c r="O31" s="116"/>
      <c r="P31" s="116"/>
      <c r="Q31" s="116"/>
      <c r="R31" s="116"/>
      <c r="S31" s="116"/>
      <c r="T31" s="116"/>
      <c r="U31" s="116"/>
      <c r="V31" s="116"/>
      <c r="W31" s="116"/>
      <c r="X31" s="116"/>
      <c r="Y31" s="116"/>
    </row>
    <row r="32" spans="1:25" s="117" customFormat="1" ht="78.75" x14ac:dyDescent="0.25">
      <c r="A32" s="118">
        <v>31</v>
      </c>
      <c r="B32" s="236" t="s">
        <v>2252</v>
      </c>
      <c r="C32" s="249" t="s">
        <v>2253</v>
      </c>
      <c r="D32" s="249" t="s">
        <v>2254</v>
      </c>
      <c r="E32" s="249" t="s">
        <v>2255</v>
      </c>
      <c r="F32" s="176">
        <v>2015</v>
      </c>
      <c r="G32" s="236" t="s">
        <v>2256</v>
      </c>
      <c r="H32" s="275" t="s">
        <v>317</v>
      </c>
      <c r="I32" s="249" t="s">
        <v>2257</v>
      </c>
      <c r="J32" s="270" t="s">
        <v>2258</v>
      </c>
      <c r="K32" s="297">
        <v>1.5680000000000001</v>
      </c>
      <c r="L32" s="115"/>
      <c r="M32" s="116"/>
      <c r="N32" s="120"/>
      <c r="O32" s="116"/>
      <c r="P32" s="116"/>
      <c r="Q32" s="116"/>
      <c r="R32" s="116"/>
      <c r="S32" s="116"/>
      <c r="T32" s="116"/>
      <c r="U32" s="116"/>
      <c r="V32" s="116"/>
      <c r="W32" s="116"/>
      <c r="X32" s="116"/>
      <c r="Y32" s="116"/>
    </row>
    <row r="33" spans="1:25" s="117" customFormat="1" ht="78.75" x14ac:dyDescent="0.25">
      <c r="A33" s="118">
        <v>32</v>
      </c>
      <c r="B33" s="144" t="s">
        <v>2259</v>
      </c>
      <c r="C33" s="145" t="s">
        <v>2260</v>
      </c>
      <c r="D33" s="145" t="s">
        <v>2261</v>
      </c>
      <c r="E33" s="145" t="s">
        <v>2262</v>
      </c>
      <c r="F33" s="176">
        <v>2015</v>
      </c>
      <c r="G33" s="144" t="s">
        <v>2263</v>
      </c>
      <c r="H33" s="271" t="s">
        <v>317</v>
      </c>
      <c r="I33" s="145" t="s">
        <v>2264</v>
      </c>
      <c r="J33" s="286" t="s">
        <v>2265</v>
      </c>
      <c r="K33" s="292">
        <v>2.36</v>
      </c>
      <c r="L33" s="115"/>
      <c r="M33" s="116"/>
      <c r="N33" s="120"/>
      <c r="O33" s="116"/>
      <c r="P33" s="116"/>
      <c r="Q33" s="116"/>
      <c r="R33" s="116"/>
      <c r="S33" s="116"/>
      <c r="T33" s="116"/>
      <c r="U33" s="116"/>
      <c r="V33" s="116"/>
      <c r="W33" s="116"/>
      <c r="X33" s="116"/>
      <c r="Y33" s="116"/>
    </row>
    <row r="34" spans="1:25" s="117" customFormat="1" ht="31.5" x14ac:dyDescent="0.25">
      <c r="A34" s="118">
        <v>33</v>
      </c>
      <c r="B34" s="236" t="s">
        <v>2266</v>
      </c>
      <c r="C34" s="249" t="s">
        <v>2267</v>
      </c>
      <c r="D34" s="249" t="s">
        <v>2268</v>
      </c>
      <c r="E34" s="249" t="s">
        <v>2269</v>
      </c>
      <c r="F34" s="176">
        <v>2015</v>
      </c>
      <c r="G34" s="236" t="s">
        <v>2270</v>
      </c>
      <c r="H34" s="275" t="s">
        <v>317</v>
      </c>
      <c r="I34" s="249" t="s">
        <v>2271</v>
      </c>
      <c r="J34" s="270" t="s">
        <v>2272</v>
      </c>
      <c r="K34" s="297">
        <v>1.738</v>
      </c>
      <c r="L34" s="115"/>
      <c r="M34" s="116"/>
      <c r="N34" s="120"/>
      <c r="O34" s="116"/>
      <c r="P34" s="116"/>
      <c r="Q34" s="116"/>
      <c r="R34" s="116"/>
      <c r="S34" s="116"/>
      <c r="T34" s="116"/>
      <c r="U34" s="116"/>
      <c r="V34" s="116"/>
      <c r="W34" s="116"/>
      <c r="X34" s="116"/>
      <c r="Y34" s="116"/>
    </row>
    <row r="35" spans="1:25" s="117" customFormat="1" ht="47.25" x14ac:dyDescent="0.25">
      <c r="A35" s="118">
        <v>34</v>
      </c>
      <c r="B35" s="236" t="s">
        <v>2273</v>
      </c>
      <c r="C35" s="249" t="s">
        <v>2274</v>
      </c>
      <c r="D35" s="249" t="s">
        <v>1990</v>
      </c>
      <c r="E35" s="249" t="s">
        <v>1187</v>
      </c>
      <c r="F35" s="176">
        <v>2015</v>
      </c>
      <c r="G35" s="236" t="s">
        <v>2275</v>
      </c>
      <c r="H35" s="275" t="s">
        <v>317</v>
      </c>
      <c r="I35" s="249" t="s">
        <v>1992</v>
      </c>
      <c r="J35" s="270" t="s">
        <v>1993</v>
      </c>
      <c r="K35" s="297">
        <v>3.3559999999999999</v>
      </c>
      <c r="L35" s="115"/>
      <c r="M35" s="116"/>
      <c r="N35" s="120"/>
      <c r="O35" s="116"/>
      <c r="P35" s="116"/>
      <c r="Q35" s="116"/>
      <c r="R35" s="116"/>
      <c r="S35" s="116"/>
      <c r="T35" s="116"/>
      <c r="U35" s="116"/>
      <c r="V35" s="116"/>
      <c r="W35" s="116"/>
      <c r="X35" s="116"/>
      <c r="Y35" s="116"/>
    </row>
    <row r="36" spans="1:25" s="117" customFormat="1" ht="110.25" x14ac:dyDescent="0.25">
      <c r="A36" s="118">
        <v>35</v>
      </c>
      <c r="B36" s="144" t="s">
        <v>2276</v>
      </c>
      <c r="C36" s="249" t="s">
        <v>2277</v>
      </c>
      <c r="D36" s="145" t="s">
        <v>2278</v>
      </c>
      <c r="E36" s="249" t="s">
        <v>2279</v>
      </c>
      <c r="F36" s="176">
        <v>2015</v>
      </c>
      <c r="G36" s="144" t="s">
        <v>2280</v>
      </c>
      <c r="H36" s="271" t="s">
        <v>317</v>
      </c>
      <c r="I36" s="145" t="s">
        <v>2281</v>
      </c>
      <c r="J36" s="290" t="s">
        <v>2282</v>
      </c>
      <c r="K36" s="292">
        <v>2.2919999999999998</v>
      </c>
      <c r="L36" s="115"/>
      <c r="M36" s="116"/>
      <c r="N36" s="120"/>
      <c r="O36" s="116"/>
      <c r="P36" s="116"/>
      <c r="Q36" s="116"/>
      <c r="R36" s="116"/>
      <c r="S36" s="116"/>
      <c r="T36" s="116"/>
      <c r="U36" s="116"/>
      <c r="V36" s="116"/>
      <c r="W36" s="116"/>
      <c r="X36" s="116"/>
      <c r="Y36" s="116"/>
    </row>
    <row r="37" spans="1:25" s="117" customFormat="1" ht="63" x14ac:dyDescent="0.25">
      <c r="A37" s="118">
        <v>36</v>
      </c>
      <c r="B37" s="144" t="s">
        <v>2283</v>
      </c>
      <c r="C37" s="145" t="s">
        <v>2284</v>
      </c>
      <c r="D37" s="145" t="s">
        <v>2285</v>
      </c>
      <c r="E37" s="145" t="s">
        <v>1224</v>
      </c>
      <c r="F37" s="176">
        <v>2015</v>
      </c>
      <c r="G37" s="238" t="s">
        <v>2286</v>
      </c>
      <c r="H37" s="274" t="s">
        <v>317</v>
      </c>
      <c r="I37" s="251" t="s">
        <v>2287</v>
      </c>
      <c r="J37" s="285" t="s">
        <v>2288</v>
      </c>
      <c r="K37" s="292">
        <v>2.5379999999999998</v>
      </c>
      <c r="L37" s="115"/>
      <c r="M37" s="116"/>
      <c r="N37" s="120"/>
      <c r="O37" s="116"/>
      <c r="P37" s="116"/>
      <c r="Q37" s="116"/>
      <c r="R37" s="116"/>
      <c r="S37" s="116"/>
      <c r="T37" s="116"/>
      <c r="U37" s="116"/>
      <c r="V37" s="116"/>
      <c r="W37" s="116"/>
      <c r="X37" s="116"/>
      <c r="Y37" s="116"/>
    </row>
    <row r="38" spans="1:25" s="117" customFormat="1" ht="47.25" x14ac:dyDescent="0.25">
      <c r="A38" s="118">
        <v>37</v>
      </c>
      <c r="B38" s="144" t="s">
        <v>2289</v>
      </c>
      <c r="C38" s="145" t="s">
        <v>2284</v>
      </c>
      <c r="D38" s="145" t="s">
        <v>2290</v>
      </c>
      <c r="E38" s="145" t="s">
        <v>1224</v>
      </c>
      <c r="F38" s="176">
        <v>2015</v>
      </c>
      <c r="G38" s="144" t="s">
        <v>2291</v>
      </c>
      <c r="H38" s="274" t="s">
        <v>317</v>
      </c>
      <c r="I38" s="145" t="s">
        <v>2292</v>
      </c>
      <c r="J38" s="286" t="s">
        <v>2293</v>
      </c>
      <c r="K38" s="292">
        <v>2.5379999999999998</v>
      </c>
      <c r="L38" s="115"/>
      <c r="M38" s="116"/>
      <c r="N38" s="120"/>
      <c r="O38" s="116"/>
      <c r="P38" s="116"/>
      <c r="Q38" s="116"/>
      <c r="R38" s="116"/>
      <c r="S38" s="116"/>
      <c r="T38" s="116"/>
      <c r="U38" s="116"/>
      <c r="V38" s="116"/>
      <c r="W38" s="116"/>
      <c r="X38" s="116"/>
      <c r="Y38" s="116"/>
    </row>
    <row r="39" spans="1:25" s="117" customFormat="1" ht="31.5" x14ac:dyDescent="0.25">
      <c r="A39" s="118">
        <v>38</v>
      </c>
      <c r="B39" s="236" t="s">
        <v>2294</v>
      </c>
      <c r="C39" s="249" t="s">
        <v>2295</v>
      </c>
      <c r="D39" s="249" t="s">
        <v>2285</v>
      </c>
      <c r="E39" s="249" t="s">
        <v>1224</v>
      </c>
      <c r="F39" s="176">
        <v>2015</v>
      </c>
      <c r="G39" s="236" t="s">
        <v>2296</v>
      </c>
      <c r="H39" s="274" t="s">
        <v>317</v>
      </c>
      <c r="I39" s="249" t="s">
        <v>2287</v>
      </c>
      <c r="J39" s="270" t="s">
        <v>2297</v>
      </c>
      <c r="K39" s="297">
        <v>2.5379999999999998</v>
      </c>
      <c r="L39" s="115"/>
      <c r="M39" s="116"/>
      <c r="N39" s="120"/>
      <c r="O39" s="116"/>
      <c r="P39" s="116"/>
      <c r="Q39" s="116"/>
      <c r="R39" s="116"/>
      <c r="S39" s="116"/>
      <c r="T39" s="116"/>
      <c r="U39" s="116"/>
      <c r="V39" s="116"/>
      <c r="W39" s="116"/>
      <c r="X39" s="116"/>
      <c r="Y39" s="116"/>
    </row>
    <row r="40" spans="1:25" s="117" customFormat="1" ht="47.25" x14ac:dyDescent="0.25">
      <c r="A40" s="118">
        <v>39</v>
      </c>
      <c r="B40" s="236" t="s">
        <v>2298</v>
      </c>
      <c r="C40" s="249" t="s">
        <v>2295</v>
      </c>
      <c r="D40" s="249" t="s">
        <v>2290</v>
      </c>
      <c r="E40" s="249" t="s">
        <v>1224</v>
      </c>
      <c r="F40" s="176">
        <v>2015</v>
      </c>
      <c r="G40" s="236" t="s">
        <v>2299</v>
      </c>
      <c r="H40" s="274" t="s">
        <v>317</v>
      </c>
      <c r="I40" s="249" t="s">
        <v>2292</v>
      </c>
      <c r="J40" s="270" t="s">
        <v>2293</v>
      </c>
      <c r="K40" s="297">
        <v>2.5379999999999998</v>
      </c>
      <c r="L40" s="115"/>
      <c r="M40" s="116"/>
      <c r="N40" s="120"/>
      <c r="O40" s="116"/>
      <c r="P40" s="116"/>
      <c r="Q40" s="116"/>
      <c r="R40" s="116"/>
      <c r="S40" s="116"/>
      <c r="T40" s="116"/>
      <c r="U40" s="116"/>
      <c r="V40" s="116"/>
      <c r="W40" s="116"/>
      <c r="X40" s="116"/>
      <c r="Y40" s="116"/>
    </row>
    <row r="41" spans="1:25" s="117" customFormat="1" ht="47.25" x14ac:dyDescent="0.25">
      <c r="A41" s="118">
        <v>40</v>
      </c>
      <c r="B41" s="242" t="s">
        <v>2300</v>
      </c>
      <c r="C41" s="250" t="s">
        <v>586</v>
      </c>
      <c r="D41" s="252" t="s">
        <v>2301</v>
      </c>
      <c r="E41" s="250" t="s">
        <v>2302</v>
      </c>
      <c r="F41" s="176">
        <v>2015</v>
      </c>
      <c r="G41" s="242" t="s">
        <v>2303</v>
      </c>
      <c r="H41" s="280" t="s">
        <v>339</v>
      </c>
      <c r="I41" s="145"/>
      <c r="J41" s="286" t="s">
        <v>2304</v>
      </c>
      <c r="K41" s="292">
        <v>0.18</v>
      </c>
      <c r="L41" s="115"/>
      <c r="M41" s="116"/>
      <c r="N41" s="120"/>
      <c r="O41" s="116"/>
      <c r="P41" s="116"/>
      <c r="Q41" s="116"/>
      <c r="R41" s="116"/>
      <c r="S41" s="116"/>
      <c r="T41" s="116"/>
      <c r="U41" s="116"/>
      <c r="V41" s="116"/>
      <c r="W41" s="116"/>
      <c r="X41" s="116"/>
      <c r="Y41" s="116"/>
    </row>
    <row r="42" spans="1:25" s="117" customFormat="1" ht="63" x14ac:dyDescent="0.25">
      <c r="A42" s="118">
        <v>41</v>
      </c>
      <c r="B42" s="236" t="s">
        <v>2305</v>
      </c>
      <c r="C42" s="249" t="s">
        <v>2306</v>
      </c>
      <c r="D42" s="249" t="s">
        <v>2307</v>
      </c>
      <c r="E42" s="249" t="s">
        <v>1282</v>
      </c>
      <c r="F42" s="176">
        <v>2015</v>
      </c>
      <c r="G42" s="268" t="s">
        <v>2308</v>
      </c>
      <c r="H42" s="275" t="s">
        <v>317</v>
      </c>
      <c r="I42" s="249" t="s">
        <v>2309</v>
      </c>
      <c r="J42" s="270" t="s">
        <v>2310</v>
      </c>
      <c r="K42" s="297">
        <v>2.4729999999999999</v>
      </c>
      <c r="L42" s="115"/>
      <c r="M42" s="116"/>
      <c r="N42" s="120"/>
      <c r="O42" s="116"/>
      <c r="P42" s="116"/>
      <c r="Q42" s="116"/>
      <c r="R42" s="116"/>
      <c r="S42" s="116"/>
      <c r="T42" s="116"/>
      <c r="U42" s="116"/>
      <c r="V42" s="116"/>
      <c r="W42" s="116"/>
      <c r="X42" s="116"/>
      <c r="Y42" s="116"/>
    </row>
    <row r="43" spans="1:25" s="117" customFormat="1" ht="63" x14ac:dyDescent="0.25">
      <c r="A43" s="118">
        <v>42</v>
      </c>
      <c r="B43" s="238" t="s">
        <v>2311</v>
      </c>
      <c r="C43" s="251" t="s">
        <v>2312</v>
      </c>
      <c r="D43" s="251" t="s">
        <v>1794</v>
      </c>
      <c r="E43" s="251" t="s">
        <v>2313</v>
      </c>
      <c r="F43" s="176">
        <v>2015</v>
      </c>
      <c r="G43" s="238" t="s">
        <v>2314</v>
      </c>
      <c r="H43" s="274" t="s">
        <v>317</v>
      </c>
      <c r="I43" s="251" t="s">
        <v>2315</v>
      </c>
      <c r="J43" s="285" t="s">
        <v>2316</v>
      </c>
      <c r="K43" s="292">
        <v>1.9510000000000001</v>
      </c>
      <c r="L43" s="115"/>
      <c r="M43" s="116"/>
      <c r="N43" s="120"/>
      <c r="O43" s="116"/>
      <c r="P43" s="116"/>
      <c r="Q43" s="116"/>
      <c r="R43" s="116"/>
      <c r="S43" s="116"/>
      <c r="T43" s="116"/>
      <c r="U43" s="116"/>
      <c r="V43" s="116"/>
      <c r="W43" s="116"/>
      <c r="X43" s="116"/>
      <c r="Y43" s="116"/>
    </row>
    <row r="44" spans="1:25" s="117" customFormat="1" ht="63" x14ac:dyDescent="0.25">
      <c r="A44" s="118">
        <v>43</v>
      </c>
      <c r="B44" s="236" t="s">
        <v>2317</v>
      </c>
      <c r="C44" s="249" t="s">
        <v>1729</v>
      </c>
      <c r="D44" s="249" t="s">
        <v>2318</v>
      </c>
      <c r="E44" s="249" t="s">
        <v>2319</v>
      </c>
      <c r="F44" s="176">
        <v>2015</v>
      </c>
      <c r="G44" s="268" t="s">
        <v>2320</v>
      </c>
      <c r="H44" s="275" t="s">
        <v>317</v>
      </c>
      <c r="I44" s="249" t="s">
        <v>2321</v>
      </c>
      <c r="J44" s="270" t="s">
        <v>2322</v>
      </c>
      <c r="K44" s="297">
        <v>4.601</v>
      </c>
      <c r="L44" s="115"/>
      <c r="M44" s="116"/>
      <c r="N44" s="120"/>
      <c r="O44" s="116"/>
      <c r="P44" s="116"/>
      <c r="Q44" s="116"/>
      <c r="R44" s="116"/>
      <c r="S44" s="116"/>
      <c r="T44" s="116"/>
      <c r="U44" s="116"/>
      <c r="V44" s="116"/>
      <c r="W44" s="116"/>
      <c r="X44" s="116"/>
      <c r="Y44" s="116"/>
    </row>
    <row r="45" spans="1:25" s="117" customFormat="1" ht="110.25" x14ac:dyDescent="0.25">
      <c r="A45" s="118">
        <v>44</v>
      </c>
      <c r="B45" s="236" t="s">
        <v>2323</v>
      </c>
      <c r="C45" s="249" t="s">
        <v>2324</v>
      </c>
      <c r="D45" s="249" t="s">
        <v>2325</v>
      </c>
      <c r="E45" s="249" t="s">
        <v>2326</v>
      </c>
      <c r="F45" s="176">
        <v>2015</v>
      </c>
      <c r="G45" s="236" t="s">
        <v>2327</v>
      </c>
      <c r="H45" s="275" t="s">
        <v>317</v>
      </c>
      <c r="I45" s="249" t="s">
        <v>2328</v>
      </c>
      <c r="J45" s="270" t="s">
        <v>2329</v>
      </c>
      <c r="K45" s="297">
        <v>2.9780000000000002</v>
      </c>
      <c r="L45" s="115"/>
      <c r="M45" s="116"/>
      <c r="N45" s="120"/>
      <c r="O45" s="116"/>
      <c r="P45" s="116"/>
      <c r="Q45" s="116"/>
      <c r="R45" s="116"/>
      <c r="S45" s="116"/>
      <c r="T45" s="116"/>
      <c r="U45" s="116"/>
      <c r="V45" s="116"/>
      <c r="W45" s="116"/>
      <c r="X45" s="116"/>
      <c r="Y45" s="116"/>
    </row>
    <row r="46" spans="1:25" s="117" customFormat="1" ht="47.25" x14ac:dyDescent="0.25">
      <c r="A46" s="118">
        <v>45</v>
      </c>
      <c r="B46" s="237" t="s">
        <v>2330</v>
      </c>
      <c r="C46" s="252" t="s">
        <v>2331</v>
      </c>
      <c r="D46" s="252" t="s">
        <v>1748</v>
      </c>
      <c r="E46" s="252" t="s">
        <v>2332</v>
      </c>
      <c r="F46" s="176">
        <v>2015</v>
      </c>
      <c r="G46" s="242" t="s">
        <v>2333</v>
      </c>
      <c r="H46" s="271" t="s">
        <v>339</v>
      </c>
      <c r="I46" s="145" t="s">
        <v>1750</v>
      </c>
      <c r="J46" s="286" t="s">
        <v>1751</v>
      </c>
      <c r="K46" s="292">
        <v>2.44</v>
      </c>
      <c r="L46" s="115"/>
      <c r="M46" s="116"/>
      <c r="N46" s="120"/>
      <c r="O46" s="116"/>
      <c r="P46" s="116"/>
      <c r="Q46" s="116"/>
      <c r="R46" s="116"/>
      <c r="S46" s="116"/>
      <c r="T46" s="116"/>
      <c r="U46" s="116"/>
      <c r="V46" s="116"/>
      <c r="W46" s="116"/>
      <c r="X46" s="116"/>
      <c r="Y46" s="116"/>
    </row>
    <row r="47" spans="1:25" s="117" customFormat="1" ht="63" x14ac:dyDescent="0.25">
      <c r="A47" s="118">
        <v>46</v>
      </c>
      <c r="B47" s="236" t="s">
        <v>2334</v>
      </c>
      <c r="C47" s="249" t="s">
        <v>351</v>
      </c>
      <c r="D47" s="249" t="s">
        <v>2335</v>
      </c>
      <c r="E47" s="249" t="s">
        <v>353</v>
      </c>
      <c r="F47" s="176">
        <v>2015</v>
      </c>
      <c r="G47" s="236" t="s">
        <v>2336</v>
      </c>
      <c r="H47" s="275" t="s">
        <v>317</v>
      </c>
      <c r="I47" s="249" t="s">
        <v>2337</v>
      </c>
      <c r="J47" s="270" t="s">
        <v>2338</v>
      </c>
      <c r="K47" s="297">
        <v>6.9589999999999996</v>
      </c>
      <c r="L47" s="115"/>
      <c r="M47" s="116"/>
      <c r="N47" s="120"/>
      <c r="O47" s="116"/>
      <c r="P47" s="116"/>
      <c r="Q47" s="116"/>
      <c r="R47" s="116"/>
      <c r="S47" s="116"/>
      <c r="T47" s="116"/>
      <c r="U47" s="116"/>
      <c r="V47" s="116"/>
      <c r="W47" s="116"/>
      <c r="X47" s="116"/>
      <c r="Y47" s="116"/>
    </row>
    <row r="48" spans="1:25" s="117" customFormat="1" ht="78.75" x14ac:dyDescent="0.25">
      <c r="A48" s="118">
        <v>47</v>
      </c>
      <c r="B48" s="236" t="s">
        <v>2339</v>
      </c>
      <c r="C48" s="249" t="s">
        <v>2340</v>
      </c>
      <c r="D48" s="249" t="s">
        <v>2341</v>
      </c>
      <c r="E48" s="249" t="s">
        <v>353</v>
      </c>
      <c r="F48" s="176">
        <v>2015</v>
      </c>
      <c r="G48" s="236" t="s">
        <v>2342</v>
      </c>
      <c r="H48" s="275" t="s">
        <v>317</v>
      </c>
      <c r="I48" s="249" t="s">
        <v>2343</v>
      </c>
      <c r="J48" s="270" t="s">
        <v>2344</v>
      </c>
      <c r="K48" s="297">
        <v>6.9589999999999996</v>
      </c>
      <c r="L48" s="115"/>
      <c r="M48" s="116"/>
      <c r="N48" s="120"/>
      <c r="O48" s="116"/>
      <c r="P48" s="116"/>
      <c r="Q48" s="116"/>
      <c r="R48" s="116"/>
      <c r="S48" s="116"/>
      <c r="T48" s="116"/>
      <c r="U48" s="116"/>
      <c r="V48" s="116"/>
      <c r="W48" s="116"/>
      <c r="X48" s="116"/>
      <c r="Y48" s="116"/>
    </row>
    <row r="49" spans="1:25" s="117" customFormat="1" ht="47.25" x14ac:dyDescent="0.25">
      <c r="A49" s="118">
        <v>48</v>
      </c>
      <c r="B49" s="238" t="s">
        <v>2345</v>
      </c>
      <c r="C49" s="251" t="s">
        <v>2346</v>
      </c>
      <c r="D49" s="251" t="s">
        <v>2347</v>
      </c>
      <c r="E49" s="251" t="s">
        <v>1755</v>
      </c>
      <c r="F49" s="176">
        <v>2015</v>
      </c>
      <c r="G49" s="238" t="s">
        <v>2348</v>
      </c>
      <c r="H49" s="274" t="s">
        <v>317</v>
      </c>
      <c r="I49" s="251" t="s">
        <v>2349</v>
      </c>
      <c r="J49" s="285" t="s">
        <v>2350</v>
      </c>
      <c r="K49" s="292">
        <v>3.04</v>
      </c>
      <c r="L49" s="115"/>
      <c r="M49" s="116"/>
      <c r="N49" s="120"/>
      <c r="O49" s="116"/>
      <c r="P49" s="116"/>
      <c r="Q49" s="116"/>
      <c r="R49" s="116"/>
      <c r="S49" s="116"/>
      <c r="T49" s="116"/>
      <c r="U49" s="116"/>
      <c r="V49" s="116"/>
      <c r="W49" s="116"/>
      <c r="X49" s="116"/>
      <c r="Y49" s="116"/>
    </row>
    <row r="50" spans="1:25" s="117" customFormat="1" ht="47.25" x14ac:dyDescent="0.25">
      <c r="A50" s="118">
        <v>49</v>
      </c>
      <c r="B50" s="144" t="s">
        <v>2351</v>
      </c>
      <c r="C50" s="145" t="s">
        <v>344</v>
      </c>
      <c r="D50" s="145" t="s">
        <v>2352</v>
      </c>
      <c r="E50" s="145" t="s">
        <v>2353</v>
      </c>
      <c r="F50" s="176">
        <v>2015</v>
      </c>
      <c r="G50" s="144" t="s">
        <v>2354</v>
      </c>
      <c r="H50" s="271" t="s">
        <v>317</v>
      </c>
      <c r="I50" s="145" t="s">
        <v>2355</v>
      </c>
      <c r="J50" s="286" t="s">
        <v>2356</v>
      </c>
      <c r="K50" s="292">
        <v>2.262</v>
      </c>
      <c r="L50" s="115"/>
      <c r="M50" s="116"/>
      <c r="N50" s="120"/>
      <c r="O50" s="116"/>
      <c r="P50" s="116"/>
      <c r="Q50" s="116"/>
      <c r="R50" s="116"/>
      <c r="S50" s="116"/>
      <c r="T50" s="116"/>
      <c r="U50" s="116"/>
      <c r="V50" s="116"/>
      <c r="W50" s="116"/>
      <c r="X50" s="116"/>
      <c r="Y50" s="116"/>
    </row>
    <row r="51" spans="1:25" s="117" customFormat="1" ht="31.5" x14ac:dyDescent="0.25">
      <c r="A51" s="118">
        <v>50</v>
      </c>
      <c r="B51" s="242" t="s">
        <v>2357</v>
      </c>
      <c r="C51" s="250" t="s">
        <v>2230</v>
      </c>
      <c r="D51" s="252" t="s">
        <v>2358</v>
      </c>
      <c r="E51" s="252" t="s">
        <v>2359</v>
      </c>
      <c r="F51" s="176">
        <v>2015</v>
      </c>
      <c r="G51" s="242" t="s">
        <v>2360</v>
      </c>
      <c r="H51" s="271" t="s">
        <v>339</v>
      </c>
      <c r="I51" s="145" t="s">
        <v>2361</v>
      </c>
      <c r="J51" s="286" t="s">
        <v>2362</v>
      </c>
      <c r="K51" s="292">
        <v>0.77</v>
      </c>
      <c r="L51" s="115"/>
      <c r="M51" s="116"/>
      <c r="N51" s="120"/>
      <c r="O51" s="116"/>
      <c r="P51" s="116"/>
      <c r="Q51" s="116"/>
      <c r="R51" s="116"/>
      <c r="S51" s="116"/>
      <c r="T51" s="116"/>
      <c r="U51" s="116"/>
      <c r="V51" s="116"/>
      <c r="W51" s="116"/>
      <c r="X51" s="116"/>
      <c r="Y51" s="116"/>
    </row>
    <row r="52" spans="1:25" s="117" customFormat="1" ht="132.75" customHeight="1" x14ac:dyDescent="0.25">
      <c r="A52" s="118">
        <v>51</v>
      </c>
      <c r="B52" s="236" t="s">
        <v>2363</v>
      </c>
      <c r="C52" s="249" t="s">
        <v>2086</v>
      </c>
      <c r="D52" s="249" t="s">
        <v>2364</v>
      </c>
      <c r="E52" s="249" t="s">
        <v>2088</v>
      </c>
      <c r="F52" s="176">
        <v>2015</v>
      </c>
      <c r="G52" s="236" t="s">
        <v>2365</v>
      </c>
      <c r="H52" s="275" t="s">
        <v>317</v>
      </c>
      <c r="I52" s="249" t="s">
        <v>2366</v>
      </c>
      <c r="J52" s="270" t="s">
        <v>2367</v>
      </c>
      <c r="K52" s="297">
        <v>1.383</v>
      </c>
      <c r="L52" s="115"/>
      <c r="M52" s="116"/>
      <c r="N52" s="120"/>
      <c r="O52" s="116"/>
      <c r="P52" s="116"/>
      <c r="Q52" s="116"/>
      <c r="R52" s="116"/>
      <c r="S52" s="116"/>
      <c r="T52" s="116"/>
      <c r="U52" s="116"/>
      <c r="V52" s="116"/>
      <c r="W52" s="116"/>
      <c r="X52" s="116"/>
      <c r="Y52" s="116"/>
    </row>
    <row r="53" spans="1:25" s="117" customFormat="1" ht="47.25" x14ac:dyDescent="0.25">
      <c r="A53" s="118">
        <v>52</v>
      </c>
      <c r="B53" s="242" t="s">
        <v>2368</v>
      </c>
      <c r="C53" s="250" t="s">
        <v>2369</v>
      </c>
      <c r="D53" s="252" t="s">
        <v>2122</v>
      </c>
      <c r="E53" s="261" t="s">
        <v>2370</v>
      </c>
      <c r="F53" s="176">
        <v>2015</v>
      </c>
      <c r="G53" s="242" t="s">
        <v>2371</v>
      </c>
      <c r="H53" s="271" t="s">
        <v>317</v>
      </c>
      <c r="I53" s="145" t="s">
        <v>2372</v>
      </c>
      <c r="J53" s="286" t="s">
        <v>2373</v>
      </c>
      <c r="K53" s="292">
        <v>2.76</v>
      </c>
      <c r="L53" s="115"/>
      <c r="M53" s="116"/>
      <c r="N53" s="120"/>
      <c r="O53" s="116"/>
      <c r="P53" s="116"/>
      <c r="Q53" s="116"/>
      <c r="R53" s="116"/>
      <c r="S53" s="116"/>
      <c r="T53" s="116"/>
      <c r="U53" s="116"/>
      <c r="V53" s="116"/>
      <c r="W53" s="116"/>
      <c r="X53" s="116"/>
      <c r="Y53" s="116"/>
    </row>
    <row r="54" spans="1:25" s="117" customFormat="1" ht="63" x14ac:dyDescent="0.25">
      <c r="A54" s="118">
        <v>53</v>
      </c>
      <c r="B54" s="236" t="s">
        <v>2374</v>
      </c>
      <c r="C54" s="249" t="s">
        <v>2375</v>
      </c>
      <c r="D54" s="249" t="s">
        <v>2122</v>
      </c>
      <c r="E54" s="249" t="s">
        <v>2376</v>
      </c>
      <c r="F54" s="176">
        <v>2015</v>
      </c>
      <c r="G54" s="236" t="s">
        <v>2377</v>
      </c>
      <c r="H54" s="275" t="s">
        <v>317</v>
      </c>
      <c r="I54" s="249" t="s">
        <v>2372</v>
      </c>
      <c r="J54" s="270" t="s">
        <v>2373</v>
      </c>
      <c r="K54" s="297">
        <v>2.76</v>
      </c>
      <c r="L54" s="115"/>
      <c r="M54" s="116"/>
      <c r="N54" s="120"/>
      <c r="O54" s="116"/>
      <c r="P54" s="116"/>
      <c r="Q54" s="116"/>
      <c r="R54" s="116"/>
      <c r="S54" s="116"/>
      <c r="T54" s="116"/>
      <c r="U54" s="116"/>
      <c r="V54" s="116"/>
      <c r="W54" s="116"/>
      <c r="X54" s="116"/>
      <c r="Y54" s="116"/>
    </row>
    <row r="55" spans="1:25" s="117" customFormat="1" ht="63" x14ac:dyDescent="0.25">
      <c r="A55" s="118">
        <v>54</v>
      </c>
      <c r="B55" s="238" t="s">
        <v>2378</v>
      </c>
      <c r="C55" s="251" t="s">
        <v>2379</v>
      </c>
      <c r="D55" s="251" t="s">
        <v>2380</v>
      </c>
      <c r="E55" s="251" t="s">
        <v>2381</v>
      </c>
      <c r="F55" s="176">
        <v>2015</v>
      </c>
      <c r="G55" s="238" t="s">
        <v>2382</v>
      </c>
      <c r="H55" s="274" t="s">
        <v>317</v>
      </c>
      <c r="I55" s="251" t="s">
        <v>2383</v>
      </c>
      <c r="J55" s="285" t="s">
        <v>2384</v>
      </c>
      <c r="K55" s="292">
        <v>6.3869999999999996</v>
      </c>
      <c r="L55" s="115"/>
      <c r="M55" s="116"/>
      <c r="N55" s="120"/>
      <c r="O55" s="116"/>
      <c r="P55" s="116"/>
      <c r="Q55" s="116"/>
      <c r="R55" s="116"/>
      <c r="S55" s="116"/>
      <c r="T55" s="116"/>
      <c r="U55" s="116"/>
      <c r="V55" s="116"/>
      <c r="W55" s="116"/>
      <c r="X55" s="116"/>
      <c r="Y55" s="116"/>
    </row>
    <row r="56" spans="1:25" s="117" customFormat="1" ht="78.75" x14ac:dyDescent="0.25">
      <c r="A56" s="118">
        <v>55</v>
      </c>
      <c r="B56" s="236" t="s">
        <v>2385</v>
      </c>
      <c r="C56" s="249" t="s">
        <v>2386</v>
      </c>
      <c r="D56" s="249" t="s">
        <v>2387</v>
      </c>
      <c r="E56" s="249" t="s">
        <v>1458</v>
      </c>
      <c r="F56" s="176">
        <v>2015</v>
      </c>
      <c r="G56" s="236" t="s">
        <v>2388</v>
      </c>
      <c r="H56" s="275" t="s">
        <v>317</v>
      </c>
      <c r="I56" s="249" t="s">
        <v>2389</v>
      </c>
      <c r="J56" s="270" t="s">
        <v>2390</v>
      </c>
      <c r="K56" s="297">
        <v>1.282</v>
      </c>
      <c r="L56" s="115"/>
      <c r="M56" s="116"/>
      <c r="N56" s="120"/>
      <c r="O56" s="116"/>
      <c r="P56" s="116"/>
      <c r="Q56" s="116"/>
      <c r="R56" s="116"/>
      <c r="S56" s="116"/>
      <c r="T56" s="116"/>
      <c r="U56" s="116"/>
      <c r="V56" s="116"/>
      <c r="W56" s="116"/>
      <c r="X56" s="116"/>
      <c r="Y56" s="116"/>
    </row>
    <row r="57" spans="1:25" s="117" customFormat="1" ht="31.5" x14ac:dyDescent="0.25">
      <c r="A57" s="118">
        <v>56</v>
      </c>
      <c r="B57" s="238" t="s">
        <v>2391</v>
      </c>
      <c r="C57" s="251" t="s">
        <v>2242</v>
      </c>
      <c r="D57" s="251" t="s">
        <v>2073</v>
      </c>
      <c r="E57" s="251" t="s">
        <v>2392</v>
      </c>
      <c r="F57" s="176">
        <v>2015</v>
      </c>
      <c r="G57" s="238" t="s">
        <v>2393</v>
      </c>
      <c r="H57" s="274" t="s">
        <v>317</v>
      </c>
      <c r="I57" s="251" t="s">
        <v>2394</v>
      </c>
      <c r="J57" s="285" t="s">
        <v>2395</v>
      </c>
      <c r="K57" s="292">
        <v>0.81200000000000006</v>
      </c>
      <c r="L57" s="115"/>
      <c r="M57" s="116"/>
      <c r="N57" s="120"/>
      <c r="O57" s="116"/>
      <c r="P57" s="116"/>
      <c r="Q57" s="116"/>
      <c r="R57" s="116"/>
      <c r="S57" s="116"/>
      <c r="T57" s="116"/>
      <c r="U57" s="116"/>
      <c r="V57" s="116"/>
      <c r="W57" s="116"/>
      <c r="X57" s="116"/>
      <c r="Y57" s="116"/>
    </row>
    <row r="58" spans="1:25" s="117" customFormat="1" ht="110.25" x14ac:dyDescent="0.25">
      <c r="A58" s="118">
        <v>57</v>
      </c>
      <c r="B58" s="236" t="s">
        <v>2396</v>
      </c>
      <c r="C58" s="249" t="s">
        <v>2397</v>
      </c>
      <c r="D58" s="249" t="s">
        <v>2398</v>
      </c>
      <c r="E58" s="249" t="s">
        <v>2399</v>
      </c>
      <c r="F58" s="176">
        <v>2015</v>
      </c>
      <c r="G58" s="236" t="s">
        <v>2400</v>
      </c>
      <c r="H58" s="275" t="s">
        <v>317</v>
      </c>
      <c r="I58" s="249" t="s">
        <v>2401</v>
      </c>
      <c r="J58" s="270" t="s">
        <v>2402</v>
      </c>
      <c r="K58" s="297">
        <v>1.601</v>
      </c>
      <c r="L58" s="115"/>
      <c r="M58" s="116"/>
      <c r="N58" s="120"/>
      <c r="O58" s="116"/>
      <c r="P58" s="116"/>
      <c r="Q58" s="116"/>
      <c r="R58" s="116"/>
      <c r="S58" s="116"/>
      <c r="T58" s="116"/>
      <c r="U58" s="116"/>
      <c r="V58" s="116"/>
      <c r="W58" s="116"/>
      <c r="X58" s="116"/>
      <c r="Y58" s="116"/>
    </row>
    <row r="59" spans="1:25" s="117" customFormat="1" ht="47.25" x14ac:dyDescent="0.25">
      <c r="A59" s="118">
        <v>58</v>
      </c>
      <c r="B59" s="236" t="s">
        <v>2403</v>
      </c>
      <c r="C59" s="249" t="s">
        <v>2404</v>
      </c>
      <c r="D59" s="249" t="s">
        <v>2405</v>
      </c>
      <c r="E59" s="249" t="s">
        <v>2406</v>
      </c>
      <c r="F59" s="176">
        <v>2015</v>
      </c>
      <c r="G59" s="236" t="s">
        <v>2407</v>
      </c>
      <c r="H59" s="275" t="s">
        <v>317</v>
      </c>
      <c r="I59" s="249" t="s">
        <v>2408</v>
      </c>
      <c r="J59" s="270" t="s">
        <v>2409</v>
      </c>
      <c r="K59" s="297">
        <v>2.5720000000000001</v>
      </c>
      <c r="L59" s="115"/>
      <c r="M59" s="116"/>
      <c r="N59" s="120"/>
      <c r="O59" s="116"/>
      <c r="P59" s="116"/>
      <c r="Q59" s="116"/>
      <c r="R59" s="116"/>
      <c r="S59" s="116"/>
      <c r="T59" s="116"/>
      <c r="U59" s="116"/>
      <c r="V59" s="116"/>
      <c r="W59" s="116"/>
      <c r="X59" s="116"/>
      <c r="Y59" s="116"/>
    </row>
    <row r="60" spans="1:25" s="117" customFormat="1" ht="110.25" x14ac:dyDescent="0.25">
      <c r="A60" s="118">
        <v>59</v>
      </c>
      <c r="B60" s="236" t="s">
        <v>2410</v>
      </c>
      <c r="C60" s="249" t="s">
        <v>1866</v>
      </c>
      <c r="D60" s="249" t="s">
        <v>2219</v>
      </c>
      <c r="E60" s="249" t="s">
        <v>2411</v>
      </c>
      <c r="F60" s="176">
        <v>2015</v>
      </c>
      <c r="G60" s="236" t="s">
        <v>2412</v>
      </c>
      <c r="H60" s="275" t="s">
        <v>317</v>
      </c>
      <c r="I60" s="249" t="s">
        <v>2413</v>
      </c>
      <c r="J60" s="270" t="s">
        <v>2414</v>
      </c>
      <c r="K60" s="297">
        <v>0.92700000000000005</v>
      </c>
      <c r="L60" s="115"/>
      <c r="M60" s="116"/>
      <c r="N60" s="120"/>
      <c r="O60" s="116"/>
      <c r="P60" s="116"/>
      <c r="Q60" s="116"/>
      <c r="R60" s="116"/>
      <c r="S60" s="116"/>
      <c r="T60" s="116"/>
      <c r="U60" s="116"/>
      <c r="V60" s="116"/>
      <c r="W60" s="116"/>
      <c r="X60" s="116"/>
      <c r="Y60" s="116"/>
    </row>
    <row r="61" spans="1:25" s="117" customFormat="1" ht="110.25" x14ac:dyDescent="0.25">
      <c r="A61" s="118">
        <v>60</v>
      </c>
      <c r="B61" s="236" t="s">
        <v>2415</v>
      </c>
      <c r="C61" s="249" t="s">
        <v>2416</v>
      </c>
      <c r="D61" s="249" t="s">
        <v>2417</v>
      </c>
      <c r="E61" s="249" t="s">
        <v>2418</v>
      </c>
      <c r="F61" s="176">
        <v>2015</v>
      </c>
      <c r="G61" s="236" t="s">
        <v>2419</v>
      </c>
      <c r="H61" s="275" t="s">
        <v>317</v>
      </c>
      <c r="I61" s="249" t="s">
        <v>2420</v>
      </c>
      <c r="J61" s="270" t="s">
        <v>2421</v>
      </c>
      <c r="K61" s="297" t="s">
        <v>2422</v>
      </c>
      <c r="L61" s="115"/>
      <c r="M61" s="116"/>
      <c r="N61" s="120"/>
      <c r="O61" s="116"/>
      <c r="P61" s="116"/>
      <c r="Q61" s="116"/>
      <c r="R61" s="116"/>
      <c r="S61" s="116"/>
      <c r="T61" s="116"/>
      <c r="U61" s="116"/>
      <c r="V61" s="116"/>
      <c r="W61" s="116"/>
      <c r="X61" s="116"/>
      <c r="Y61" s="116"/>
    </row>
    <row r="62" spans="1:25" s="117" customFormat="1" ht="78.75" x14ac:dyDescent="0.25">
      <c r="A62" s="118">
        <v>61</v>
      </c>
      <c r="B62" s="236" t="s">
        <v>2423</v>
      </c>
      <c r="C62" s="249" t="s">
        <v>2424</v>
      </c>
      <c r="D62" s="249" t="s">
        <v>2425</v>
      </c>
      <c r="E62" s="249" t="s">
        <v>2426</v>
      </c>
      <c r="F62" s="176">
        <v>2015</v>
      </c>
      <c r="G62" s="236" t="s">
        <v>2427</v>
      </c>
      <c r="H62" s="275" t="s">
        <v>317</v>
      </c>
      <c r="I62" s="249" t="s">
        <v>2428</v>
      </c>
      <c r="J62" s="270" t="s">
        <v>2429</v>
      </c>
      <c r="K62" s="297">
        <v>1.5580000000000001</v>
      </c>
      <c r="L62" s="115"/>
      <c r="M62" s="116"/>
      <c r="N62" s="120"/>
      <c r="O62" s="116"/>
      <c r="P62" s="116"/>
      <c r="Q62" s="116"/>
      <c r="R62" s="116"/>
      <c r="S62" s="116"/>
      <c r="T62" s="116"/>
      <c r="U62" s="116"/>
      <c r="V62" s="116"/>
      <c r="W62" s="116"/>
      <c r="X62" s="116"/>
      <c r="Y62" s="116"/>
    </row>
    <row r="63" spans="1:25" s="117" customFormat="1" ht="78.75" x14ac:dyDescent="0.25">
      <c r="A63" s="118">
        <v>62</v>
      </c>
      <c r="B63" s="144" t="s">
        <v>2430</v>
      </c>
      <c r="C63" s="249" t="s">
        <v>2431</v>
      </c>
      <c r="D63" s="145" t="s">
        <v>2425</v>
      </c>
      <c r="E63" s="249" t="s">
        <v>2432</v>
      </c>
      <c r="F63" s="176">
        <v>2015</v>
      </c>
      <c r="G63" s="144" t="s">
        <v>2433</v>
      </c>
      <c r="H63" s="271" t="s">
        <v>317</v>
      </c>
      <c r="I63" s="145" t="s">
        <v>2428</v>
      </c>
      <c r="J63" s="290" t="s">
        <v>2429</v>
      </c>
      <c r="K63" s="292">
        <v>1.5580000000000001</v>
      </c>
      <c r="L63" s="115"/>
      <c r="M63" s="116"/>
      <c r="N63" s="120"/>
      <c r="O63" s="116"/>
      <c r="P63" s="116"/>
      <c r="Q63" s="116"/>
      <c r="R63" s="116"/>
      <c r="S63" s="116"/>
      <c r="T63" s="116"/>
      <c r="U63" s="116"/>
      <c r="V63" s="116"/>
      <c r="W63" s="116"/>
      <c r="X63" s="116"/>
      <c r="Y63" s="116"/>
    </row>
    <row r="64" spans="1:25" s="117" customFormat="1" ht="110.25" x14ac:dyDescent="0.25">
      <c r="A64" s="118">
        <v>63</v>
      </c>
      <c r="B64" s="236" t="s">
        <v>2434</v>
      </c>
      <c r="C64" s="249" t="s">
        <v>2435</v>
      </c>
      <c r="D64" s="249" t="s">
        <v>2436</v>
      </c>
      <c r="E64" s="249" t="s">
        <v>2437</v>
      </c>
      <c r="F64" s="176">
        <v>2015</v>
      </c>
      <c r="G64" s="236" t="s">
        <v>2438</v>
      </c>
      <c r="H64" s="275" t="s">
        <v>317</v>
      </c>
      <c r="I64" s="249" t="s">
        <v>2439</v>
      </c>
      <c r="J64" s="270" t="s">
        <v>2440</v>
      </c>
      <c r="K64" s="297">
        <v>3.2050000000000001</v>
      </c>
      <c r="L64" s="115"/>
      <c r="M64" s="116"/>
      <c r="N64" s="120"/>
      <c r="O64" s="116"/>
      <c r="P64" s="116"/>
      <c r="Q64" s="116"/>
      <c r="R64" s="116"/>
      <c r="S64" s="116"/>
      <c r="T64" s="116"/>
      <c r="U64" s="116"/>
      <c r="V64" s="116"/>
      <c r="W64" s="116"/>
      <c r="X64" s="116"/>
      <c r="Y64" s="116"/>
    </row>
    <row r="65" spans="1:25" s="117" customFormat="1" ht="47.25" x14ac:dyDescent="0.25">
      <c r="A65" s="118">
        <v>64</v>
      </c>
      <c r="B65" s="238" t="s">
        <v>2441</v>
      </c>
      <c r="C65" s="251" t="s">
        <v>1564</v>
      </c>
      <c r="D65" s="251" t="s">
        <v>2442</v>
      </c>
      <c r="E65" s="251" t="s">
        <v>824</v>
      </c>
      <c r="F65" s="176">
        <v>2015</v>
      </c>
      <c r="G65" s="238" t="s">
        <v>2443</v>
      </c>
      <c r="H65" s="274" t="s">
        <v>317</v>
      </c>
      <c r="I65" s="251" t="s">
        <v>2444</v>
      </c>
      <c r="J65" s="285" t="s">
        <v>2445</v>
      </c>
      <c r="K65" s="292">
        <v>6.2649999999999997</v>
      </c>
      <c r="L65" s="115"/>
      <c r="M65" s="116"/>
      <c r="N65" s="120"/>
      <c r="O65" s="116"/>
      <c r="P65" s="116"/>
      <c r="Q65" s="116"/>
      <c r="R65" s="116"/>
      <c r="S65" s="116"/>
      <c r="T65" s="116"/>
      <c r="U65" s="116"/>
      <c r="V65" s="116"/>
      <c r="W65" s="116"/>
      <c r="X65" s="116"/>
      <c r="Y65" s="116"/>
    </row>
    <row r="66" spans="1:25" s="125" customFormat="1" ht="63" x14ac:dyDescent="0.25">
      <c r="A66" s="118">
        <v>65</v>
      </c>
      <c r="B66" s="238" t="s">
        <v>2446</v>
      </c>
      <c r="C66" s="251" t="s">
        <v>1564</v>
      </c>
      <c r="D66" s="251" t="s">
        <v>2236</v>
      </c>
      <c r="E66" s="251" t="s">
        <v>824</v>
      </c>
      <c r="F66" s="176">
        <v>2015</v>
      </c>
      <c r="G66" s="238" t="s">
        <v>2447</v>
      </c>
      <c r="H66" s="274" t="s">
        <v>317</v>
      </c>
      <c r="I66" s="251" t="s">
        <v>2448</v>
      </c>
      <c r="J66" s="285" t="s">
        <v>2449</v>
      </c>
      <c r="K66" s="292">
        <v>6.2649999999999997</v>
      </c>
      <c r="L66" s="123"/>
      <c r="M66" s="124"/>
      <c r="N66" s="120"/>
      <c r="O66" s="124"/>
      <c r="P66" s="124"/>
      <c r="Q66" s="124"/>
      <c r="R66" s="124"/>
      <c r="S66" s="124"/>
      <c r="T66" s="124"/>
      <c r="U66" s="124"/>
      <c r="V66" s="124"/>
      <c r="W66" s="124"/>
      <c r="X66" s="124"/>
      <c r="Y66" s="124"/>
    </row>
    <row r="67" spans="1:25" s="125" customFormat="1" ht="47.25" x14ac:dyDescent="0.25">
      <c r="A67" s="118">
        <v>66</v>
      </c>
      <c r="B67" s="236" t="s">
        <v>2450</v>
      </c>
      <c r="C67" s="249" t="s">
        <v>2451</v>
      </c>
      <c r="D67" s="249" t="s">
        <v>2452</v>
      </c>
      <c r="E67" s="249" t="s">
        <v>2453</v>
      </c>
      <c r="F67" s="176">
        <v>2015</v>
      </c>
      <c r="G67" s="236" t="s">
        <v>2082</v>
      </c>
      <c r="H67" s="275" t="s">
        <v>317</v>
      </c>
      <c r="I67" s="249" t="s">
        <v>2454</v>
      </c>
      <c r="J67" s="270" t="s">
        <v>2455</v>
      </c>
      <c r="K67" s="297">
        <v>1.5449999999999999</v>
      </c>
      <c r="L67" s="123"/>
      <c r="M67" s="124"/>
      <c r="N67" s="120"/>
      <c r="O67" s="124"/>
      <c r="P67" s="124"/>
      <c r="Q67" s="124"/>
      <c r="R67" s="124"/>
      <c r="S67" s="124"/>
      <c r="T67" s="124"/>
      <c r="U67" s="124"/>
      <c r="V67" s="124"/>
      <c r="W67" s="124"/>
      <c r="X67" s="124"/>
      <c r="Y67" s="124"/>
    </row>
    <row r="68" spans="1:25" s="125" customFormat="1" ht="47.25" x14ac:dyDescent="0.25">
      <c r="A68" s="118">
        <v>67</v>
      </c>
      <c r="B68" s="236" t="s">
        <v>2456</v>
      </c>
      <c r="C68" s="249" t="s">
        <v>2451</v>
      </c>
      <c r="D68" s="249" t="s">
        <v>1464</v>
      </c>
      <c r="E68" s="249" t="s">
        <v>2453</v>
      </c>
      <c r="F68" s="176">
        <v>2015</v>
      </c>
      <c r="G68" s="236" t="s">
        <v>2082</v>
      </c>
      <c r="H68" s="275" t="s">
        <v>317</v>
      </c>
      <c r="I68" s="249" t="s">
        <v>2457</v>
      </c>
      <c r="J68" s="270" t="s">
        <v>2458</v>
      </c>
      <c r="K68" s="297">
        <v>1.5449999999999999</v>
      </c>
      <c r="L68" s="123"/>
      <c r="M68" s="124"/>
      <c r="N68" s="120"/>
      <c r="O68" s="124"/>
      <c r="P68" s="124"/>
      <c r="Q68" s="124"/>
      <c r="R68" s="124"/>
      <c r="S68" s="124"/>
      <c r="T68" s="124"/>
      <c r="U68" s="124"/>
      <c r="V68" s="124"/>
      <c r="W68" s="124"/>
      <c r="X68" s="124"/>
      <c r="Y68" s="124"/>
    </row>
    <row r="69" spans="1:25" s="125" customFormat="1" ht="94.5" x14ac:dyDescent="0.25">
      <c r="A69" s="118">
        <v>68</v>
      </c>
      <c r="B69" s="238" t="s">
        <v>2459</v>
      </c>
      <c r="C69" s="249" t="s">
        <v>2460</v>
      </c>
      <c r="D69" s="251" t="s">
        <v>2461</v>
      </c>
      <c r="E69" s="249" t="s">
        <v>2462</v>
      </c>
      <c r="F69" s="176">
        <v>2015</v>
      </c>
      <c r="G69" s="238" t="s">
        <v>2463</v>
      </c>
      <c r="H69" s="274" t="s">
        <v>317</v>
      </c>
      <c r="I69" s="251" t="s">
        <v>2464</v>
      </c>
      <c r="J69" s="288" t="s">
        <v>2465</v>
      </c>
      <c r="K69" s="292">
        <v>4.7839999999999998</v>
      </c>
      <c r="L69" s="123"/>
      <c r="M69" s="124"/>
      <c r="N69" s="120"/>
      <c r="O69" s="124"/>
      <c r="P69" s="124"/>
      <c r="Q69" s="124"/>
      <c r="R69" s="124"/>
      <c r="S69" s="124"/>
      <c r="T69" s="124"/>
      <c r="U69" s="124"/>
      <c r="V69" s="124"/>
      <c r="W69" s="124"/>
      <c r="X69" s="124"/>
      <c r="Y69" s="124"/>
    </row>
    <row r="70" spans="1:25" s="125" customFormat="1" ht="94.5" x14ac:dyDescent="0.25">
      <c r="A70" s="118">
        <v>69</v>
      </c>
      <c r="B70" s="236" t="s">
        <v>2466</v>
      </c>
      <c r="C70" s="249" t="s">
        <v>2467</v>
      </c>
      <c r="D70" s="249" t="s">
        <v>2461</v>
      </c>
      <c r="E70" s="249" t="s">
        <v>2468</v>
      </c>
      <c r="F70" s="176">
        <v>2015</v>
      </c>
      <c r="G70" s="236" t="s">
        <v>2469</v>
      </c>
      <c r="H70" s="274" t="s">
        <v>317</v>
      </c>
      <c r="I70" s="249" t="s">
        <v>2464</v>
      </c>
      <c r="J70" s="270" t="s">
        <v>2470</v>
      </c>
      <c r="K70" s="297">
        <v>4.7839999999999998</v>
      </c>
      <c r="L70" s="123"/>
      <c r="M70" s="124"/>
      <c r="N70" s="120"/>
      <c r="O70" s="124"/>
      <c r="P70" s="124"/>
      <c r="Q70" s="124"/>
      <c r="R70" s="124"/>
      <c r="S70" s="124"/>
      <c r="T70" s="124"/>
      <c r="U70" s="124"/>
      <c r="V70" s="124"/>
      <c r="W70" s="124"/>
      <c r="X70" s="124"/>
      <c r="Y70" s="124"/>
    </row>
    <row r="71" spans="1:25" s="125" customFormat="1" ht="31.5" x14ac:dyDescent="0.25">
      <c r="A71" s="118">
        <v>70</v>
      </c>
      <c r="B71" s="236" t="s">
        <v>2471</v>
      </c>
      <c r="C71" s="249" t="s">
        <v>1609</v>
      </c>
      <c r="D71" s="249" t="s">
        <v>2472</v>
      </c>
      <c r="E71" s="249" t="s">
        <v>1610</v>
      </c>
      <c r="F71" s="176">
        <v>2015</v>
      </c>
      <c r="G71" s="236" t="s">
        <v>2473</v>
      </c>
      <c r="H71" s="275" t="s">
        <v>317</v>
      </c>
      <c r="I71" s="249" t="s">
        <v>2474</v>
      </c>
      <c r="J71" s="270" t="s">
        <v>2475</v>
      </c>
      <c r="K71" s="297">
        <v>2.1920000000000002</v>
      </c>
      <c r="L71" s="123"/>
      <c r="M71" s="124"/>
      <c r="N71" s="120"/>
      <c r="O71" s="124"/>
      <c r="P71" s="124"/>
      <c r="Q71" s="124"/>
      <c r="R71" s="124"/>
      <c r="S71" s="124"/>
      <c r="T71" s="124"/>
      <c r="U71" s="124"/>
      <c r="V71" s="124"/>
      <c r="W71" s="124"/>
      <c r="X71" s="124"/>
      <c r="Y71" s="124"/>
    </row>
    <row r="72" spans="1:25" s="125" customFormat="1" ht="47.25" x14ac:dyDescent="0.25">
      <c r="A72" s="118">
        <v>71</v>
      </c>
      <c r="B72" s="236" t="s">
        <v>2476</v>
      </c>
      <c r="C72" s="249" t="s">
        <v>1609</v>
      </c>
      <c r="D72" s="249" t="s">
        <v>2472</v>
      </c>
      <c r="E72" s="249" t="s">
        <v>1610</v>
      </c>
      <c r="F72" s="176">
        <v>2015</v>
      </c>
      <c r="G72" s="236" t="s">
        <v>2473</v>
      </c>
      <c r="H72" s="275" t="s">
        <v>317</v>
      </c>
      <c r="I72" s="249" t="s">
        <v>2477</v>
      </c>
      <c r="J72" s="270" t="s">
        <v>2478</v>
      </c>
      <c r="K72" s="297">
        <v>2.1920000000000002</v>
      </c>
      <c r="L72" s="123"/>
      <c r="M72" s="124"/>
      <c r="N72" s="120"/>
      <c r="O72" s="124"/>
      <c r="P72" s="124"/>
      <c r="Q72" s="124"/>
      <c r="R72" s="124"/>
      <c r="S72" s="124"/>
      <c r="T72" s="124"/>
      <c r="U72" s="124"/>
      <c r="V72" s="124"/>
      <c r="W72" s="124"/>
      <c r="X72" s="124"/>
      <c r="Y72" s="124"/>
    </row>
    <row r="73" spans="1:25" s="128" customFormat="1" ht="61.5" customHeight="1" x14ac:dyDescent="0.25">
      <c r="A73" s="118">
        <v>72</v>
      </c>
      <c r="B73" s="237" t="s">
        <v>2479</v>
      </c>
      <c r="C73" s="250" t="s">
        <v>1609</v>
      </c>
      <c r="D73" s="252" t="s">
        <v>2480</v>
      </c>
      <c r="E73" s="261" t="s">
        <v>2481</v>
      </c>
      <c r="F73" s="176">
        <v>2015</v>
      </c>
      <c r="G73" s="242" t="s">
        <v>2482</v>
      </c>
      <c r="H73" s="275" t="s">
        <v>317</v>
      </c>
      <c r="I73" s="145" t="s">
        <v>2483</v>
      </c>
      <c r="J73" s="286" t="s">
        <v>2484</v>
      </c>
      <c r="K73" s="292">
        <v>2.1920000000000002</v>
      </c>
      <c r="L73" s="126"/>
      <c r="M73" s="127"/>
      <c r="N73" s="120"/>
      <c r="O73" s="127"/>
      <c r="P73" s="127"/>
      <c r="Q73" s="127"/>
      <c r="R73" s="127"/>
      <c r="S73" s="127"/>
      <c r="T73" s="127"/>
      <c r="U73" s="127"/>
      <c r="V73" s="127"/>
      <c r="W73" s="127"/>
      <c r="X73" s="127"/>
      <c r="Y73" s="127"/>
    </row>
    <row r="74" spans="1:25" s="125" customFormat="1" ht="78.75" customHeight="1" x14ac:dyDescent="0.25">
      <c r="A74" s="118">
        <v>73</v>
      </c>
      <c r="B74" s="237" t="s">
        <v>2485</v>
      </c>
      <c r="C74" s="250" t="s">
        <v>2486</v>
      </c>
      <c r="D74" s="250" t="s">
        <v>2487</v>
      </c>
      <c r="E74" s="252" t="s">
        <v>2488</v>
      </c>
      <c r="F74" s="176">
        <v>2015</v>
      </c>
      <c r="G74" s="242" t="s">
        <v>2489</v>
      </c>
      <c r="H74" s="271" t="s">
        <v>317</v>
      </c>
      <c r="I74" s="145" t="s">
        <v>2490</v>
      </c>
      <c r="J74" s="286" t="s">
        <v>2491</v>
      </c>
      <c r="K74" s="292">
        <v>0.38</v>
      </c>
      <c r="L74" s="123"/>
      <c r="M74" s="124"/>
      <c r="N74" s="120"/>
      <c r="O74" s="124"/>
      <c r="P74" s="124"/>
      <c r="Q74" s="124"/>
      <c r="R74" s="124"/>
      <c r="S74" s="124"/>
      <c r="T74" s="124"/>
      <c r="U74" s="124"/>
      <c r="V74" s="124"/>
      <c r="W74" s="124"/>
      <c r="X74" s="124"/>
      <c r="Y74" s="124"/>
    </row>
    <row r="75" spans="1:25" s="125" customFormat="1" ht="78.75" x14ac:dyDescent="0.25">
      <c r="A75" s="118">
        <v>74</v>
      </c>
      <c r="B75" s="236" t="s">
        <v>2252</v>
      </c>
      <c r="C75" s="249" t="s">
        <v>2253</v>
      </c>
      <c r="D75" s="249" t="s">
        <v>2254</v>
      </c>
      <c r="E75" s="249" t="s">
        <v>2255</v>
      </c>
      <c r="F75" s="176">
        <v>2015</v>
      </c>
      <c r="G75" s="236" t="s">
        <v>2256</v>
      </c>
      <c r="H75" s="275" t="s">
        <v>317</v>
      </c>
      <c r="I75" s="249" t="s">
        <v>2257</v>
      </c>
      <c r="J75" s="270" t="s">
        <v>2258</v>
      </c>
      <c r="K75" s="297">
        <v>1.5680000000000001</v>
      </c>
      <c r="L75" s="123"/>
      <c r="M75" s="124"/>
      <c r="N75" s="120"/>
      <c r="O75" s="124"/>
      <c r="P75" s="124"/>
      <c r="Q75" s="124"/>
      <c r="R75" s="124"/>
      <c r="S75" s="124"/>
      <c r="T75" s="124"/>
      <c r="U75" s="124"/>
      <c r="V75" s="124"/>
      <c r="W75" s="124"/>
      <c r="X75" s="124"/>
      <c r="Y75" s="124"/>
    </row>
    <row r="76" spans="1:25" s="125" customFormat="1" ht="78.75" x14ac:dyDescent="0.25">
      <c r="A76" s="118">
        <v>75</v>
      </c>
      <c r="B76" s="144" t="s">
        <v>2259</v>
      </c>
      <c r="C76" s="145" t="s">
        <v>2260</v>
      </c>
      <c r="D76" s="145" t="s">
        <v>2261</v>
      </c>
      <c r="E76" s="145" t="s">
        <v>2262</v>
      </c>
      <c r="F76" s="176">
        <v>2015</v>
      </c>
      <c r="G76" s="144" t="s">
        <v>2263</v>
      </c>
      <c r="H76" s="271" t="s">
        <v>317</v>
      </c>
      <c r="I76" s="145" t="s">
        <v>2264</v>
      </c>
      <c r="J76" s="286" t="s">
        <v>2265</v>
      </c>
      <c r="K76" s="292">
        <v>2.36</v>
      </c>
      <c r="L76" s="123"/>
      <c r="M76" s="124"/>
      <c r="N76" s="120"/>
      <c r="O76" s="124"/>
      <c r="P76" s="124"/>
      <c r="Q76" s="124"/>
      <c r="R76" s="124"/>
      <c r="S76" s="124"/>
      <c r="T76" s="124"/>
      <c r="U76" s="124"/>
      <c r="V76" s="124"/>
      <c r="W76" s="124"/>
      <c r="X76" s="124"/>
      <c r="Y76" s="124"/>
    </row>
    <row r="77" spans="1:25" s="125" customFormat="1" ht="31.5" x14ac:dyDescent="0.25">
      <c r="A77" s="118">
        <v>76</v>
      </c>
      <c r="B77" s="236" t="s">
        <v>2266</v>
      </c>
      <c r="C77" s="249" t="s">
        <v>2267</v>
      </c>
      <c r="D77" s="249" t="s">
        <v>2268</v>
      </c>
      <c r="E77" s="249" t="s">
        <v>2269</v>
      </c>
      <c r="F77" s="176">
        <v>2015</v>
      </c>
      <c r="G77" s="236" t="s">
        <v>2270</v>
      </c>
      <c r="H77" s="275" t="s">
        <v>317</v>
      </c>
      <c r="I77" s="249" t="s">
        <v>2271</v>
      </c>
      <c r="J77" s="270" t="s">
        <v>2272</v>
      </c>
      <c r="K77" s="297">
        <v>1.738</v>
      </c>
      <c r="L77" s="123"/>
      <c r="M77" s="124"/>
      <c r="N77" s="120"/>
      <c r="O77" s="124"/>
      <c r="P77" s="124"/>
      <c r="Q77" s="124"/>
      <c r="R77" s="124"/>
      <c r="S77" s="124"/>
      <c r="T77" s="124"/>
      <c r="U77" s="124"/>
      <c r="V77" s="124"/>
      <c r="W77" s="124"/>
      <c r="X77" s="124"/>
      <c r="Y77" s="124"/>
    </row>
    <row r="78" spans="1:25" s="125" customFormat="1" ht="47.25" x14ac:dyDescent="0.25">
      <c r="A78" s="118">
        <v>77</v>
      </c>
      <c r="B78" s="236" t="s">
        <v>2273</v>
      </c>
      <c r="C78" s="249" t="s">
        <v>2274</v>
      </c>
      <c r="D78" s="249" t="s">
        <v>1990</v>
      </c>
      <c r="E78" s="249" t="s">
        <v>1187</v>
      </c>
      <c r="F78" s="176">
        <v>2015</v>
      </c>
      <c r="G78" s="236" t="s">
        <v>2275</v>
      </c>
      <c r="H78" s="275" t="s">
        <v>317</v>
      </c>
      <c r="I78" s="249" t="s">
        <v>1992</v>
      </c>
      <c r="J78" s="270" t="s">
        <v>1993</v>
      </c>
      <c r="K78" s="297">
        <v>3.3559999999999999</v>
      </c>
      <c r="L78" s="123"/>
      <c r="M78" s="124"/>
      <c r="N78" s="120"/>
      <c r="O78" s="124"/>
      <c r="P78" s="124"/>
      <c r="Q78" s="124"/>
      <c r="R78" s="124"/>
      <c r="S78" s="124"/>
      <c r="T78" s="124"/>
      <c r="U78" s="124"/>
      <c r="V78" s="124"/>
      <c r="W78" s="124"/>
      <c r="X78" s="124"/>
      <c r="Y78" s="124"/>
    </row>
    <row r="79" spans="1:25" ht="110.25" x14ac:dyDescent="0.25">
      <c r="A79" s="118">
        <v>78</v>
      </c>
      <c r="B79" s="144" t="s">
        <v>2276</v>
      </c>
      <c r="C79" s="249" t="s">
        <v>2277</v>
      </c>
      <c r="D79" s="145" t="s">
        <v>2278</v>
      </c>
      <c r="E79" s="249" t="s">
        <v>2279</v>
      </c>
      <c r="F79" s="176">
        <v>2015</v>
      </c>
      <c r="G79" s="144" t="s">
        <v>2280</v>
      </c>
      <c r="H79" s="271" t="s">
        <v>317</v>
      </c>
      <c r="I79" s="145" t="s">
        <v>2281</v>
      </c>
      <c r="J79" s="290" t="s">
        <v>2282</v>
      </c>
      <c r="K79" s="292">
        <v>2.2919999999999998</v>
      </c>
      <c r="N79" s="120"/>
    </row>
    <row r="80" spans="1:25" ht="63" x14ac:dyDescent="0.25">
      <c r="A80" s="118">
        <v>79</v>
      </c>
      <c r="B80" s="144" t="s">
        <v>2283</v>
      </c>
      <c r="C80" s="145" t="s">
        <v>2284</v>
      </c>
      <c r="D80" s="145" t="s">
        <v>2285</v>
      </c>
      <c r="E80" s="145" t="s">
        <v>1224</v>
      </c>
      <c r="F80" s="176">
        <v>2015</v>
      </c>
      <c r="G80" s="238" t="s">
        <v>2286</v>
      </c>
      <c r="H80" s="274" t="s">
        <v>317</v>
      </c>
      <c r="I80" s="251" t="s">
        <v>2287</v>
      </c>
      <c r="J80" s="285" t="s">
        <v>2288</v>
      </c>
      <c r="K80" s="292">
        <v>2.5379999999999998</v>
      </c>
      <c r="N80" s="120"/>
    </row>
    <row r="81" spans="1:14" ht="117" customHeight="1" x14ac:dyDescent="0.25">
      <c r="A81" s="118">
        <v>80</v>
      </c>
      <c r="B81" s="144" t="s">
        <v>2289</v>
      </c>
      <c r="C81" s="145" t="s">
        <v>2284</v>
      </c>
      <c r="D81" s="145" t="s">
        <v>2290</v>
      </c>
      <c r="E81" s="145" t="s">
        <v>1224</v>
      </c>
      <c r="F81" s="176">
        <v>2015</v>
      </c>
      <c r="G81" s="144" t="s">
        <v>2291</v>
      </c>
      <c r="H81" s="274" t="s">
        <v>317</v>
      </c>
      <c r="I81" s="145" t="s">
        <v>2292</v>
      </c>
      <c r="J81" s="286" t="s">
        <v>2293</v>
      </c>
      <c r="K81" s="292">
        <v>2.5379999999999998</v>
      </c>
      <c r="N81" s="120"/>
    </row>
    <row r="82" spans="1:14" ht="31.5" x14ac:dyDescent="0.25">
      <c r="A82" s="118">
        <v>81</v>
      </c>
      <c r="B82" s="236" t="s">
        <v>2294</v>
      </c>
      <c r="C82" s="249" t="s">
        <v>2295</v>
      </c>
      <c r="D82" s="249" t="s">
        <v>2285</v>
      </c>
      <c r="E82" s="249" t="s">
        <v>1224</v>
      </c>
      <c r="F82" s="176">
        <v>2015</v>
      </c>
      <c r="G82" s="236" t="s">
        <v>2296</v>
      </c>
      <c r="H82" s="274" t="s">
        <v>317</v>
      </c>
      <c r="I82" s="249" t="s">
        <v>2287</v>
      </c>
      <c r="J82" s="270" t="s">
        <v>2297</v>
      </c>
      <c r="K82" s="297">
        <v>2.5379999999999998</v>
      </c>
      <c r="N82" s="120"/>
    </row>
    <row r="83" spans="1:14" ht="47.25" x14ac:dyDescent="0.25">
      <c r="A83" s="118">
        <v>82</v>
      </c>
      <c r="B83" s="236" t="s">
        <v>2298</v>
      </c>
      <c r="C83" s="249" t="s">
        <v>2295</v>
      </c>
      <c r="D83" s="249" t="s">
        <v>2290</v>
      </c>
      <c r="E83" s="249" t="s">
        <v>1224</v>
      </c>
      <c r="F83" s="176">
        <v>2015</v>
      </c>
      <c r="G83" s="236" t="s">
        <v>2299</v>
      </c>
      <c r="H83" s="274" t="s">
        <v>317</v>
      </c>
      <c r="I83" s="249" t="s">
        <v>2292</v>
      </c>
      <c r="J83" s="270" t="s">
        <v>2293</v>
      </c>
      <c r="K83" s="297">
        <v>2.5379999999999998</v>
      </c>
      <c r="N83" s="120"/>
    </row>
    <row r="84" spans="1:14" ht="47.25" x14ac:dyDescent="0.25">
      <c r="A84" s="118">
        <v>83</v>
      </c>
      <c r="B84" s="242" t="s">
        <v>2300</v>
      </c>
      <c r="C84" s="250" t="s">
        <v>586</v>
      </c>
      <c r="D84" s="252" t="s">
        <v>2301</v>
      </c>
      <c r="E84" s="250" t="s">
        <v>2302</v>
      </c>
      <c r="F84" s="176">
        <v>2015</v>
      </c>
      <c r="G84" s="242" t="s">
        <v>2303</v>
      </c>
      <c r="H84" s="280" t="s">
        <v>339</v>
      </c>
      <c r="I84" s="145"/>
      <c r="J84" s="286" t="s">
        <v>2304</v>
      </c>
      <c r="K84" s="292">
        <v>0.18</v>
      </c>
      <c r="N84" s="120"/>
    </row>
    <row r="85" spans="1:14" ht="63" x14ac:dyDescent="0.25">
      <c r="A85" s="118">
        <v>84</v>
      </c>
      <c r="B85" s="236" t="s">
        <v>2305</v>
      </c>
      <c r="C85" s="249" t="s">
        <v>2306</v>
      </c>
      <c r="D85" s="249" t="s">
        <v>2307</v>
      </c>
      <c r="E85" s="249" t="s">
        <v>1282</v>
      </c>
      <c r="F85" s="176">
        <v>2015</v>
      </c>
      <c r="G85" s="268" t="s">
        <v>2308</v>
      </c>
      <c r="H85" s="275" t="s">
        <v>317</v>
      </c>
      <c r="I85" s="249" t="s">
        <v>2309</v>
      </c>
      <c r="J85" s="270" t="s">
        <v>2310</v>
      </c>
      <c r="K85" s="297">
        <v>2.4729999999999999</v>
      </c>
      <c r="N85" s="120"/>
    </row>
    <row r="86" spans="1:14" ht="63" x14ac:dyDescent="0.25">
      <c r="A86" s="118">
        <v>85</v>
      </c>
      <c r="B86" s="238" t="s">
        <v>2311</v>
      </c>
      <c r="C86" s="251" t="s">
        <v>2312</v>
      </c>
      <c r="D86" s="251" t="s">
        <v>1794</v>
      </c>
      <c r="E86" s="251" t="s">
        <v>2313</v>
      </c>
      <c r="F86" s="176">
        <v>2015</v>
      </c>
      <c r="G86" s="238" t="s">
        <v>2314</v>
      </c>
      <c r="H86" s="274" t="s">
        <v>317</v>
      </c>
      <c r="I86" s="251" t="s">
        <v>2315</v>
      </c>
      <c r="J86" s="285" t="s">
        <v>2316</v>
      </c>
      <c r="K86" s="292">
        <v>1.9510000000000001</v>
      </c>
      <c r="N86" s="120"/>
    </row>
    <row r="87" spans="1:14" ht="63" x14ac:dyDescent="0.25">
      <c r="A87" s="118">
        <v>86</v>
      </c>
      <c r="B87" s="236" t="s">
        <v>2317</v>
      </c>
      <c r="C87" s="249" t="s">
        <v>1729</v>
      </c>
      <c r="D87" s="249" t="s">
        <v>2318</v>
      </c>
      <c r="E87" s="249" t="s">
        <v>2319</v>
      </c>
      <c r="F87" s="176">
        <v>2015</v>
      </c>
      <c r="G87" s="268" t="s">
        <v>2320</v>
      </c>
      <c r="H87" s="275" t="s">
        <v>317</v>
      </c>
      <c r="I87" s="249" t="s">
        <v>2321</v>
      </c>
      <c r="J87" s="270" t="s">
        <v>2322</v>
      </c>
      <c r="K87" s="297">
        <v>4.601</v>
      </c>
      <c r="N87" s="120"/>
    </row>
    <row r="88" spans="1:14" ht="110.25" x14ac:dyDescent="0.25">
      <c r="A88" s="118">
        <v>87</v>
      </c>
      <c r="B88" s="240" t="s">
        <v>2323</v>
      </c>
      <c r="C88" s="253" t="s">
        <v>2324</v>
      </c>
      <c r="D88" s="253" t="s">
        <v>2325</v>
      </c>
      <c r="E88" s="253" t="s">
        <v>2326</v>
      </c>
      <c r="F88" s="176">
        <v>2015</v>
      </c>
      <c r="G88" s="240" t="s">
        <v>2327</v>
      </c>
      <c r="H88" s="282" t="s">
        <v>317</v>
      </c>
      <c r="I88" s="253" t="s">
        <v>2328</v>
      </c>
      <c r="J88" s="270" t="s">
        <v>2329</v>
      </c>
      <c r="K88" s="298">
        <v>2.9780000000000002</v>
      </c>
      <c r="N88" s="120"/>
    </row>
    <row r="89" spans="1:14" ht="47.25" x14ac:dyDescent="0.25">
      <c r="A89" s="118">
        <v>88</v>
      </c>
      <c r="B89" s="217" t="s">
        <v>2330</v>
      </c>
      <c r="C89" s="218" t="s">
        <v>2331</v>
      </c>
      <c r="D89" s="218" t="s">
        <v>1748</v>
      </c>
      <c r="E89" s="218" t="s">
        <v>2332</v>
      </c>
      <c r="F89" s="176">
        <v>2015</v>
      </c>
      <c r="G89" s="216" t="s">
        <v>2333</v>
      </c>
      <c r="H89" s="277" t="s">
        <v>339</v>
      </c>
      <c r="I89" s="147" t="s">
        <v>1750</v>
      </c>
      <c r="J89" s="286" t="s">
        <v>1751</v>
      </c>
      <c r="K89" s="294">
        <v>2.44</v>
      </c>
      <c r="N89" s="120"/>
    </row>
    <row r="90" spans="1:14" ht="63" x14ac:dyDescent="0.25">
      <c r="A90" s="118">
        <v>89</v>
      </c>
      <c r="B90" s="155" t="s">
        <v>2334</v>
      </c>
      <c r="C90" s="176" t="s">
        <v>351</v>
      </c>
      <c r="D90" s="176" t="s">
        <v>2335</v>
      </c>
      <c r="E90" s="176" t="s">
        <v>353</v>
      </c>
      <c r="F90" s="176">
        <v>2015</v>
      </c>
      <c r="G90" s="155" t="s">
        <v>2336</v>
      </c>
      <c r="H90" s="273" t="s">
        <v>317</v>
      </c>
      <c r="I90" s="176" t="s">
        <v>2337</v>
      </c>
      <c r="J90" s="270" t="s">
        <v>2338</v>
      </c>
      <c r="K90" s="296">
        <v>6.9589999999999996</v>
      </c>
      <c r="N90" s="120"/>
    </row>
    <row r="91" spans="1:14" ht="78.75" x14ac:dyDescent="0.25">
      <c r="A91" s="118">
        <v>90</v>
      </c>
      <c r="B91" s="155" t="s">
        <v>2339</v>
      </c>
      <c r="C91" s="176" t="s">
        <v>2340</v>
      </c>
      <c r="D91" s="176" t="s">
        <v>2341</v>
      </c>
      <c r="E91" s="176" t="s">
        <v>353</v>
      </c>
      <c r="F91" s="176">
        <v>2015</v>
      </c>
      <c r="G91" s="155" t="s">
        <v>2342</v>
      </c>
      <c r="H91" s="273" t="s">
        <v>317</v>
      </c>
      <c r="I91" s="176" t="s">
        <v>2343</v>
      </c>
      <c r="J91" s="270" t="s">
        <v>2344</v>
      </c>
      <c r="K91" s="296">
        <v>6.9589999999999996</v>
      </c>
      <c r="N91" s="120"/>
    </row>
    <row r="92" spans="1:14" ht="47.25" x14ac:dyDescent="0.25">
      <c r="A92" s="118">
        <v>91</v>
      </c>
      <c r="B92" s="172" t="s">
        <v>2345</v>
      </c>
      <c r="C92" s="88" t="s">
        <v>2346</v>
      </c>
      <c r="D92" s="88" t="s">
        <v>2347</v>
      </c>
      <c r="E92" s="88" t="s">
        <v>1755</v>
      </c>
      <c r="F92" s="176">
        <v>2015</v>
      </c>
      <c r="G92" s="172" t="s">
        <v>2348</v>
      </c>
      <c r="H92" s="272" t="s">
        <v>317</v>
      </c>
      <c r="I92" s="88" t="s">
        <v>2349</v>
      </c>
      <c r="J92" s="285" t="s">
        <v>2350</v>
      </c>
      <c r="K92" s="294">
        <v>3.04</v>
      </c>
      <c r="N92" s="120"/>
    </row>
    <row r="93" spans="1:14" ht="47.25" x14ac:dyDescent="0.25">
      <c r="A93" s="118">
        <v>92</v>
      </c>
      <c r="B93" s="152" t="s">
        <v>2351</v>
      </c>
      <c r="C93" s="147" t="s">
        <v>344</v>
      </c>
      <c r="D93" s="147" t="s">
        <v>2352</v>
      </c>
      <c r="E93" s="147" t="s">
        <v>2353</v>
      </c>
      <c r="F93" s="176">
        <v>2015</v>
      </c>
      <c r="G93" s="152" t="s">
        <v>2354</v>
      </c>
      <c r="H93" s="277" t="s">
        <v>317</v>
      </c>
      <c r="I93" s="147" t="s">
        <v>2355</v>
      </c>
      <c r="J93" s="286" t="s">
        <v>2356</v>
      </c>
      <c r="K93" s="294">
        <v>2.262</v>
      </c>
      <c r="N93" s="120"/>
    </row>
    <row r="94" spans="1:14" ht="31.5" x14ac:dyDescent="0.25">
      <c r="A94" s="118">
        <v>93</v>
      </c>
      <c r="B94" s="216" t="s">
        <v>2357</v>
      </c>
      <c r="C94" s="219" t="s">
        <v>2230</v>
      </c>
      <c r="D94" s="218" t="s">
        <v>2358</v>
      </c>
      <c r="E94" s="218" t="s">
        <v>2359</v>
      </c>
      <c r="F94" s="176">
        <v>2015</v>
      </c>
      <c r="G94" s="216" t="s">
        <v>2360</v>
      </c>
      <c r="H94" s="277" t="s">
        <v>339</v>
      </c>
      <c r="I94" s="147" t="s">
        <v>2361</v>
      </c>
      <c r="J94" s="286" t="s">
        <v>2362</v>
      </c>
      <c r="K94" s="294">
        <v>0.77</v>
      </c>
      <c r="N94" s="120"/>
    </row>
    <row r="95" spans="1:14" ht="47.25" x14ac:dyDescent="0.25">
      <c r="A95" s="118">
        <v>94</v>
      </c>
      <c r="B95" s="155" t="s">
        <v>2363</v>
      </c>
      <c r="C95" s="176" t="s">
        <v>2086</v>
      </c>
      <c r="D95" s="176" t="s">
        <v>2364</v>
      </c>
      <c r="E95" s="176" t="s">
        <v>2088</v>
      </c>
      <c r="F95" s="176">
        <v>2015</v>
      </c>
      <c r="G95" s="155" t="s">
        <v>2365</v>
      </c>
      <c r="H95" s="273" t="s">
        <v>317</v>
      </c>
      <c r="I95" s="176" t="s">
        <v>2366</v>
      </c>
      <c r="J95" s="270" t="s">
        <v>2367</v>
      </c>
      <c r="K95" s="296">
        <v>1.383</v>
      </c>
      <c r="N95" s="120"/>
    </row>
    <row r="96" spans="1:14" ht="47.25" x14ac:dyDescent="0.25">
      <c r="A96" s="118">
        <v>95</v>
      </c>
      <c r="B96" s="216" t="s">
        <v>2368</v>
      </c>
      <c r="C96" s="219" t="s">
        <v>2369</v>
      </c>
      <c r="D96" s="218" t="s">
        <v>2122</v>
      </c>
      <c r="E96" s="220" t="s">
        <v>2370</v>
      </c>
      <c r="F96" s="176">
        <v>2015</v>
      </c>
      <c r="G96" s="216" t="s">
        <v>2371</v>
      </c>
      <c r="H96" s="277" t="s">
        <v>317</v>
      </c>
      <c r="I96" s="147" t="s">
        <v>2372</v>
      </c>
      <c r="J96" s="286" t="s">
        <v>2373</v>
      </c>
      <c r="K96" s="294">
        <v>2.76</v>
      </c>
      <c r="N96" s="120"/>
    </row>
    <row r="97" spans="1:14" ht="63" x14ac:dyDescent="0.25">
      <c r="A97" s="118">
        <v>96</v>
      </c>
      <c r="B97" s="155" t="s">
        <v>2374</v>
      </c>
      <c r="C97" s="176" t="s">
        <v>2375</v>
      </c>
      <c r="D97" s="176" t="s">
        <v>2122</v>
      </c>
      <c r="E97" s="176" t="s">
        <v>2376</v>
      </c>
      <c r="F97" s="176">
        <v>2015</v>
      </c>
      <c r="G97" s="155" t="s">
        <v>2377</v>
      </c>
      <c r="H97" s="273" t="s">
        <v>317</v>
      </c>
      <c r="I97" s="176" t="s">
        <v>2372</v>
      </c>
      <c r="J97" s="270" t="s">
        <v>2373</v>
      </c>
      <c r="K97" s="296">
        <v>2.76</v>
      </c>
      <c r="N97" s="120"/>
    </row>
    <row r="98" spans="1:14" ht="63" x14ac:dyDescent="0.25">
      <c r="A98" s="118">
        <v>97</v>
      </c>
      <c r="B98" s="172" t="s">
        <v>2378</v>
      </c>
      <c r="C98" s="88" t="s">
        <v>2379</v>
      </c>
      <c r="D98" s="88" t="s">
        <v>2380</v>
      </c>
      <c r="E98" s="88" t="s">
        <v>2381</v>
      </c>
      <c r="F98" s="176">
        <v>2015</v>
      </c>
      <c r="G98" s="172" t="s">
        <v>2382</v>
      </c>
      <c r="H98" s="272" t="s">
        <v>317</v>
      </c>
      <c r="I98" s="88" t="s">
        <v>2383</v>
      </c>
      <c r="J98" s="285" t="s">
        <v>2384</v>
      </c>
      <c r="K98" s="294">
        <v>6.3869999999999996</v>
      </c>
      <c r="N98" s="120"/>
    </row>
    <row r="99" spans="1:14" ht="78.75" x14ac:dyDescent="0.25">
      <c r="A99" s="118">
        <v>98</v>
      </c>
      <c r="B99" s="155" t="s">
        <v>2385</v>
      </c>
      <c r="C99" s="176" t="s">
        <v>2386</v>
      </c>
      <c r="D99" s="176" t="s">
        <v>2387</v>
      </c>
      <c r="E99" s="176" t="s">
        <v>1458</v>
      </c>
      <c r="F99" s="176">
        <v>2015</v>
      </c>
      <c r="G99" s="155" t="s">
        <v>2388</v>
      </c>
      <c r="H99" s="273" t="s">
        <v>317</v>
      </c>
      <c r="I99" s="176" t="s">
        <v>2389</v>
      </c>
      <c r="J99" s="270" t="s">
        <v>2390</v>
      </c>
      <c r="K99" s="296">
        <v>1.282</v>
      </c>
      <c r="N99" s="120"/>
    </row>
    <row r="100" spans="1:14" ht="31.5" x14ac:dyDescent="0.25">
      <c r="A100" s="118">
        <v>99</v>
      </c>
      <c r="B100" s="172" t="s">
        <v>2391</v>
      </c>
      <c r="C100" s="88" t="s">
        <v>2242</v>
      </c>
      <c r="D100" s="88" t="s">
        <v>2073</v>
      </c>
      <c r="E100" s="88" t="s">
        <v>2392</v>
      </c>
      <c r="F100" s="176">
        <v>2015</v>
      </c>
      <c r="G100" s="172" t="s">
        <v>2393</v>
      </c>
      <c r="H100" s="272" t="s">
        <v>317</v>
      </c>
      <c r="I100" s="88" t="s">
        <v>2394</v>
      </c>
      <c r="J100" s="285" t="s">
        <v>2395</v>
      </c>
      <c r="K100" s="294">
        <v>0.81200000000000006</v>
      </c>
      <c r="N100" s="120"/>
    </row>
    <row r="101" spans="1:14" ht="110.25" x14ac:dyDescent="0.25">
      <c r="A101" s="118">
        <v>100</v>
      </c>
      <c r="B101" s="155" t="s">
        <v>2396</v>
      </c>
      <c r="C101" s="176" t="s">
        <v>2397</v>
      </c>
      <c r="D101" s="176" t="s">
        <v>2398</v>
      </c>
      <c r="E101" s="176" t="s">
        <v>2399</v>
      </c>
      <c r="F101" s="176">
        <v>2015</v>
      </c>
      <c r="G101" s="155" t="s">
        <v>2400</v>
      </c>
      <c r="H101" s="273" t="s">
        <v>317</v>
      </c>
      <c r="I101" s="176" t="s">
        <v>2401</v>
      </c>
      <c r="J101" s="270" t="s">
        <v>2402</v>
      </c>
      <c r="K101" s="296">
        <v>1.601</v>
      </c>
      <c r="N101" s="120"/>
    </row>
    <row r="102" spans="1:14" ht="47.25" x14ac:dyDescent="0.25">
      <c r="A102" s="118">
        <v>101</v>
      </c>
      <c r="B102" s="155" t="s">
        <v>2403</v>
      </c>
      <c r="C102" s="176" t="s">
        <v>2404</v>
      </c>
      <c r="D102" s="176" t="s">
        <v>2405</v>
      </c>
      <c r="E102" s="176" t="s">
        <v>2406</v>
      </c>
      <c r="F102" s="176">
        <v>2015</v>
      </c>
      <c r="G102" s="155" t="s">
        <v>2407</v>
      </c>
      <c r="H102" s="273" t="s">
        <v>317</v>
      </c>
      <c r="I102" s="176" t="s">
        <v>2408</v>
      </c>
      <c r="J102" s="270" t="s">
        <v>2409</v>
      </c>
      <c r="K102" s="296">
        <v>2.5720000000000001</v>
      </c>
      <c r="N102" s="120"/>
    </row>
    <row r="103" spans="1:14" ht="110.25" x14ac:dyDescent="0.25">
      <c r="A103" s="118">
        <v>102</v>
      </c>
      <c r="B103" s="155" t="s">
        <v>2410</v>
      </c>
      <c r="C103" s="176" t="s">
        <v>1866</v>
      </c>
      <c r="D103" s="176" t="s">
        <v>2219</v>
      </c>
      <c r="E103" s="176" t="s">
        <v>2411</v>
      </c>
      <c r="F103" s="176">
        <v>2015</v>
      </c>
      <c r="G103" s="155" t="s">
        <v>2412</v>
      </c>
      <c r="H103" s="273" t="s">
        <v>317</v>
      </c>
      <c r="I103" s="176" t="s">
        <v>2413</v>
      </c>
      <c r="J103" s="270" t="s">
        <v>2414</v>
      </c>
      <c r="K103" s="296">
        <v>0.92700000000000005</v>
      </c>
      <c r="N103" s="120"/>
    </row>
    <row r="104" spans="1:14" ht="110.25" x14ac:dyDescent="0.25">
      <c r="A104" s="118">
        <v>103</v>
      </c>
      <c r="B104" s="155" t="s">
        <v>2415</v>
      </c>
      <c r="C104" s="176" t="s">
        <v>2416</v>
      </c>
      <c r="D104" s="176" t="s">
        <v>2417</v>
      </c>
      <c r="E104" s="176" t="s">
        <v>2418</v>
      </c>
      <c r="F104" s="176">
        <v>2015</v>
      </c>
      <c r="G104" s="155" t="s">
        <v>2419</v>
      </c>
      <c r="H104" s="273" t="s">
        <v>317</v>
      </c>
      <c r="I104" s="176" t="s">
        <v>2420</v>
      </c>
      <c r="J104" s="270" t="s">
        <v>2421</v>
      </c>
      <c r="K104" s="296" t="s">
        <v>2422</v>
      </c>
      <c r="N104" s="120"/>
    </row>
    <row r="105" spans="1:14" ht="78.75" x14ac:dyDescent="0.25">
      <c r="A105" s="118">
        <v>104</v>
      </c>
      <c r="B105" s="155" t="s">
        <v>2423</v>
      </c>
      <c r="C105" s="176" t="s">
        <v>2424</v>
      </c>
      <c r="D105" s="176" t="s">
        <v>2425</v>
      </c>
      <c r="E105" s="176" t="s">
        <v>2426</v>
      </c>
      <c r="F105" s="176">
        <v>2015</v>
      </c>
      <c r="G105" s="155" t="s">
        <v>2427</v>
      </c>
      <c r="H105" s="273" t="s">
        <v>317</v>
      </c>
      <c r="I105" s="176" t="s">
        <v>2428</v>
      </c>
      <c r="J105" s="270" t="s">
        <v>2429</v>
      </c>
      <c r="K105" s="296">
        <v>1.5580000000000001</v>
      </c>
      <c r="N105" s="120"/>
    </row>
    <row r="106" spans="1:14" ht="78.75" x14ac:dyDescent="0.25">
      <c r="A106" s="118">
        <v>105</v>
      </c>
      <c r="B106" s="152" t="s">
        <v>2430</v>
      </c>
      <c r="C106" s="176" t="s">
        <v>2431</v>
      </c>
      <c r="D106" s="147" t="s">
        <v>2425</v>
      </c>
      <c r="E106" s="176" t="s">
        <v>2432</v>
      </c>
      <c r="F106" s="176">
        <v>2015</v>
      </c>
      <c r="G106" s="152" t="s">
        <v>2433</v>
      </c>
      <c r="H106" s="277" t="s">
        <v>317</v>
      </c>
      <c r="I106" s="147" t="s">
        <v>2428</v>
      </c>
      <c r="J106" s="290" t="s">
        <v>2429</v>
      </c>
      <c r="K106" s="294">
        <v>1.5580000000000001</v>
      </c>
      <c r="N106" s="120"/>
    </row>
    <row r="107" spans="1:14" ht="110.25" x14ac:dyDescent="0.25">
      <c r="A107" s="118">
        <v>106</v>
      </c>
      <c r="B107" s="155" t="s">
        <v>2434</v>
      </c>
      <c r="C107" s="176" t="s">
        <v>2435</v>
      </c>
      <c r="D107" s="176" t="s">
        <v>2436</v>
      </c>
      <c r="E107" s="176" t="s">
        <v>2437</v>
      </c>
      <c r="F107" s="176">
        <v>2015</v>
      </c>
      <c r="G107" s="155" t="s">
        <v>2438</v>
      </c>
      <c r="H107" s="273" t="s">
        <v>317</v>
      </c>
      <c r="I107" s="176" t="s">
        <v>2439</v>
      </c>
      <c r="J107" s="270" t="s">
        <v>2440</v>
      </c>
      <c r="K107" s="296">
        <v>3.2050000000000001</v>
      </c>
      <c r="N107" s="120"/>
    </row>
    <row r="108" spans="1:14" ht="47.25" x14ac:dyDescent="0.25">
      <c r="A108" s="118">
        <v>107</v>
      </c>
      <c r="B108" s="172" t="s">
        <v>2441</v>
      </c>
      <c r="C108" s="88" t="s">
        <v>1564</v>
      </c>
      <c r="D108" s="88" t="s">
        <v>2442</v>
      </c>
      <c r="E108" s="88" t="s">
        <v>824</v>
      </c>
      <c r="F108" s="176">
        <v>2015</v>
      </c>
      <c r="G108" s="172" t="s">
        <v>2443</v>
      </c>
      <c r="H108" s="272" t="s">
        <v>317</v>
      </c>
      <c r="I108" s="88" t="s">
        <v>2444</v>
      </c>
      <c r="J108" s="285" t="s">
        <v>2445</v>
      </c>
      <c r="K108" s="294">
        <v>6.2649999999999997</v>
      </c>
      <c r="N108" s="120"/>
    </row>
    <row r="109" spans="1:14" ht="63" x14ac:dyDescent="0.25">
      <c r="A109" s="118">
        <v>108</v>
      </c>
      <c r="B109" s="172" t="s">
        <v>2446</v>
      </c>
      <c r="C109" s="88" t="s">
        <v>1564</v>
      </c>
      <c r="D109" s="88" t="s">
        <v>2236</v>
      </c>
      <c r="E109" s="88" t="s">
        <v>824</v>
      </c>
      <c r="F109" s="176">
        <v>2015</v>
      </c>
      <c r="G109" s="172" t="s">
        <v>2447</v>
      </c>
      <c r="H109" s="272" t="s">
        <v>317</v>
      </c>
      <c r="I109" s="88" t="s">
        <v>2448</v>
      </c>
      <c r="J109" s="285" t="s">
        <v>2449</v>
      </c>
      <c r="K109" s="294">
        <v>6.2649999999999997</v>
      </c>
      <c r="N109" s="120"/>
    </row>
    <row r="110" spans="1:14" ht="47.25" x14ac:dyDescent="0.25">
      <c r="A110" s="118">
        <v>109</v>
      </c>
      <c r="B110" s="155" t="s">
        <v>2450</v>
      </c>
      <c r="C110" s="176" t="s">
        <v>2451</v>
      </c>
      <c r="D110" s="176" t="s">
        <v>2452</v>
      </c>
      <c r="E110" s="176" t="s">
        <v>2453</v>
      </c>
      <c r="F110" s="176">
        <v>2015</v>
      </c>
      <c r="G110" s="155" t="s">
        <v>2082</v>
      </c>
      <c r="H110" s="273" t="s">
        <v>317</v>
      </c>
      <c r="I110" s="176" t="s">
        <v>2454</v>
      </c>
      <c r="J110" s="270" t="s">
        <v>2455</v>
      </c>
      <c r="K110" s="296">
        <v>1.5449999999999999</v>
      </c>
      <c r="N110" s="120"/>
    </row>
    <row r="111" spans="1:14" ht="47.25" x14ac:dyDescent="0.25">
      <c r="A111" s="118">
        <v>110</v>
      </c>
      <c r="B111" s="155" t="s">
        <v>2456</v>
      </c>
      <c r="C111" s="176" t="s">
        <v>2451</v>
      </c>
      <c r="D111" s="176" t="s">
        <v>1464</v>
      </c>
      <c r="E111" s="176" t="s">
        <v>2453</v>
      </c>
      <c r="F111" s="176">
        <v>2015</v>
      </c>
      <c r="G111" s="155" t="s">
        <v>2082</v>
      </c>
      <c r="H111" s="273" t="s">
        <v>317</v>
      </c>
      <c r="I111" s="176" t="s">
        <v>2457</v>
      </c>
      <c r="J111" s="270" t="s">
        <v>2458</v>
      </c>
      <c r="K111" s="296">
        <v>1.5449999999999999</v>
      </c>
      <c r="N111" s="120"/>
    </row>
    <row r="112" spans="1:14" ht="94.5" x14ac:dyDescent="0.25">
      <c r="A112" s="118">
        <v>111</v>
      </c>
      <c r="B112" s="172" t="s">
        <v>2459</v>
      </c>
      <c r="C112" s="176" t="s">
        <v>2460</v>
      </c>
      <c r="D112" s="88" t="s">
        <v>2461</v>
      </c>
      <c r="E112" s="176" t="s">
        <v>2462</v>
      </c>
      <c r="F112" s="176">
        <v>2015</v>
      </c>
      <c r="G112" s="172" t="s">
        <v>2463</v>
      </c>
      <c r="H112" s="272" t="s">
        <v>317</v>
      </c>
      <c r="I112" s="88" t="s">
        <v>2464</v>
      </c>
      <c r="J112" s="288" t="s">
        <v>2465</v>
      </c>
      <c r="K112" s="294">
        <v>4.7839999999999998</v>
      </c>
      <c r="N112" s="120"/>
    </row>
    <row r="113" spans="1:14" ht="94.5" x14ac:dyDescent="0.25">
      <c r="A113" s="118">
        <v>112</v>
      </c>
      <c r="B113" s="155" t="s">
        <v>2466</v>
      </c>
      <c r="C113" s="176" t="s">
        <v>2467</v>
      </c>
      <c r="D113" s="176" t="s">
        <v>2461</v>
      </c>
      <c r="E113" s="176" t="s">
        <v>2468</v>
      </c>
      <c r="F113" s="176">
        <v>2015</v>
      </c>
      <c r="G113" s="155" t="s">
        <v>2469</v>
      </c>
      <c r="H113" s="272" t="s">
        <v>317</v>
      </c>
      <c r="I113" s="176" t="s">
        <v>2464</v>
      </c>
      <c r="J113" s="270" t="s">
        <v>2470</v>
      </c>
      <c r="K113" s="296">
        <v>4.7839999999999998</v>
      </c>
      <c r="N113" s="120"/>
    </row>
    <row r="114" spans="1:14" ht="31.5" x14ac:dyDescent="0.25">
      <c r="A114" s="118">
        <v>113</v>
      </c>
      <c r="B114" s="155" t="s">
        <v>2471</v>
      </c>
      <c r="C114" s="176" t="s">
        <v>1609</v>
      </c>
      <c r="D114" s="176" t="s">
        <v>2472</v>
      </c>
      <c r="E114" s="176" t="s">
        <v>1610</v>
      </c>
      <c r="F114" s="176">
        <v>2015</v>
      </c>
      <c r="G114" s="155" t="s">
        <v>2473</v>
      </c>
      <c r="H114" s="273" t="s">
        <v>317</v>
      </c>
      <c r="I114" s="176" t="s">
        <v>2474</v>
      </c>
      <c r="J114" s="270" t="s">
        <v>2475</v>
      </c>
      <c r="K114" s="296">
        <v>2.1920000000000002</v>
      </c>
      <c r="N114" s="120"/>
    </row>
    <row r="115" spans="1:14" ht="47.25" x14ac:dyDescent="0.25">
      <c r="A115" s="118">
        <v>114</v>
      </c>
      <c r="B115" s="155" t="s">
        <v>2476</v>
      </c>
      <c r="C115" s="176" t="s">
        <v>1609</v>
      </c>
      <c r="D115" s="176" t="s">
        <v>2472</v>
      </c>
      <c r="E115" s="176" t="s">
        <v>1610</v>
      </c>
      <c r="F115" s="176">
        <v>2015</v>
      </c>
      <c r="G115" s="155" t="s">
        <v>2473</v>
      </c>
      <c r="H115" s="273" t="s">
        <v>317</v>
      </c>
      <c r="I115" s="176" t="s">
        <v>2477</v>
      </c>
      <c r="J115" s="270" t="s">
        <v>2478</v>
      </c>
      <c r="K115" s="296">
        <v>2.1920000000000002</v>
      </c>
      <c r="N115" s="120"/>
    </row>
    <row r="116" spans="1:14" ht="31.5" x14ac:dyDescent="0.25">
      <c r="A116" s="118">
        <v>115</v>
      </c>
      <c r="B116" s="217" t="s">
        <v>2479</v>
      </c>
      <c r="C116" s="219" t="s">
        <v>1609</v>
      </c>
      <c r="D116" s="218" t="s">
        <v>2480</v>
      </c>
      <c r="E116" s="220" t="s">
        <v>2481</v>
      </c>
      <c r="F116" s="176">
        <v>2015</v>
      </c>
      <c r="G116" s="216" t="s">
        <v>2482</v>
      </c>
      <c r="H116" s="273" t="s">
        <v>317</v>
      </c>
      <c r="I116" s="147" t="s">
        <v>2483</v>
      </c>
      <c r="J116" s="286" t="s">
        <v>2484</v>
      </c>
      <c r="K116" s="294">
        <v>2.1920000000000002</v>
      </c>
      <c r="N116" s="120"/>
    </row>
    <row r="117" spans="1:14" ht="47.25" x14ac:dyDescent="0.25">
      <c r="A117" s="118">
        <v>116</v>
      </c>
      <c r="B117" s="217" t="s">
        <v>2485</v>
      </c>
      <c r="C117" s="219" t="s">
        <v>2486</v>
      </c>
      <c r="D117" s="219" t="s">
        <v>2487</v>
      </c>
      <c r="E117" s="218" t="s">
        <v>2488</v>
      </c>
      <c r="F117" s="176">
        <v>2015</v>
      </c>
      <c r="G117" s="216" t="s">
        <v>2489</v>
      </c>
      <c r="H117" s="277" t="s">
        <v>317</v>
      </c>
      <c r="I117" s="147" t="s">
        <v>2490</v>
      </c>
      <c r="J117" s="286" t="s">
        <v>2491</v>
      </c>
      <c r="K117" s="294">
        <v>0.38</v>
      </c>
      <c r="N117" s="120"/>
    </row>
    <row r="118" spans="1:14" ht="47.25" x14ac:dyDescent="0.25">
      <c r="A118" s="118">
        <v>117</v>
      </c>
      <c r="B118" s="155" t="s">
        <v>1919</v>
      </c>
      <c r="C118" s="176" t="s">
        <v>1920</v>
      </c>
      <c r="D118" s="176" t="s">
        <v>1921</v>
      </c>
      <c r="E118" s="176" t="s">
        <v>1922</v>
      </c>
      <c r="F118" s="176">
        <v>2016</v>
      </c>
      <c r="G118" s="176" t="s">
        <v>1923</v>
      </c>
      <c r="H118" s="273" t="s">
        <v>317</v>
      </c>
      <c r="I118" s="176" t="s">
        <v>1924</v>
      </c>
      <c r="J118" s="275" t="s">
        <v>1925</v>
      </c>
      <c r="K118" s="296">
        <v>3.032</v>
      </c>
      <c r="N118" s="120"/>
    </row>
    <row r="119" spans="1:14" ht="31.5" x14ac:dyDescent="0.25">
      <c r="A119" s="118">
        <v>118</v>
      </c>
      <c r="B119" s="155" t="s">
        <v>1926</v>
      </c>
      <c r="C119" s="176" t="s">
        <v>1927</v>
      </c>
      <c r="D119" s="176" t="s">
        <v>1813</v>
      </c>
      <c r="E119" s="176" t="s">
        <v>1472</v>
      </c>
      <c r="F119" s="176">
        <v>2016</v>
      </c>
      <c r="G119" s="176" t="s">
        <v>1928</v>
      </c>
      <c r="H119" s="273" t="s">
        <v>317</v>
      </c>
      <c r="I119" s="176" t="s">
        <v>1929</v>
      </c>
      <c r="J119" s="275" t="s">
        <v>1930</v>
      </c>
      <c r="K119" s="296">
        <v>2.359</v>
      </c>
      <c r="N119" s="120"/>
    </row>
    <row r="120" spans="1:14" ht="63" x14ac:dyDescent="0.25">
      <c r="A120" s="118">
        <v>119</v>
      </c>
      <c r="B120" s="155" t="s">
        <v>1931</v>
      </c>
      <c r="C120" s="176" t="s">
        <v>1932</v>
      </c>
      <c r="D120" s="176" t="s">
        <v>1933</v>
      </c>
      <c r="E120" s="176" t="s">
        <v>1934</v>
      </c>
      <c r="F120" s="176">
        <v>2016</v>
      </c>
      <c r="G120" s="155" t="s">
        <v>1935</v>
      </c>
      <c r="H120" s="273" t="s">
        <v>317</v>
      </c>
      <c r="I120" s="155" t="s">
        <v>1936</v>
      </c>
      <c r="J120" s="270" t="s">
        <v>1937</v>
      </c>
      <c r="K120" s="296">
        <v>2.63</v>
      </c>
      <c r="N120" s="120"/>
    </row>
    <row r="121" spans="1:14" ht="56.25" customHeight="1" x14ac:dyDescent="0.25">
      <c r="A121" s="118">
        <v>120</v>
      </c>
      <c r="B121" s="155" t="s">
        <v>1938</v>
      </c>
      <c r="C121" s="176" t="s">
        <v>321</v>
      </c>
      <c r="D121" s="176" t="s">
        <v>1939</v>
      </c>
      <c r="E121" s="176" t="s">
        <v>323</v>
      </c>
      <c r="F121" s="176">
        <v>2016</v>
      </c>
      <c r="G121" s="155" t="s">
        <v>1940</v>
      </c>
      <c r="H121" s="273" t="s">
        <v>317</v>
      </c>
      <c r="I121" s="155" t="s">
        <v>1941</v>
      </c>
      <c r="J121" s="270" t="s">
        <v>1942</v>
      </c>
      <c r="K121" s="296">
        <v>1.579</v>
      </c>
      <c r="N121" s="120"/>
    </row>
    <row r="122" spans="1:14" ht="31.5" x14ac:dyDescent="0.25">
      <c r="A122" s="118">
        <v>121</v>
      </c>
      <c r="B122" s="155" t="s">
        <v>1943</v>
      </c>
      <c r="C122" s="176" t="s">
        <v>1944</v>
      </c>
      <c r="D122" s="176" t="s">
        <v>1945</v>
      </c>
      <c r="E122" s="176" t="s">
        <v>1946</v>
      </c>
      <c r="F122" s="176">
        <v>2016</v>
      </c>
      <c r="G122" s="155" t="s">
        <v>1947</v>
      </c>
      <c r="H122" s="273" t="s">
        <v>317</v>
      </c>
      <c r="I122" s="155" t="s">
        <v>1948</v>
      </c>
      <c r="J122" s="270" t="s">
        <v>1949</v>
      </c>
      <c r="K122" s="296">
        <v>0.98199999999999998</v>
      </c>
      <c r="N122" s="120"/>
    </row>
    <row r="123" spans="1:14" ht="47.25" x14ac:dyDescent="0.25">
      <c r="A123" s="118">
        <v>122</v>
      </c>
      <c r="B123" s="155" t="s">
        <v>1950</v>
      </c>
      <c r="C123" s="176" t="s">
        <v>1951</v>
      </c>
      <c r="D123" s="176" t="s">
        <v>1952</v>
      </c>
      <c r="E123" s="176" t="s">
        <v>1953</v>
      </c>
      <c r="F123" s="176">
        <v>2016</v>
      </c>
      <c r="G123" s="155" t="s">
        <v>1954</v>
      </c>
      <c r="H123" s="273" t="s">
        <v>317</v>
      </c>
      <c r="I123" s="155" t="s">
        <v>1955</v>
      </c>
      <c r="J123" s="270" t="s">
        <v>1956</v>
      </c>
      <c r="K123" s="296">
        <v>1.67</v>
      </c>
      <c r="N123" s="120"/>
    </row>
    <row r="124" spans="1:14" ht="78.75" x14ac:dyDescent="0.25">
      <c r="A124" s="118">
        <v>123</v>
      </c>
      <c r="B124" s="155" t="s">
        <v>1957</v>
      </c>
      <c r="C124" s="176" t="s">
        <v>1866</v>
      </c>
      <c r="D124" s="176" t="s">
        <v>1958</v>
      </c>
      <c r="E124" s="176" t="s">
        <v>1959</v>
      </c>
      <c r="F124" s="176">
        <v>2016</v>
      </c>
      <c r="G124" s="155" t="s">
        <v>1960</v>
      </c>
      <c r="H124" s="273" t="s">
        <v>317</v>
      </c>
      <c r="I124" s="155" t="s">
        <v>1961</v>
      </c>
      <c r="J124" s="270" t="s">
        <v>1962</v>
      </c>
      <c r="K124" s="296">
        <v>0.92700000000000005</v>
      </c>
      <c r="N124" s="120"/>
    </row>
    <row r="125" spans="1:14" ht="47.25" x14ac:dyDescent="0.25">
      <c r="A125" s="118">
        <v>124</v>
      </c>
      <c r="B125" s="155" t="s">
        <v>1963</v>
      </c>
      <c r="C125" s="176" t="s">
        <v>1964</v>
      </c>
      <c r="D125" s="176" t="s">
        <v>1965</v>
      </c>
      <c r="E125" s="176" t="s">
        <v>1966</v>
      </c>
      <c r="F125" s="176">
        <v>2016</v>
      </c>
      <c r="G125" s="155" t="s">
        <v>1967</v>
      </c>
      <c r="H125" s="273" t="s">
        <v>317</v>
      </c>
      <c r="I125" s="155" t="s">
        <v>1968</v>
      </c>
      <c r="J125" s="270" t="s">
        <v>1969</v>
      </c>
      <c r="K125" s="296">
        <v>2.2919999999999998</v>
      </c>
      <c r="N125" s="120"/>
    </row>
    <row r="126" spans="1:14" ht="47.25" x14ac:dyDescent="0.25">
      <c r="A126" s="118">
        <v>125</v>
      </c>
      <c r="B126" s="155" t="s">
        <v>1970</v>
      </c>
      <c r="C126" s="176" t="s">
        <v>1847</v>
      </c>
      <c r="D126" s="176" t="s">
        <v>1848</v>
      </c>
      <c r="E126" s="176" t="s">
        <v>1971</v>
      </c>
      <c r="F126" s="176">
        <v>2016</v>
      </c>
      <c r="G126" s="155" t="s">
        <v>1972</v>
      </c>
      <c r="H126" s="273" t="s">
        <v>317</v>
      </c>
      <c r="I126" s="155" t="s">
        <v>1973</v>
      </c>
      <c r="J126" s="270" t="s">
        <v>1974</v>
      </c>
      <c r="K126" s="296">
        <v>3.657</v>
      </c>
      <c r="N126" s="120"/>
    </row>
    <row r="127" spans="1:14" ht="63" x14ac:dyDescent="0.25">
      <c r="A127" s="118">
        <v>126</v>
      </c>
      <c r="B127" s="155" t="s">
        <v>1975</v>
      </c>
      <c r="C127" s="176" t="s">
        <v>641</v>
      </c>
      <c r="D127" s="176" t="s">
        <v>1976</v>
      </c>
      <c r="E127" s="176" t="s">
        <v>1977</v>
      </c>
      <c r="F127" s="176">
        <v>2016</v>
      </c>
      <c r="G127" s="155" t="s">
        <v>1978</v>
      </c>
      <c r="H127" s="273" t="s">
        <v>317</v>
      </c>
      <c r="I127" s="155" t="s">
        <v>1979</v>
      </c>
      <c r="J127" s="270" t="s">
        <v>1980</v>
      </c>
      <c r="K127" s="296">
        <v>3.4830000000000001</v>
      </c>
      <c r="N127" s="120"/>
    </row>
    <row r="128" spans="1:14" ht="78.75" x14ac:dyDescent="0.25">
      <c r="A128" s="118">
        <v>127</v>
      </c>
      <c r="B128" s="155" t="s">
        <v>1981</v>
      </c>
      <c r="C128" s="176" t="s">
        <v>1982</v>
      </c>
      <c r="D128" s="176" t="s">
        <v>1983</v>
      </c>
      <c r="E128" s="176" t="s">
        <v>1984</v>
      </c>
      <c r="F128" s="176">
        <v>2016</v>
      </c>
      <c r="G128" s="155" t="s">
        <v>1985</v>
      </c>
      <c r="H128" s="273" t="s">
        <v>339</v>
      </c>
      <c r="I128" s="155" t="s">
        <v>1986</v>
      </c>
      <c r="J128" s="270" t="s">
        <v>1987</v>
      </c>
      <c r="K128" s="296">
        <v>0.96799999999999997</v>
      </c>
      <c r="N128" s="120"/>
    </row>
    <row r="129" spans="1:25" ht="31.5" x14ac:dyDescent="0.25">
      <c r="A129" s="118">
        <v>128</v>
      </c>
      <c r="B129" s="155" t="s">
        <v>1988</v>
      </c>
      <c r="C129" s="176" t="s">
        <v>1989</v>
      </c>
      <c r="D129" s="176" t="s">
        <v>1990</v>
      </c>
      <c r="E129" s="176" t="s">
        <v>1187</v>
      </c>
      <c r="F129" s="176">
        <v>2016</v>
      </c>
      <c r="G129" s="155" t="s">
        <v>1991</v>
      </c>
      <c r="H129" s="273" t="s">
        <v>317</v>
      </c>
      <c r="I129" s="155" t="s">
        <v>1992</v>
      </c>
      <c r="J129" s="270" t="s">
        <v>1993</v>
      </c>
      <c r="K129" s="296">
        <v>3.3559999999999999</v>
      </c>
      <c r="N129" s="120"/>
    </row>
    <row r="130" spans="1:25" ht="78.75" x14ac:dyDescent="0.25">
      <c r="A130" s="118">
        <v>129</v>
      </c>
      <c r="B130" s="155" t="s">
        <v>1994</v>
      </c>
      <c r="C130" s="176" t="s">
        <v>1995</v>
      </c>
      <c r="D130" s="176" t="s">
        <v>1958</v>
      </c>
      <c r="E130" s="176" t="s">
        <v>1996</v>
      </c>
      <c r="F130" s="176">
        <v>2016</v>
      </c>
      <c r="G130" s="155" t="s">
        <v>1997</v>
      </c>
      <c r="H130" s="273" t="s">
        <v>317</v>
      </c>
      <c r="I130" s="155" t="s">
        <v>1998</v>
      </c>
      <c r="J130" s="270" t="s">
        <v>1999</v>
      </c>
      <c r="K130" s="296">
        <v>1.732</v>
      </c>
      <c r="N130" s="120"/>
    </row>
    <row r="131" spans="1:25" ht="63" x14ac:dyDescent="0.25">
      <c r="A131" s="118">
        <v>130</v>
      </c>
      <c r="B131" s="155" t="s">
        <v>2000</v>
      </c>
      <c r="C131" s="176" t="s">
        <v>2001</v>
      </c>
      <c r="D131" s="176" t="s">
        <v>2002</v>
      </c>
      <c r="E131" s="176" t="s">
        <v>2003</v>
      </c>
      <c r="F131" s="176">
        <v>2016</v>
      </c>
      <c r="G131" s="155" t="s">
        <v>2004</v>
      </c>
      <c r="H131" s="273" t="s">
        <v>339</v>
      </c>
      <c r="I131" s="155" t="s">
        <v>2005</v>
      </c>
      <c r="J131" s="270" t="s">
        <v>2006</v>
      </c>
      <c r="K131" s="296">
        <v>1.581</v>
      </c>
      <c r="N131" s="120"/>
    </row>
    <row r="132" spans="1:25" ht="110.25" x14ac:dyDescent="0.25">
      <c r="A132" s="118">
        <v>131</v>
      </c>
      <c r="B132" s="155" t="s">
        <v>2007</v>
      </c>
      <c r="C132" s="176" t="s">
        <v>2008</v>
      </c>
      <c r="D132" s="176" t="s">
        <v>2009</v>
      </c>
      <c r="E132" s="176" t="s">
        <v>2010</v>
      </c>
      <c r="F132" s="176">
        <v>2016</v>
      </c>
      <c r="G132" s="155" t="s">
        <v>2011</v>
      </c>
      <c r="H132" s="273" t="s">
        <v>317</v>
      </c>
      <c r="I132" s="155" t="s">
        <v>2012</v>
      </c>
      <c r="J132" s="270" t="s">
        <v>2013</v>
      </c>
      <c r="K132" s="296">
        <v>1.569</v>
      </c>
      <c r="N132" s="120"/>
    </row>
    <row r="133" spans="1:25" ht="78.75" x14ac:dyDescent="0.25">
      <c r="A133" s="118">
        <v>132</v>
      </c>
      <c r="B133" s="155" t="s">
        <v>2014</v>
      </c>
      <c r="C133" s="176" t="s">
        <v>2015</v>
      </c>
      <c r="D133" s="176" t="s">
        <v>2016</v>
      </c>
      <c r="E133" s="176" t="s">
        <v>2017</v>
      </c>
      <c r="F133" s="176">
        <v>2016</v>
      </c>
      <c r="G133" s="155" t="s">
        <v>2018</v>
      </c>
      <c r="H133" s="273" t="s">
        <v>317</v>
      </c>
      <c r="I133" s="155" t="s">
        <v>2019</v>
      </c>
      <c r="J133" s="270" t="s">
        <v>2020</v>
      </c>
      <c r="K133" s="296">
        <v>4.1470000000000002</v>
      </c>
      <c r="N133" s="120"/>
    </row>
    <row r="134" spans="1:25" ht="63" x14ac:dyDescent="0.25">
      <c r="A134" s="118">
        <v>133</v>
      </c>
      <c r="B134" s="246" t="s">
        <v>2021</v>
      </c>
      <c r="C134" s="257" t="s">
        <v>2022</v>
      </c>
      <c r="D134" s="257" t="s">
        <v>2023</v>
      </c>
      <c r="E134" s="257" t="s">
        <v>2024</v>
      </c>
      <c r="F134" s="176">
        <v>2016</v>
      </c>
      <c r="G134" s="246" t="s">
        <v>2025</v>
      </c>
      <c r="H134" s="276" t="s">
        <v>317</v>
      </c>
      <c r="I134" s="246" t="s">
        <v>2026</v>
      </c>
      <c r="J134" s="270" t="s">
        <v>2027</v>
      </c>
      <c r="K134" s="301">
        <v>3.887</v>
      </c>
      <c r="N134" s="120"/>
    </row>
    <row r="135" spans="1:25" ht="47.25" x14ac:dyDescent="0.25">
      <c r="A135" s="118">
        <v>134</v>
      </c>
      <c r="B135" s="240" t="s">
        <v>2028</v>
      </c>
      <c r="C135" s="253" t="s">
        <v>521</v>
      </c>
      <c r="D135" s="257" t="s">
        <v>2029</v>
      </c>
      <c r="E135" s="253" t="s">
        <v>2030</v>
      </c>
      <c r="F135" s="176">
        <v>2016</v>
      </c>
      <c r="G135" s="240" t="s">
        <v>2031</v>
      </c>
      <c r="H135" s="276" t="s">
        <v>317</v>
      </c>
      <c r="I135" s="240" t="s">
        <v>2032</v>
      </c>
      <c r="J135" s="270" t="s">
        <v>2033</v>
      </c>
      <c r="K135" s="298">
        <v>3.6669999999999998</v>
      </c>
      <c r="N135" s="120"/>
    </row>
    <row r="136" spans="1:25" ht="78.75" x14ac:dyDescent="0.25">
      <c r="A136" s="118">
        <v>135</v>
      </c>
      <c r="B136" s="236" t="s">
        <v>2034</v>
      </c>
      <c r="C136" s="249" t="s">
        <v>2035</v>
      </c>
      <c r="D136" s="249" t="s">
        <v>2036</v>
      </c>
      <c r="E136" s="249" t="s">
        <v>2037</v>
      </c>
      <c r="F136" s="176">
        <v>2016</v>
      </c>
      <c r="G136" s="236" t="s">
        <v>2038</v>
      </c>
      <c r="H136" s="275" t="s">
        <v>339</v>
      </c>
      <c r="I136" s="236" t="s">
        <v>2039</v>
      </c>
      <c r="J136" s="270" t="s">
        <v>2040</v>
      </c>
      <c r="K136" s="297">
        <v>1.708</v>
      </c>
      <c r="N136" s="120"/>
    </row>
    <row r="137" spans="1:25" ht="47.25" x14ac:dyDescent="0.25">
      <c r="A137" s="118">
        <v>136</v>
      </c>
      <c r="B137" s="247" t="s">
        <v>2041</v>
      </c>
      <c r="C137" s="258" t="s">
        <v>1564</v>
      </c>
      <c r="D137" s="258" t="s">
        <v>2042</v>
      </c>
      <c r="E137" s="258" t="s">
        <v>2043</v>
      </c>
      <c r="F137" s="176">
        <v>2016</v>
      </c>
      <c r="G137" s="247" t="s">
        <v>2044</v>
      </c>
      <c r="H137" s="284" t="s">
        <v>317</v>
      </c>
      <c r="I137" s="247" t="s">
        <v>2045</v>
      </c>
      <c r="J137" s="270" t="s">
        <v>2046</v>
      </c>
      <c r="K137" s="302">
        <v>3.2440000000000002</v>
      </c>
      <c r="N137" s="120"/>
    </row>
    <row r="138" spans="1:25" s="151" customFormat="1" ht="94.5" x14ac:dyDescent="0.25">
      <c r="A138" s="118">
        <v>137</v>
      </c>
      <c r="B138" s="236" t="s">
        <v>2047</v>
      </c>
      <c r="C138" s="249" t="s">
        <v>1716</v>
      </c>
      <c r="D138" s="249" t="s">
        <v>2048</v>
      </c>
      <c r="E138" s="249" t="s">
        <v>2049</v>
      </c>
      <c r="F138" s="249">
        <v>2016</v>
      </c>
      <c r="G138" s="270" t="s">
        <v>2050</v>
      </c>
      <c r="H138" s="176" t="s">
        <v>317</v>
      </c>
      <c r="I138" s="155" t="s">
        <v>2051</v>
      </c>
      <c r="J138" s="155" t="s">
        <v>2052</v>
      </c>
      <c r="K138" s="296">
        <v>3.657</v>
      </c>
      <c r="L138" s="149"/>
      <c r="M138" s="150"/>
      <c r="N138" s="150"/>
      <c r="O138" s="150"/>
      <c r="P138" s="150"/>
      <c r="Q138" s="150"/>
      <c r="R138" s="150"/>
      <c r="S138" s="150"/>
      <c r="T138" s="150"/>
      <c r="U138" s="150"/>
      <c r="V138" s="150"/>
      <c r="W138" s="150"/>
      <c r="X138" s="150"/>
      <c r="Y138" s="150"/>
    </row>
    <row r="139" spans="1:25" s="151" customFormat="1" ht="47.25" x14ac:dyDescent="0.25">
      <c r="A139" s="118">
        <v>138</v>
      </c>
      <c r="B139" s="236" t="s">
        <v>2053</v>
      </c>
      <c r="C139" s="249" t="s">
        <v>2054</v>
      </c>
      <c r="D139" s="176" t="s">
        <v>2055</v>
      </c>
      <c r="E139" s="176" t="s">
        <v>2056</v>
      </c>
      <c r="F139" s="176">
        <v>2016</v>
      </c>
      <c r="G139" s="155" t="s">
        <v>2057</v>
      </c>
      <c r="H139" s="176" t="s">
        <v>317</v>
      </c>
      <c r="I139" s="155" t="s">
        <v>2058</v>
      </c>
      <c r="J139" s="155" t="s">
        <v>2059</v>
      </c>
      <c r="K139" s="296">
        <v>4.3570000000000002</v>
      </c>
      <c r="L139" s="149"/>
      <c r="M139" s="150"/>
      <c r="N139" s="150"/>
      <c r="O139" s="150"/>
      <c r="P139" s="150"/>
      <c r="Q139" s="150"/>
      <c r="R139" s="150"/>
      <c r="S139" s="150"/>
      <c r="T139" s="150"/>
      <c r="U139" s="150"/>
      <c r="V139" s="150"/>
      <c r="W139" s="150"/>
      <c r="X139" s="150"/>
      <c r="Y139" s="150"/>
    </row>
    <row r="140" spans="1:25" s="151" customFormat="1" ht="31.5" x14ac:dyDescent="0.25">
      <c r="A140" s="118">
        <v>139</v>
      </c>
      <c r="B140" s="236" t="s">
        <v>2060</v>
      </c>
      <c r="C140" s="249" t="s">
        <v>2061</v>
      </c>
      <c r="D140" s="176" t="s">
        <v>2062</v>
      </c>
      <c r="E140" s="176" t="s">
        <v>2063</v>
      </c>
      <c r="F140" s="176">
        <v>2016</v>
      </c>
      <c r="G140" s="155" t="s">
        <v>2064</v>
      </c>
      <c r="H140" s="176" t="s">
        <v>317</v>
      </c>
      <c r="I140" s="155" t="s">
        <v>2065</v>
      </c>
      <c r="J140" s="155" t="s">
        <v>2066</v>
      </c>
      <c r="K140" s="296">
        <v>1.8939999999999999</v>
      </c>
      <c r="L140" s="149"/>
      <c r="M140" s="150"/>
      <c r="N140" s="150"/>
      <c r="O140" s="150"/>
      <c r="P140" s="150"/>
      <c r="Q140" s="150"/>
      <c r="R140" s="150"/>
      <c r="S140" s="150"/>
      <c r="T140" s="150"/>
      <c r="U140" s="150"/>
      <c r="V140" s="150"/>
      <c r="W140" s="150"/>
      <c r="X140" s="150"/>
      <c r="Y140" s="150"/>
    </row>
    <row r="141" spans="1:25" s="151" customFormat="1" ht="63" x14ac:dyDescent="0.25">
      <c r="A141" s="118">
        <v>140</v>
      </c>
      <c r="B141" s="155" t="s">
        <v>2067</v>
      </c>
      <c r="C141" s="176" t="s">
        <v>2054</v>
      </c>
      <c r="D141" s="176" t="s">
        <v>381</v>
      </c>
      <c r="E141" s="176" t="s">
        <v>2056</v>
      </c>
      <c r="F141" s="176">
        <v>2016</v>
      </c>
      <c r="G141" s="155" t="s">
        <v>2068</v>
      </c>
      <c r="H141" s="176" t="s">
        <v>317</v>
      </c>
      <c r="I141" s="155" t="s">
        <v>2069</v>
      </c>
      <c r="J141" s="155" t="s">
        <v>2070</v>
      </c>
      <c r="K141" s="296">
        <v>4.3570000000000002</v>
      </c>
      <c r="L141" s="149"/>
      <c r="M141" s="150"/>
      <c r="N141" s="150"/>
      <c r="O141" s="150"/>
      <c r="P141" s="150"/>
      <c r="Q141" s="150"/>
      <c r="R141" s="150"/>
      <c r="S141" s="150"/>
      <c r="T141" s="150"/>
      <c r="U141" s="150"/>
      <c r="V141" s="150"/>
      <c r="W141" s="150"/>
      <c r="X141" s="150"/>
      <c r="Y141" s="150"/>
    </row>
    <row r="142" spans="1:25" s="151" customFormat="1" ht="63" x14ac:dyDescent="0.25">
      <c r="A142" s="118">
        <v>141</v>
      </c>
      <c r="B142" s="155" t="s">
        <v>2071</v>
      </c>
      <c r="C142" s="176" t="s">
        <v>2072</v>
      </c>
      <c r="D142" s="176" t="s">
        <v>2073</v>
      </c>
      <c r="E142" s="176" t="s">
        <v>2074</v>
      </c>
      <c r="F142" s="176">
        <v>2016</v>
      </c>
      <c r="G142" s="155" t="s">
        <v>2075</v>
      </c>
      <c r="H142" s="176" t="s">
        <v>317</v>
      </c>
      <c r="I142" s="155" t="s">
        <v>2076</v>
      </c>
      <c r="J142" s="155" t="s">
        <v>2077</v>
      </c>
      <c r="K142" s="296">
        <v>1.7050000000000001</v>
      </c>
      <c r="L142" s="149"/>
      <c r="M142" s="150"/>
      <c r="N142" s="150"/>
      <c r="O142" s="150"/>
      <c r="P142" s="150"/>
      <c r="Q142" s="150"/>
      <c r="R142" s="150"/>
      <c r="S142" s="150"/>
      <c r="T142" s="150"/>
      <c r="U142" s="150"/>
      <c r="V142" s="150"/>
      <c r="W142" s="150"/>
      <c r="X142" s="150"/>
      <c r="Y142" s="150"/>
    </row>
    <row r="143" spans="1:25" s="151" customFormat="1" ht="63" x14ac:dyDescent="0.25">
      <c r="A143" s="118">
        <v>142</v>
      </c>
      <c r="B143" s="155" t="s">
        <v>2085</v>
      </c>
      <c r="C143" s="176" t="s">
        <v>2086</v>
      </c>
      <c r="D143" s="176" t="s">
        <v>2087</v>
      </c>
      <c r="E143" s="176" t="s">
        <v>2088</v>
      </c>
      <c r="F143" s="176">
        <v>2016</v>
      </c>
      <c r="G143" s="155" t="s">
        <v>2089</v>
      </c>
      <c r="H143" s="176" t="s">
        <v>317</v>
      </c>
      <c r="I143" s="155" t="s">
        <v>2090</v>
      </c>
      <c r="J143" s="155" t="s">
        <v>2091</v>
      </c>
      <c r="K143" s="296">
        <v>1.383</v>
      </c>
      <c r="L143" s="149"/>
      <c r="M143" s="150"/>
      <c r="N143" s="150"/>
      <c r="O143" s="150"/>
      <c r="P143" s="150"/>
      <c r="Q143" s="150"/>
      <c r="R143" s="150"/>
      <c r="S143" s="150"/>
      <c r="T143" s="150"/>
      <c r="U143" s="150"/>
      <c r="V143" s="150"/>
      <c r="W143" s="150"/>
      <c r="X143" s="150"/>
      <c r="Y143" s="150"/>
    </row>
    <row r="144" spans="1:25" s="151" customFormat="1" ht="110.25" x14ac:dyDescent="0.25">
      <c r="A144" s="118">
        <v>143</v>
      </c>
      <c r="B144" s="155" t="s">
        <v>2092</v>
      </c>
      <c r="C144" s="176" t="s">
        <v>2093</v>
      </c>
      <c r="D144" s="176" t="s">
        <v>2094</v>
      </c>
      <c r="E144" s="176" t="s">
        <v>2095</v>
      </c>
      <c r="F144" s="176">
        <v>2016</v>
      </c>
      <c r="G144" s="155" t="s">
        <v>2096</v>
      </c>
      <c r="H144" s="176" t="s">
        <v>317</v>
      </c>
      <c r="I144" s="155" t="s">
        <v>2097</v>
      </c>
      <c r="J144" s="155" t="s">
        <v>2098</v>
      </c>
      <c r="K144" s="296">
        <v>2.335</v>
      </c>
      <c r="L144" s="149"/>
      <c r="M144" s="150"/>
      <c r="N144" s="150"/>
      <c r="O144" s="150"/>
      <c r="P144" s="150"/>
      <c r="Q144" s="150"/>
      <c r="R144" s="150"/>
      <c r="S144" s="150"/>
      <c r="T144" s="150"/>
      <c r="U144" s="150"/>
      <c r="V144" s="150"/>
      <c r="W144" s="150"/>
      <c r="X144" s="150"/>
      <c r="Y144" s="150"/>
    </row>
    <row r="145" spans="1:25" s="155" customFormat="1" ht="78.75" x14ac:dyDescent="0.25">
      <c r="A145" s="118">
        <v>144</v>
      </c>
      <c r="B145" s="155" t="s">
        <v>2099</v>
      </c>
      <c r="C145" s="176" t="s">
        <v>2100</v>
      </c>
      <c r="D145" s="176" t="s">
        <v>2101</v>
      </c>
      <c r="E145" s="176" t="s">
        <v>2102</v>
      </c>
      <c r="F145" s="176">
        <v>2016</v>
      </c>
      <c r="G145" s="155" t="s">
        <v>2103</v>
      </c>
      <c r="H145" s="176" t="s">
        <v>317</v>
      </c>
      <c r="I145" s="155" t="s">
        <v>2104</v>
      </c>
      <c r="J145" s="155" t="s">
        <v>2105</v>
      </c>
      <c r="K145" s="296">
        <v>2.6859999999999999</v>
      </c>
      <c r="L145" s="153"/>
      <c r="M145" s="154"/>
      <c r="N145" s="154"/>
      <c r="O145" s="154"/>
      <c r="P145" s="154"/>
      <c r="Q145" s="154"/>
      <c r="R145" s="154"/>
      <c r="S145" s="154"/>
      <c r="T145" s="154"/>
      <c r="U145" s="154"/>
      <c r="V145" s="154"/>
      <c r="W145" s="154"/>
      <c r="X145" s="154"/>
      <c r="Y145" s="154"/>
    </row>
    <row r="146" spans="1:25" s="155" customFormat="1" ht="31.5" x14ac:dyDescent="0.25">
      <c r="A146" s="118">
        <v>145</v>
      </c>
      <c r="B146" s="155" t="s">
        <v>2106</v>
      </c>
      <c r="C146" s="176" t="s">
        <v>2107</v>
      </c>
      <c r="D146" s="176" t="s">
        <v>2108</v>
      </c>
      <c r="E146" s="176" t="s">
        <v>2109</v>
      </c>
      <c r="F146" s="176">
        <v>2016</v>
      </c>
      <c r="G146" s="155" t="s">
        <v>2110</v>
      </c>
      <c r="H146" s="176" t="s">
        <v>317</v>
      </c>
      <c r="I146" s="155" t="s">
        <v>2111</v>
      </c>
      <c r="J146" s="155" t="s">
        <v>2112</v>
      </c>
      <c r="K146" s="296">
        <v>0.377</v>
      </c>
      <c r="L146" s="153"/>
      <c r="M146" s="154"/>
      <c r="N146" s="154"/>
      <c r="O146" s="154"/>
      <c r="P146" s="154"/>
      <c r="Q146" s="154"/>
      <c r="R146" s="154"/>
      <c r="S146" s="154"/>
      <c r="T146" s="154"/>
      <c r="U146" s="154"/>
      <c r="V146" s="154"/>
      <c r="W146" s="154"/>
      <c r="X146" s="154"/>
      <c r="Y146" s="154"/>
    </row>
    <row r="147" spans="1:25" s="155" customFormat="1" ht="63" x14ac:dyDescent="0.25">
      <c r="A147" s="118">
        <v>146</v>
      </c>
      <c r="B147" s="184" t="s">
        <v>2113</v>
      </c>
      <c r="C147" s="202" t="s">
        <v>2114</v>
      </c>
      <c r="D147" s="176" t="s">
        <v>2115</v>
      </c>
      <c r="E147" s="202" t="s">
        <v>2116</v>
      </c>
      <c r="F147" s="176">
        <v>2016</v>
      </c>
      <c r="G147" s="204" t="s">
        <v>2117</v>
      </c>
      <c r="H147" s="202" t="s">
        <v>317</v>
      </c>
      <c r="I147" s="155" t="s">
        <v>2118</v>
      </c>
      <c r="J147" s="204" t="s">
        <v>2119</v>
      </c>
      <c r="K147" s="296">
        <v>0.4</v>
      </c>
      <c r="L147" s="153"/>
      <c r="M147" s="154"/>
      <c r="N147" s="154"/>
      <c r="O147" s="154"/>
      <c r="P147" s="154"/>
      <c r="Q147" s="154"/>
      <c r="R147" s="154"/>
      <c r="S147" s="154"/>
      <c r="T147" s="154"/>
      <c r="U147" s="154"/>
      <c r="V147" s="154"/>
      <c r="W147" s="154"/>
      <c r="X147" s="154"/>
      <c r="Y147" s="154"/>
    </row>
    <row r="148" spans="1:25" s="155" customFormat="1" ht="31.5" x14ac:dyDescent="0.25">
      <c r="A148" s="118">
        <v>147</v>
      </c>
      <c r="B148" s="184" t="s">
        <v>2120</v>
      </c>
      <c r="C148" s="202" t="s">
        <v>2121</v>
      </c>
      <c r="D148" s="176" t="s">
        <v>2122</v>
      </c>
      <c r="E148" s="202" t="s">
        <v>2123</v>
      </c>
      <c r="F148" s="203">
        <v>2016</v>
      </c>
      <c r="G148" s="204" t="s">
        <v>2124</v>
      </c>
      <c r="H148" s="202" t="s">
        <v>317</v>
      </c>
      <c r="I148" s="155" t="s">
        <v>2125</v>
      </c>
      <c r="J148" s="204" t="s">
        <v>2126</v>
      </c>
      <c r="K148" s="294">
        <v>2.8450000000000002</v>
      </c>
      <c r="L148" s="153"/>
      <c r="M148" s="154"/>
      <c r="N148" s="154"/>
      <c r="O148" s="154"/>
      <c r="P148" s="154"/>
      <c r="Q148" s="154"/>
      <c r="R148" s="154"/>
      <c r="S148" s="154"/>
      <c r="T148" s="154"/>
      <c r="U148" s="154"/>
      <c r="V148" s="154"/>
      <c r="W148" s="154"/>
      <c r="X148" s="154"/>
      <c r="Y148" s="154"/>
    </row>
    <row r="149" spans="1:25" s="155" customFormat="1" ht="31.5" x14ac:dyDescent="0.25">
      <c r="A149" s="118">
        <v>148</v>
      </c>
      <c r="B149" s="184" t="s">
        <v>2127</v>
      </c>
      <c r="C149" s="202" t="s">
        <v>2128</v>
      </c>
      <c r="D149" s="176" t="s">
        <v>2129</v>
      </c>
      <c r="E149" s="202" t="s">
        <v>2130</v>
      </c>
      <c r="F149" s="201">
        <v>2016</v>
      </c>
      <c r="G149" s="204" t="s">
        <v>2131</v>
      </c>
      <c r="H149" s="202" t="s">
        <v>317</v>
      </c>
      <c r="I149" s="155" t="s">
        <v>2132</v>
      </c>
      <c r="J149" s="204" t="s">
        <v>2133</v>
      </c>
      <c r="K149" s="294" t="s">
        <v>2134</v>
      </c>
      <c r="L149" s="153"/>
      <c r="M149" s="154"/>
      <c r="N149" s="154"/>
      <c r="O149" s="154"/>
      <c r="P149" s="154"/>
      <c r="Q149" s="154"/>
      <c r="R149" s="154"/>
      <c r="S149" s="154"/>
      <c r="T149" s="154"/>
      <c r="U149" s="154"/>
      <c r="V149" s="154"/>
      <c r="W149" s="154"/>
      <c r="X149" s="154"/>
      <c r="Y149" s="154"/>
    </row>
    <row r="150" spans="1:25" s="155" customFormat="1" ht="47.25" x14ac:dyDescent="0.25">
      <c r="A150" s="118">
        <v>149</v>
      </c>
      <c r="B150" s="184" t="s">
        <v>2135</v>
      </c>
      <c r="C150" s="202" t="s">
        <v>2136</v>
      </c>
      <c r="D150" s="176" t="s">
        <v>2137</v>
      </c>
      <c r="E150" s="202" t="s">
        <v>2138</v>
      </c>
      <c r="F150" s="201">
        <v>2016</v>
      </c>
      <c r="G150" s="204" t="s">
        <v>2139</v>
      </c>
      <c r="H150" s="202" t="s">
        <v>339</v>
      </c>
      <c r="I150" s="155" t="s">
        <v>2140</v>
      </c>
      <c r="J150" s="204" t="s">
        <v>2141</v>
      </c>
      <c r="K150" s="294">
        <v>0.63</v>
      </c>
      <c r="L150" s="153"/>
      <c r="M150" s="154"/>
      <c r="N150" s="154"/>
      <c r="O150" s="154"/>
      <c r="P150" s="154"/>
      <c r="Q150" s="154"/>
      <c r="R150" s="154"/>
      <c r="S150" s="154"/>
      <c r="T150" s="154"/>
      <c r="U150" s="154"/>
      <c r="V150" s="154"/>
      <c r="W150" s="154"/>
      <c r="X150" s="154"/>
      <c r="Y150" s="154"/>
    </row>
    <row r="151" spans="1:25" s="155" customFormat="1" ht="78.75" x14ac:dyDescent="0.25">
      <c r="A151" s="118">
        <v>150</v>
      </c>
      <c r="B151" s="152" t="s">
        <v>2142</v>
      </c>
      <c r="C151" s="147" t="s">
        <v>2001</v>
      </c>
      <c r="D151" s="176" t="s">
        <v>2002</v>
      </c>
      <c r="E151" s="147" t="s">
        <v>2003</v>
      </c>
      <c r="F151" s="205">
        <v>2016</v>
      </c>
      <c r="G151" s="152" t="s">
        <v>2143</v>
      </c>
      <c r="H151" s="202" t="s">
        <v>339</v>
      </c>
      <c r="I151" s="155" t="s">
        <v>2144</v>
      </c>
      <c r="J151" s="152" t="s">
        <v>2145</v>
      </c>
      <c r="K151" s="294">
        <v>1.52</v>
      </c>
      <c r="L151" s="153"/>
      <c r="M151" s="154"/>
      <c r="N151" s="154"/>
      <c r="O151" s="154"/>
      <c r="P151" s="154"/>
      <c r="Q151" s="154"/>
      <c r="R151" s="154"/>
      <c r="S151" s="154"/>
      <c r="T151" s="154"/>
      <c r="U151" s="154"/>
      <c r="V151" s="154"/>
      <c r="W151" s="154"/>
      <c r="X151" s="154"/>
      <c r="Y151" s="154"/>
    </row>
    <row r="152" spans="1:25" s="155" customFormat="1" ht="94.5" x14ac:dyDescent="0.25">
      <c r="A152" s="118">
        <v>151</v>
      </c>
      <c r="B152" s="152" t="s">
        <v>2146</v>
      </c>
      <c r="C152" s="147" t="s">
        <v>2147</v>
      </c>
      <c r="D152" s="176" t="s">
        <v>2148</v>
      </c>
      <c r="E152" s="147" t="s">
        <v>2149</v>
      </c>
      <c r="F152" s="205">
        <v>2016</v>
      </c>
      <c r="G152" s="152" t="s">
        <v>2150</v>
      </c>
      <c r="H152" s="147" t="s">
        <v>317</v>
      </c>
      <c r="I152" s="155" t="s">
        <v>2151</v>
      </c>
      <c r="J152" s="152" t="s">
        <v>2152</v>
      </c>
      <c r="K152" s="294">
        <v>0.14000000000000001</v>
      </c>
      <c r="L152" s="153"/>
      <c r="M152" s="154"/>
      <c r="N152" s="154"/>
      <c r="O152" s="154"/>
      <c r="P152" s="154"/>
      <c r="Q152" s="154"/>
      <c r="R152" s="154"/>
      <c r="S152" s="154"/>
      <c r="T152" s="154"/>
      <c r="U152" s="154"/>
      <c r="V152" s="154"/>
      <c r="W152" s="154"/>
      <c r="X152" s="154"/>
      <c r="Y152" s="154"/>
    </row>
    <row r="153" spans="1:25" s="155" customFormat="1" ht="78.75" x14ac:dyDescent="0.25">
      <c r="A153" s="118">
        <v>152</v>
      </c>
      <c r="B153" s="152" t="s">
        <v>2153</v>
      </c>
      <c r="C153" s="147" t="s">
        <v>475</v>
      </c>
      <c r="D153" s="176" t="s">
        <v>2154</v>
      </c>
      <c r="E153" s="147" t="s">
        <v>2155</v>
      </c>
      <c r="F153" s="205">
        <v>2016</v>
      </c>
      <c r="G153" s="206" t="s">
        <v>2156</v>
      </c>
      <c r="H153" s="207" t="s">
        <v>317</v>
      </c>
      <c r="I153" s="155" t="s">
        <v>2157</v>
      </c>
      <c r="J153" s="206" t="s">
        <v>2158</v>
      </c>
      <c r="K153" s="294">
        <v>0.56799999999999995</v>
      </c>
      <c r="L153" s="153"/>
      <c r="M153" s="154"/>
      <c r="N153" s="154"/>
      <c r="O153" s="154"/>
      <c r="P153" s="154"/>
      <c r="Q153" s="154"/>
      <c r="R153" s="154"/>
      <c r="S153" s="154"/>
      <c r="T153" s="154"/>
      <c r="U153" s="154"/>
      <c r="V153" s="154"/>
      <c r="W153" s="154"/>
      <c r="X153" s="154"/>
      <c r="Y153" s="154"/>
    </row>
    <row r="154" spans="1:25" s="155" customFormat="1" ht="31.5" x14ac:dyDescent="0.25">
      <c r="A154" s="118">
        <v>153</v>
      </c>
      <c r="B154" s="152" t="s">
        <v>2159</v>
      </c>
      <c r="C154" s="147" t="s">
        <v>2061</v>
      </c>
      <c r="D154" s="176" t="s">
        <v>2062</v>
      </c>
      <c r="E154" s="88" t="s">
        <v>2063</v>
      </c>
      <c r="F154" s="205">
        <v>2016</v>
      </c>
      <c r="G154" s="152" t="s">
        <v>2160</v>
      </c>
      <c r="H154" s="147" t="s">
        <v>317</v>
      </c>
      <c r="I154" s="155" t="s">
        <v>2065</v>
      </c>
      <c r="J154" s="152" t="s">
        <v>2066</v>
      </c>
      <c r="K154" s="294">
        <v>1.8939999999999999</v>
      </c>
      <c r="L154" s="153"/>
      <c r="M154" s="154"/>
      <c r="N154" s="154"/>
      <c r="O154" s="154"/>
      <c r="P154" s="154"/>
      <c r="Q154" s="154"/>
      <c r="R154" s="154"/>
      <c r="S154" s="154"/>
      <c r="T154" s="154"/>
      <c r="U154" s="154"/>
      <c r="V154" s="154"/>
      <c r="W154" s="154"/>
      <c r="X154" s="154"/>
      <c r="Y154" s="154"/>
    </row>
    <row r="155" spans="1:25" s="155" customFormat="1" ht="47.25" x14ac:dyDescent="0.25">
      <c r="A155" s="118">
        <v>154</v>
      </c>
      <c r="B155" s="172" t="s">
        <v>2161</v>
      </c>
      <c r="C155" s="88" t="s">
        <v>2162</v>
      </c>
      <c r="D155" s="176" t="s">
        <v>2163</v>
      </c>
      <c r="E155" s="88" t="s">
        <v>2164</v>
      </c>
      <c r="F155" s="172">
        <v>2016</v>
      </c>
      <c r="G155" s="172" t="s">
        <v>2165</v>
      </c>
      <c r="H155" s="88" t="s">
        <v>317</v>
      </c>
      <c r="I155" s="155" t="s">
        <v>2166</v>
      </c>
      <c r="J155" s="172" t="s">
        <v>2167</v>
      </c>
      <c r="K155" s="294">
        <v>1.603</v>
      </c>
      <c r="L155" s="153"/>
      <c r="M155" s="154"/>
      <c r="N155" s="154"/>
      <c r="O155" s="154"/>
      <c r="P155" s="154"/>
      <c r="Q155" s="154"/>
      <c r="R155" s="154"/>
      <c r="S155" s="154"/>
      <c r="T155" s="154"/>
      <c r="U155" s="154"/>
      <c r="V155" s="154"/>
      <c r="W155" s="154"/>
      <c r="X155" s="154"/>
      <c r="Y155" s="154"/>
    </row>
    <row r="156" spans="1:25" s="155" customFormat="1" ht="47.25" x14ac:dyDescent="0.25">
      <c r="A156" s="118">
        <v>155</v>
      </c>
      <c r="B156" s="152" t="s">
        <v>2168</v>
      </c>
      <c r="C156" s="147" t="s">
        <v>2169</v>
      </c>
      <c r="D156" s="176" t="s">
        <v>2016</v>
      </c>
      <c r="E156" s="147" t="s">
        <v>2170</v>
      </c>
      <c r="F156" s="208">
        <v>2016</v>
      </c>
      <c r="G156" s="209" t="s">
        <v>2171</v>
      </c>
      <c r="H156" s="147" t="s">
        <v>317</v>
      </c>
      <c r="I156" s="155" t="s">
        <v>2019</v>
      </c>
      <c r="J156" s="209" t="s">
        <v>2020</v>
      </c>
      <c r="K156" s="294">
        <v>4.1470000000000002</v>
      </c>
      <c r="L156" s="153"/>
      <c r="M156" s="154"/>
      <c r="N156" s="154"/>
      <c r="O156" s="154"/>
      <c r="P156" s="154"/>
      <c r="Q156" s="154"/>
      <c r="R156" s="154"/>
      <c r="S156" s="154"/>
      <c r="T156" s="154"/>
      <c r="U156" s="154"/>
      <c r="V156" s="154"/>
      <c r="W156" s="154"/>
      <c r="X156" s="154"/>
      <c r="Y156" s="154"/>
    </row>
    <row r="157" spans="1:25" s="155" customFormat="1" ht="31.5" x14ac:dyDescent="0.25">
      <c r="A157" s="118">
        <v>156</v>
      </c>
      <c r="B157" s="152" t="s">
        <v>2172</v>
      </c>
      <c r="C157" s="147" t="s">
        <v>2173</v>
      </c>
      <c r="D157" s="176" t="s">
        <v>1500</v>
      </c>
      <c r="E157" s="147" t="s">
        <v>2174</v>
      </c>
      <c r="F157" s="208">
        <v>2016</v>
      </c>
      <c r="G157" s="209" t="s">
        <v>2175</v>
      </c>
      <c r="H157" s="147" t="s">
        <v>317</v>
      </c>
      <c r="I157" s="155" t="s">
        <v>2176</v>
      </c>
      <c r="J157" s="209" t="s">
        <v>2177</v>
      </c>
      <c r="K157" s="294">
        <v>2.109</v>
      </c>
      <c r="L157" s="153"/>
      <c r="M157" s="154"/>
      <c r="N157" s="154"/>
      <c r="O157" s="154"/>
      <c r="P157" s="154"/>
      <c r="Q157" s="154"/>
      <c r="R157" s="154"/>
      <c r="S157" s="154"/>
      <c r="T157" s="154"/>
      <c r="U157" s="154"/>
      <c r="V157" s="154"/>
      <c r="W157" s="154"/>
      <c r="X157" s="154"/>
      <c r="Y157" s="154"/>
    </row>
    <row r="158" spans="1:25" s="155" customFormat="1" ht="63" x14ac:dyDescent="0.25">
      <c r="A158" s="118">
        <v>157</v>
      </c>
      <c r="B158" s="172" t="s">
        <v>2178</v>
      </c>
      <c r="C158" s="147" t="s">
        <v>321</v>
      </c>
      <c r="D158" s="176" t="s">
        <v>2179</v>
      </c>
      <c r="E158" s="176" t="s">
        <v>2180</v>
      </c>
      <c r="F158" s="210">
        <v>2016</v>
      </c>
      <c r="G158" s="211" t="s">
        <v>2181</v>
      </c>
      <c r="H158" s="176" t="s">
        <v>317</v>
      </c>
      <c r="I158" s="155" t="s">
        <v>2182</v>
      </c>
      <c r="J158" s="211" t="s">
        <v>2183</v>
      </c>
      <c r="K158" s="294">
        <v>1.579</v>
      </c>
      <c r="L158" s="153"/>
      <c r="M158" s="154"/>
      <c r="N158" s="154"/>
      <c r="O158" s="154"/>
      <c r="P158" s="154"/>
      <c r="Q158" s="154"/>
      <c r="R158" s="154"/>
      <c r="S158" s="154"/>
      <c r="T158" s="154"/>
      <c r="U158" s="154"/>
      <c r="V158" s="154"/>
      <c r="W158" s="154"/>
      <c r="X158" s="154"/>
      <c r="Y158" s="154"/>
    </row>
    <row r="159" spans="1:25" s="155" customFormat="1" ht="47.25" x14ac:dyDescent="0.25">
      <c r="A159" s="118">
        <v>158</v>
      </c>
      <c r="B159" s="152" t="s">
        <v>2184</v>
      </c>
      <c r="C159" s="147" t="s">
        <v>2001</v>
      </c>
      <c r="D159" s="176" t="s">
        <v>2185</v>
      </c>
      <c r="E159" s="176" t="s">
        <v>2003</v>
      </c>
      <c r="F159" s="210">
        <v>2016</v>
      </c>
      <c r="G159" s="212" t="s">
        <v>2186</v>
      </c>
      <c r="H159" s="147" t="s">
        <v>339</v>
      </c>
      <c r="I159" s="155" t="s">
        <v>2187</v>
      </c>
      <c r="J159" s="212" t="s">
        <v>2188</v>
      </c>
      <c r="K159" s="294">
        <v>1.52</v>
      </c>
      <c r="L159" s="153"/>
      <c r="M159" s="154"/>
      <c r="N159" s="154"/>
      <c r="O159" s="154"/>
      <c r="P159" s="154"/>
      <c r="Q159" s="154"/>
      <c r="R159" s="154"/>
      <c r="S159" s="154"/>
      <c r="T159" s="154"/>
      <c r="U159" s="154"/>
      <c r="V159" s="154"/>
      <c r="W159" s="154"/>
      <c r="X159" s="154"/>
      <c r="Y159" s="154"/>
    </row>
    <row r="160" spans="1:25" s="155" customFormat="1" ht="63" x14ac:dyDescent="0.25">
      <c r="A160" s="118">
        <v>159</v>
      </c>
      <c r="B160" s="152" t="s">
        <v>2189</v>
      </c>
      <c r="C160" s="147" t="s">
        <v>788</v>
      </c>
      <c r="D160" s="176" t="s">
        <v>2190</v>
      </c>
      <c r="E160" s="147" t="s">
        <v>790</v>
      </c>
      <c r="F160" s="209">
        <v>2016</v>
      </c>
      <c r="G160" s="209" t="s">
        <v>2191</v>
      </c>
      <c r="H160" s="147" t="s">
        <v>317</v>
      </c>
      <c r="I160" s="155" t="s">
        <v>2192</v>
      </c>
      <c r="J160" s="209" t="s">
        <v>2193</v>
      </c>
      <c r="K160" s="294">
        <v>1.901</v>
      </c>
      <c r="L160" s="153"/>
      <c r="M160" s="154"/>
      <c r="N160" s="154"/>
      <c r="O160" s="154"/>
      <c r="P160" s="154"/>
      <c r="Q160" s="154"/>
      <c r="R160" s="154"/>
      <c r="S160" s="154"/>
      <c r="T160" s="154"/>
      <c r="U160" s="154"/>
      <c r="V160" s="154"/>
      <c r="W160" s="154"/>
      <c r="X160" s="154"/>
      <c r="Y160" s="154"/>
    </row>
    <row r="161" spans="1:25" s="155" customFormat="1" ht="78.75" x14ac:dyDescent="0.25">
      <c r="A161" s="118">
        <v>160</v>
      </c>
      <c r="B161" s="152" t="s">
        <v>2194</v>
      </c>
      <c r="C161" s="88" t="s">
        <v>2195</v>
      </c>
      <c r="D161" s="176" t="s">
        <v>2196</v>
      </c>
      <c r="E161" s="88" t="s">
        <v>2197</v>
      </c>
      <c r="F161" s="208">
        <v>2016</v>
      </c>
      <c r="G161" s="209" t="s">
        <v>2198</v>
      </c>
      <c r="H161" s="147" t="s">
        <v>317</v>
      </c>
      <c r="I161" s="155" t="s">
        <v>2199</v>
      </c>
      <c r="J161" s="209" t="s">
        <v>2200</v>
      </c>
      <c r="K161" s="294">
        <v>4.9320000000000004</v>
      </c>
      <c r="L161" s="153"/>
      <c r="M161" s="154"/>
      <c r="N161" s="154"/>
      <c r="O161" s="154"/>
      <c r="P161" s="154"/>
      <c r="Q161" s="154"/>
      <c r="R161" s="154"/>
      <c r="S161" s="154"/>
      <c r="T161" s="154"/>
      <c r="U161" s="154"/>
      <c r="V161" s="154"/>
      <c r="W161" s="154"/>
      <c r="X161" s="154"/>
      <c r="Y161" s="154"/>
    </row>
    <row r="162" spans="1:25" s="155" customFormat="1" ht="31.5" x14ac:dyDescent="0.25">
      <c r="A162" s="118">
        <v>161</v>
      </c>
      <c r="B162" s="152" t="s">
        <v>2201</v>
      </c>
      <c r="C162" s="147" t="s">
        <v>475</v>
      </c>
      <c r="D162" s="176" t="s">
        <v>1634</v>
      </c>
      <c r="E162" s="178" t="s">
        <v>2202</v>
      </c>
      <c r="F162" s="213">
        <v>2016</v>
      </c>
      <c r="G162" s="214" t="s">
        <v>2203</v>
      </c>
      <c r="H162" s="178" t="s">
        <v>317</v>
      </c>
      <c r="I162" s="155" t="s">
        <v>2204</v>
      </c>
      <c r="J162" s="214" t="s">
        <v>2205</v>
      </c>
      <c r="K162" s="294">
        <v>3.169</v>
      </c>
      <c r="L162" s="153"/>
      <c r="M162" s="154"/>
      <c r="N162" s="154"/>
      <c r="O162" s="154"/>
      <c r="P162" s="154"/>
      <c r="Q162" s="154"/>
      <c r="R162" s="154"/>
      <c r="S162" s="154"/>
      <c r="T162" s="154"/>
      <c r="U162" s="154"/>
      <c r="V162" s="154"/>
      <c r="W162" s="154"/>
      <c r="X162" s="154"/>
      <c r="Y162" s="154"/>
    </row>
    <row r="163" spans="1:25" s="155" customFormat="1" ht="31.5" x14ac:dyDescent="0.25">
      <c r="A163" s="118">
        <v>162</v>
      </c>
      <c r="B163" s="152" t="s">
        <v>2206</v>
      </c>
      <c r="C163" s="147" t="s">
        <v>1609</v>
      </c>
      <c r="D163" s="176" t="s">
        <v>2207</v>
      </c>
      <c r="E163" s="215" t="s">
        <v>2208</v>
      </c>
      <c r="F163" s="213">
        <v>2016</v>
      </c>
      <c r="G163" s="209" t="s">
        <v>2209</v>
      </c>
      <c r="H163" s="147" t="s">
        <v>317</v>
      </c>
      <c r="I163" s="155" t="s">
        <v>2210</v>
      </c>
      <c r="J163" s="209" t="s">
        <v>2211</v>
      </c>
      <c r="K163" s="294">
        <v>2.1920000000000002</v>
      </c>
      <c r="L163" s="153"/>
      <c r="M163" s="154"/>
      <c r="N163" s="154"/>
      <c r="O163" s="154"/>
      <c r="P163" s="154"/>
      <c r="Q163" s="154"/>
      <c r="R163" s="154"/>
      <c r="S163" s="154"/>
      <c r="T163" s="154"/>
      <c r="U163" s="154"/>
      <c r="V163" s="154"/>
      <c r="W163" s="154"/>
      <c r="X163" s="154"/>
      <c r="Y163" s="154"/>
    </row>
    <row r="164" spans="1:25" s="155" customFormat="1" ht="31.5" x14ac:dyDescent="0.25">
      <c r="A164" s="118">
        <v>163</v>
      </c>
      <c r="B164" s="152" t="s">
        <v>2212</v>
      </c>
      <c r="C164" s="147" t="s">
        <v>586</v>
      </c>
      <c r="D164" s="176" t="s">
        <v>1066</v>
      </c>
      <c r="E164" s="147" t="s">
        <v>588</v>
      </c>
      <c r="F164" s="213">
        <v>2016</v>
      </c>
      <c r="G164" s="209" t="s">
        <v>2213</v>
      </c>
      <c r="H164" s="147" t="s">
        <v>339</v>
      </c>
      <c r="J164" s="209" t="s">
        <v>2214</v>
      </c>
      <c r="K164" s="294">
        <v>0.18</v>
      </c>
      <c r="L164" s="153"/>
      <c r="M164" s="154"/>
      <c r="N164" s="154"/>
      <c r="O164" s="154"/>
      <c r="P164" s="154"/>
      <c r="Q164" s="154"/>
      <c r="R164" s="154"/>
      <c r="S164" s="154"/>
      <c r="T164" s="154"/>
      <c r="U164" s="154"/>
      <c r="V164" s="154"/>
      <c r="W164" s="154"/>
      <c r="X164" s="154"/>
      <c r="Y164" s="154"/>
    </row>
    <row r="165" spans="1:25" s="155" customFormat="1" ht="94.5" x14ac:dyDescent="0.25">
      <c r="A165" s="118">
        <v>164</v>
      </c>
      <c r="B165" s="152" t="s">
        <v>2218</v>
      </c>
      <c r="C165" s="147" t="s">
        <v>1294</v>
      </c>
      <c r="D165" s="176" t="s">
        <v>2219</v>
      </c>
      <c r="E165" s="147" t="s">
        <v>1313</v>
      </c>
      <c r="F165" s="213">
        <v>2016</v>
      </c>
      <c r="G165" s="209" t="s">
        <v>2220</v>
      </c>
      <c r="H165" s="147" t="s">
        <v>317</v>
      </c>
      <c r="I165" s="155" t="s">
        <v>2221</v>
      </c>
      <c r="J165" s="209" t="s">
        <v>2222</v>
      </c>
      <c r="K165" s="294">
        <v>1.1599999999999999</v>
      </c>
      <c r="L165" s="153"/>
      <c r="M165" s="154"/>
      <c r="N165" s="154"/>
      <c r="O165" s="154"/>
      <c r="P165" s="154"/>
      <c r="Q165" s="154"/>
      <c r="R165" s="154"/>
      <c r="S165" s="154"/>
      <c r="T165" s="154"/>
      <c r="U165" s="154"/>
      <c r="V165" s="154"/>
      <c r="W165" s="154"/>
      <c r="X165" s="154"/>
      <c r="Y165" s="154"/>
    </row>
    <row r="166" spans="1:25" s="155" customFormat="1" ht="78.75" x14ac:dyDescent="0.25">
      <c r="A166" s="118">
        <v>165</v>
      </c>
      <c r="B166" s="152" t="s">
        <v>2223</v>
      </c>
      <c r="C166" s="147" t="s">
        <v>475</v>
      </c>
      <c r="D166" s="176" t="s">
        <v>2224</v>
      </c>
      <c r="E166" s="147" t="s">
        <v>2225</v>
      </c>
      <c r="F166" s="213">
        <v>2016</v>
      </c>
      <c r="G166" s="209" t="s">
        <v>2226</v>
      </c>
      <c r="H166" s="147" t="s">
        <v>317</v>
      </c>
      <c r="I166" s="155" t="s">
        <v>2227</v>
      </c>
      <c r="J166" s="209" t="s">
        <v>2228</v>
      </c>
      <c r="K166" s="294">
        <v>3.169</v>
      </c>
      <c r="L166" s="153"/>
      <c r="M166" s="154"/>
      <c r="N166" s="154"/>
      <c r="O166" s="154"/>
      <c r="P166" s="154"/>
      <c r="Q166" s="154"/>
      <c r="R166" s="154"/>
      <c r="S166" s="154"/>
      <c r="T166" s="154"/>
      <c r="U166" s="154"/>
      <c r="V166" s="154"/>
      <c r="W166" s="154"/>
      <c r="X166" s="154"/>
      <c r="Y166" s="154"/>
    </row>
    <row r="167" spans="1:25" s="155" customFormat="1" ht="78.75" x14ac:dyDescent="0.25">
      <c r="A167" s="118">
        <v>166</v>
      </c>
      <c r="B167" s="152" t="s">
        <v>2229</v>
      </c>
      <c r="C167" s="147" t="s">
        <v>2230</v>
      </c>
      <c r="D167" s="176"/>
      <c r="E167" s="147" t="s">
        <v>2231</v>
      </c>
      <c r="F167" s="213">
        <v>2016</v>
      </c>
      <c r="G167" s="209" t="s">
        <v>2232</v>
      </c>
      <c r="H167" s="147" t="s">
        <v>339</v>
      </c>
      <c r="I167" s="155" t="s">
        <v>2233</v>
      </c>
      <c r="J167" s="209" t="s">
        <v>2234</v>
      </c>
      <c r="K167" s="294">
        <v>0.77</v>
      </c>
      <c r="L167" s="153"/>
      <c r="M167" s="154"/>
      <c r="N167" s="154"/>
      <c r="O167" s="154"/>
      <c r="P167" s="154"/>
      <c r="Q167" s="154"/>
      <c r="R167" s="154"/>
      <c r="S167" s="154"/>
      <c r="T167" s="154"/>
      <c r="U167" s="154"/>
      <c r="V167" s="154"/>
      <c r="W167" s="154"/>
      <c r="X167" s="154"/>
      <c r="Y167" s="154"/>
    </row>
    <row r="168" spans="1:25" s="155" customFormat="1" ht="31.5" x14ac:dyDescent="0.25">
      <c r="A168" s="118">
        <v>167</v>
      </c>
      <c r="B168" s="152" t="s">
        <v>2235</v>
      </c>
      <c r="C168" s="147" t="s">
        <v>2230</v>
      </c>
      <c r="D168" s="176" t="s">
        <v>2236</v>
      </c>
      <c r="E168" s="147" t="s">
        <v>2237</v>
      </c>
      <c r="F168" s="213">
        <v>2016</v>
      </c>
      <c r="G168" s="209" t="s">
        <v>2238</v>
      </c>
      <c r="H168" s="147" t="s">
        <v>339</v>
      </c>
      <c r="I168" s="155" t="s">
        <v>2239</v>
      </c>
      <c r="J168" s="209" t="s">
        <v>2240</v>
      </c>
      <c r="K168" s="294">
        <v>0.77</v>
      </c>
      <c r="L168" s="153"/>
      <c r="M168" s="154"/>
      <c r="N168" s="154"/>
      <c r="O168" s="154"/>
      <c r="P168" s="154"/>
      <c r="Q168" s="154"/>
      <c r="R168" s="154"/>
      <c r="S168" s="154"/>
      <c r="T168" s="154"/>
      <c r="U168" s="154"/>
      <c r="V168" s="154"/>
      <c r="W168" s="154"/>
      <c r="X168" s="154"/>
      <c r="Y168" s="154"/>
    </row>
    <row r="169" spans="1:25" s="155" customFormat="1" ht="31.5" x14ac:dyDescent="0.25">
      <c r="A169" s="118">
        <v>168</v>
      </c>
      <c r="B169" s="152" t="s">
        <v>2241</v>
      </c>
      <c r="C169" s="147" t="s">
        <v>2242</v>
      </c>
      <c r="D169" s="176" t="s">
        <v>1066</v>
      </c>
      <c r="E169" s="147" t="s">
        <v>2243</v>
      </c>
      <c r="F169" s="213">
        <v>2016</v>
      </c>
      <c r="G169" s="209" t="s">
        <v>2244</v>
      </c>
      <c r="H169" s="147" t="s">
        <v>317</v>
      </c>
      <c r="I169" s="155" t="s">
        <v>2245</v>
      </c>
      <c r="J169" s="209" t="s">
        <v>2246</v>
      </c>
      <c r="K169" s="294">
        <v>0.81200000000000006</v>
      </c>
      <c r="L169" s="153"/>
      <c r="M169" s="154"/>
      <c r="N169" s="154"/>
      <c r="O169" s="154"/>
      <c r="P169" s="154"/>
      <c r="Q169" s="154"/>
      <c r="R169" s="154"/>
      <c r="S169" s="154"/>
      <c r="T169" s="154"/>
      <c r="U169" s="154"/>
      <c r="V169" s="154"/>
      <c r="W169" s="154"/>
      <c r="X169" s="154"/>
      <c r="Y169" s="154"/>
    </row>
    <row r="170" spans="1:25" s="155" customFormat="1" ht="47.25" x14ac:dyDescent="0.25">
      <c r="A170" s="118">
        <v>169</v>
      </c>
      <c r="B170" s="152" t="s">
        <v>2247</v>
      </c>
      <c r="C170" s="147" t="s">
        <v>2079</v>
      </c>
      <c r="D170" s="176" t="s">
        <v>2080</v>
      </c>
      <c r="E170" s="147" t="s">
        <v>2248</v>
      </c>
      <c r="F170" s="213">
        <v>2016</v>
      </c>
      <c r="G170" s="209" t="s">
        <v>2249</v>
      </c>
      <c r="H170" s="147" t="s">
        <v>317</v>
      </c>
      <c r="I170" s="155" t="s">
        <v>2250</v>
      </c>
      <c r="J170" s="209" t="s">
        <v>2251</v>
      </c>
      <c r="K170" s="294">
        <v>2.258</v>
      </c>
      <c r="L170" s="153"/>
      <c r="M170" s="154"/>
      <c r="N170" s="154"/>
      <c r="O170" s="154"/>
      <c r="P170" s="154"/>
      <c r="Q170" s="154"/>
      <c r="R170" s="154"/>
      <c r="S170" s="154"/>
      <c r="T170" s="154"/>
      <c r="U170" s="154"/>
      <c r="V170" s="154"/>
      <c r="W170" s="154"/>
      <c r="X170" s="154"/>
      <c r="Y170" s="154"/>
    </row>
    <row r="171" spans="1:25" s="155" customFormat="1" ht="31.5" x14ac:dyDescent="0.25">
      <c r="A171" s="118">
        <v>170</v>
      </c>
      <c r="B171" s="163" t="s">
        <v>1462</v>
      </c>
      <c r="C171" s="164" t="s">
        <v>1651</v>
      </c>
      <c r="D171" s="164" t="s">
        <v>1464</v>
      </c>
      <c r="E171" s="165" t="s">
        <v>1465</v>
      </c>
      <c r="F171" s="88">
        <v>2017</v>
      </c>
      <c r="G171" s="166" t="s">
        <v>1652</v>
      </c>
      <c r="H171" s="167" t="s">
        <v>317</v>
      </c>
      <c r="I171" s="168" t="s">
        <v>1467</v>
      </c>
      <c r="J171" s="168" t="s">
        <v>1468</v>
      </c>
      <c r="K171" s="294">
        <v>3.089</v>
      </c>
      <c r="L171" s="153"/>
      <c r="M171" s="154"/>
      <c r="N171" s="154"/>
      <c r="O171" s="154"/>
      <c r="P171" s="154"/>
      <c r="Q171" s="154"/>
      <c r="R171" s="154"/>
      <c r="S171" s="154"/>
      <c r="T171" s="154"/>
      <c r="U171" s="154"/>
      <c r="V171" s="154"/>
      <c r="W171" s="154"/>
      <c r="X171" s="154"/>
      <c r="Y171" s="154"/>
    </row>
    <row r="172" spans="1:25" s="155" customFormat="1" ht="47.25" x14ac:dyDescent="0.25">
      <c r="A172" s="118">
        <v>171</v>
      </c>
      <c r="B172" s="170" t="s">
        <v>1653</v>
      </c>
      <c r="C172" s="88" t="s">
        <v>1654</v>
      </c>
      <c r="D172" s="88" t="s">
        <v>1655</v>
      </c>
      <c r="E172" s="168" t="s">
        <v>1656</v>
      </c>
      <c r="F172" s="88">
        <v>2017</v>
      </c>
      <c r="G172" s="171" t="s">
        <v>1657</v>
      </c>
      <c r="H172" s="168" t="s">
        <v>317</v>
      </c>
      <c r="I172" s="168" t="s">
        <v>1658</v>
      </c>
      <c r="J172" s="168" t="s">
        <v>1659</v>
      </c>
      <c r="K172" s="294">
        <v>6.875</v>
      </c>
      <c r="L172" s="153"/>
      <c r="M172" s="154"/>
      <c r="N172" s="154"/>
      <c r="O172" s="154"/>
      <c r="P172" s="154"/>
      <c r="Q172" s="154"/>
      <c r="R172" s="154"/>
      <c r="S172" s="154"/>
      <c r="T172" s="154"/>
      <c r="U172" s="154"/>
      <c r="V172" s="154"/>
      <c r="W172" s="154"/>
      <c r="X172" s="154"/>
      <c r="Y172" s="154"/>
    </row>
    <row r="173" spans="1:25" s="155" customFormat="1" ht="78.75" x14ac:dyDescent="0.25">
      <c r="A173" s="118">
        <v>172</v>
      </c>
      <c r="B173" s="172" t="s">
        <v>1660</v>
      </c>
      <c r="C173" s="88" t="s">
        <v>1661</v>
      </c>
      <c r="D173" s="88" t="s">
        <v>1662</v>
      </c>
      <c r="E173" s="88" t="s">
        <v>1663</v>
      </c>
      <c r="F173" s="88">
        <v>2017</v>
      </c>
      <c r="G173" s="172" t="s">
        <v>1664</v>
      </c>
      <c r="H173" s="88" t="s">
        <v>339</v>
      </c>
      <c r="I173" s="88" t="s">
        <v>1665</v>
      </c>
      <c r="J173" s="88" t="s">
        <v>1666</v>
      </c>
      <c r="K173" s="294" t="s">
        <v>1667</v>
      </c>
      <c r="L173" s="153"/>
      <c r="M173" s="154"/>
      <c r="N173" s="154"/>
      <c r="O173" s="154"/>
      <c r="P173" s="154"/>
      <c r="Q173" s="154"/>
      <c r="R173" s="154"/>
      <c r="S173" s="154"/>
      <c r="T173" s="154"/>
      <c r="U173" s="154"/>
      <c r="V173" s="154"/>
      <c r="W173" s="154"/>
      <c r="X173" s="154"/>
      <c r="Y173" s="154"/>
    </row>
    <row r="174" spans="1:25" s="155" customFormat="1" ht="110.25" x14ac:dyDescent="0.25">
      <c r="A174" s="118">
        <v>173</v>
      </c>
      <c r="B174" s="172" t="s">
        <v>1668</v>
      </c>
      <c r="C174" s="88" t="s">
        <v>1669</v>
      </c>
      <c r="D174" s="88" t="s">
        <v>1670</v>
      </c>
      <c r="E174" s="88" t="s">
        <v>1671</v>
      </c>
      <c r="F174" s="88">
        <v>2017</v>
      </c>
      <c r="G174" s="171" t="s">
        <v>1672</v>
      </c>
      <c r="H174" s="88" t="s">
        <v>317</v>
      </c>
      <c r="I174" s="168" t="s">
        <v>1673</v>
      </c>
      <c r="J174" s="168" t="s">
        <v>1674</v>
      </c>
      <c r="K174" s="294">
        <v>9.4459999999999997</v>
      </c>
      <c r="L174" s="153"/>
      <c r="M174" s="154"/>
      <c r="N174" s="154"/>
      <c r="O174" s="154"/>
      <c r="P174" s="154"/>
      <c r="Q174" s="154"/>
      <c r="R174" s="154"/>
      <c r="S174" s="154"/>
      <c r="T174" s="154"/>
      <c r="U174" s="154"/>
      <c r="V174" s="154"/>
      <c r="W174" s="154"/>
      <c r="X174" s="154"/>
      <c r="Y174" s="154"/>
    </row>
    <row r="175" spans="1:25" s="155" customFormat="1" ht="63" x14ac:dyDescent="0.25">
      <c r="A175" s="118">
        <v>174</v>
      </c>
      <c r="B175" s="172" t="s">
        <v>1675</v>
      </c>
      <c r="C175" s="88" t="s">
        <v>1676</v>
      </c>
      <c r="D175" s="88" t="s">
        <v>942</v>
      </c>
      <c r="E175" s="168" t="s">
        <v>1677</v>
      </c>
      <c r="F175" s="88">
        <v>2017</v>
      </c>
      <c r="G175" s="172" t="s">
        <v>1678</v>
      </c>
      <c r="H175" s="173" t="s">
        <v>317</v>
      </c>
      <c r="I175" s="168" t="s">
        <v>1679</v>
      </c>
      <c r="J175" s="168" t="s">
        <v>1680</v>
      </c>
      <c r="K175" s="294">
        <v>6.3369999999999997</v>
      </c>
      <c r="L175" s="153"/>
      <c r="M175" s="154"/>
      <c r="N175" s="154"/>
      <c r="O175" s="154"/>
      <c r="P175" s="154"/>
      <c r="Q175" s="154"/>
      <c r="R175" s="154"/>
      <c r="S175" s="154"/>
      <c r="T175" s="154"/>
      <c r="U175" s="154"/>
      <c r="V175" s="154"/>
      <c r="W175" s="154"/>
      <c r="X175" s="154"/>
      <c r="Y175" s="154"/>
    </row>
    <row r="176" spans="1:25" s="155" customFormat="1" ht="31.5" x14ac:dyDescent="0.25">
      <c r="A176" s="118">
        <v>175</v>
      </c>
      <c r="B176" s="152" t="s">
        <v>1681</v>
      </c>
      <c r="C176" s="147" t="s">
        <v>1682</v>
      </c>
      <c r="D176" s="147" t="s">
        <v>1683</v>
      </c>
      <c r="E176" s="147" t="s">
        <v>1684</v>
      </c>
      <c r="F176" s="88">
        <v>2017</v>
      </c>
      <c r="G176" s="152" t="s">
        <v>1685</v>
      </c>
      <c r="H176" s="147" t="s">
        <v>317</v>
      </c>
      <c r="I176" s="147" t="s">
        <v>1686</v>
      </c>
      <c r="J176" s="147" t="s">
        <v>1687</v>
      </c>
      <c r="K176" s="294">
        <v>1.2410000000000001</v>
      </c>
      <c r="L176" s="153"/>
      <c r="M176" s="154"/>
      <c r="N176" s="154"/>
      <c r="O176" s="154"/>
      <c r="P176" s="154"/>
      <c r="Q176" s="154"/>
      <c r="R176" s="154"/>
      <c r="S176" s="154"/>
      <c r="T176" s="154"/>
      <c r="U176" s="154"/>
      <c r="V176" s="154"/>
      <c r="W176" s="154"/>
      <c r="X176" s="154"/>
      <c r="Y176" s="154"/>
    </row>
    <row r="177" spans="1:25" s="155" customFormat="1" ht="31.5" x14ac:dyDescent="0.25">
      <c r="A177" s="118">
        <v>176</v>
      </c>
      <c r="B177" s="172" t="s">
        <v>1688</v>
      </c>
      <c r="C177" s="88" t="s">
        <v>475</v>
      </c>
      <c r="D177" s="88" t="s">
        <v>503</v>
      </c>
      <c r="E177" s="88" t="s">
        <v>477</v>
      </c>
      <c r="F177" s="88">
        <v>2017</v>
      </c>
      <c r="G177" s="172" t="s">
        <v>1689</v>
      </c>
      <c r="H177" s="174" t="s">
        <v>317</v>
      </c>
      <c r="I177" s="168" t="s">
        <v>1690</v>
      </c>
      <c r="J177" s="168" t="s">
        <v>1691</v>
      </c>
      <c r="K177" s="294">
        <v>3.169</v>
      </c>
      <c r="L177" s="153"/>
      <c r="M177" s="154"/>
      <c r="N177" s="154"/>
      <c r="O177" s="154"/>
      <c r="P177" s="154"/>
      <c r="Q177" s="154"/>
      <c r="R177" s="154"/>
      <c r="S177" s="154"/>
      <c r="T177" s="154"/>
      <c r="U177" s="154"/>
      <c r="V177" s="154"/>
      <c r="W177" s="154"/>
      <c r="X177" s="154"/>
      <c r="Y177" s="154"/>
    </row>
    <row r="178" spans="1:25" s="155" customFormat="1" ht="63" x14ac:dyDescent="0.25">
      <c r="A178" s="118">
        <v>177</v>
      </c>
      <c r="B178" s="155" t="s">
        <v>1692</v>
      </c>
      <c r="C178" s="175" t="s">
        <v>1693</v>
      </c>
      <c r="D178" s="175" t="s">
        <v>1694</v>
      </c>
      <c r="E178" s="176" t="s">
        <v>1695</v>
      </c>
      <c r="F178" s="88">
        <v>2017</v>
      </c>
      <c r="G178" s="155" t="s">
        <v>1696</v>
      </c>
      <c r="H178" s="176" t="s">
        <v>317</v>
      </c>
      <c r="I178" s="176" t="s">
        <v>1697</v>
      </c>
      <c r="J178" s="176" t="s">
        <v>1698</v>
      </c>
      <c r="K178" s="294">
        <v>1.2969999999999999</v>
      </c>
      <c r="L178" s="153"/>
      <c r="M178" s="154"/>
      <c r="N178" s="154"/>
      <c r="O178" s="154"/>
      <c r="P178" s="154"/>
      <c r="Q178" s="154"/>
      <c r="R178" s="154"/>
      <c r="S178" s="154"/>
      <c r="T178" s="154"/>
      <c r="U178" s="154"/>
      <c r="V178" s="154"/>
      <c r="W178" s="154"/>
      <c r="X178" s="154"/>
      <c r="Y178" s="154"/>
    </row>
    <row r="179" spans="1:25" s="155" customFormat="1" ht="63" x14ac:dyDescent="0.25">
      <c r="A179" s="118">
        <v>178</v>
      </c>
      <c r="B179" s="172" t="s">
        <v>1699</v>
      </c>
      <c r="C179" s="88" t="s">
        <v>1700</v>
      </c>
      <c r="D179" s="88" t="s">
        <v>1694</v>
      </c>
      <c r="E179" s="88" t="s">
        <v>1231</v>
      </c>
      <c r="F179" s="88">
        <v>2017</v>
      </c>
      <c r="G179" s="172" t="s">
        <v>1701</v>
      </c>
      <c r="H179" s="176" t="s">
        <v>317</v>
      </c>
      <c r="I179" s="168" t="s">
        <v>1697</v>
      </c>
      <c r="J179" s="168" t="s">
        <v>1698</v>
      </c>
      <c r="K179" s="294">
        <v>1.2789999999999999</v>
      </c>
      <c r="L179" s="153"/>
      <c r="M179" s="154"/>
      <c r="N179" s="154"/>
      <c r="O179" s="154"/>
      <c r="P179" s="154"/>
      <c r="Q179" s="154"/>
      <c r="R179" s="154"/>
      <c r="S179" s="154"/>
      <c r="T179" s="154"/>
      <c r="U179" s="154"/>
      <c r="V179" s="154"/>
      <c r="W179" s="154"/>
      <c r="X179" s="154"/>
      <c r="Y179" s="154"/>
    </row>
    <row r="180" spans="1:25" s="155" customFormat="1" ht="126" x14ac:dyDescent="0.25">
      <c r="A180" s="118">
        <v>179</v>
      </c>
      <c r="B180" s="155" t="s">
        <v>1702</v>
      </c>
      <c r="C180" s="176" t="s">
        <v>1703</v>
      </c>
      <c r="D180" s="176" t="s">
        <v>1704</v>
      </c>
      <c r="E180" s="176" t="s">
        <v>1705</v>
      </c>
      <c r="F180" s="88">
        <v>2017</v>
      </c>
      <c r="G180" s="155" t="s">
        <v>1706</v>
      </c>
      <c r="H180" s="176" t="s">
        <v>317</v>
      </c>
      <c r="I180" s="176" t="s">
        <v>1707</v>
      </c>
      <c r="J180" s="176" t="s">
        <v>1708</v>
      </c>
      <c r="K180" s="296">
        <v>1.44</v>
      </c>
      <c r="L180" s="153"/>
      <c r="M180" s="154"/>
      <c r="N180" s="154"/>
      <c r="O180" s="154"/>
      <c r="P180" s="154"/>
      <c r="Q180" s="154"/>
      <c r="R180" s="154"/>
      <c r="S180" s="154"/>
      <c r="T180" s="154"/>
      <c r="U180" s="154"/>
      <c r="V180" s="154"/>
      <c r="W180" s="154"/>
      <c r="X180" s="154"/>
      <c r="Y180" s="154"/>
    </row>
    <row r="181" spans="1:25" s="155" customFormat="1" ht="94.5" x14ac:dyDescent="0.25">
      <c r="A181" s="118">
        <v>180</v>
      </c>
      <c r="B181" s="177" t="s">
        <v>1709</v>
      </c>
      <c r="C181" s="178" t="s">
        <v>1710</v>
      </c>
      <c r="D181" s="176" t="s">
        <v>1066</v>
      </c>
      <c r="E181" s="178" t="s">
        <v>1711</v>
      </c>
      <c r="F181" s="88">
        <v>2017</v>
      </c>
      <c r="G181" s="177" t="s">
        <v>1712</v>
      </c>
      <c r="H181" s="178" t="s">
        <v>317</v>
      </c>
      <c r="I181" s="168" t="s">
        <v>1713</v>
      </c>
      <c r="J181" s="168" t="s">
        <v>1714</v>
      </c>
      <c r="K181" s="294">
        <v>1.379</v>
      </c>
      <c r="L181" s="153"/>
      <c r="M181" s="154"/>
      <c r="N181" s="154"/>
      <c r="O181" s="154"/>
      <c r="P181" s="154"/>
      <c r="Q181" s="154"/>
      <c r="R181" s="154"/>
      <c r="S181" s="154"/>
      <c r="T181" s="154"/>
      <c r="U181" s="154"/>
      <c r="V181" s="154"/>
      <c r="W181" s="154"/>
      <c r="X181" s="154"/>
      <c r="Y181" s="154"/>
    </row>
    <row r="182" spans="1:25" s="155" customFormat="1" ht="63" x14ac:dyDescent="0.25">
      <c r="A182" s="118">
        <v>181</v>
      </c>
      <c r="B182" s="155" t="s">
        <v>1715</v>
      </c>
      <c r="C182" s="176" t="s">
        <v>1716</v>
      </c>
      <c r="D182" s="176" t="s">
        <v>1717</v>
      </c>
      <c r="E182" s="176" t="s">
        <v>1256</v>
      </c>
      <c r="F182" s="88">
        <v>2017</v>
      </c>
      <c r="G182" s="179" t="s">
        <v>1718</v>
      </c>
      <c r="H182" s="176" t="s">
        <v>317</v>
      </c>
      <c r="I182" s="176" t="s">
        <v>1719</v>
      </c>
      <c r="J182" s="176" t="s">
        <v>1720</v>
      </c>
      <c r="K182" s="296">
        <v>1.569</v>
      </c>
      <c r="L182" s="153"/>
      <c r="M182" s="154"/>
      <c r="N182" s="154"/>
      <c r="O182" s="154"/>
      <c r="P182" s="154"/>
      <c r="Q182" s="154"/>
      <c r="R182" s="154"/>
      <c r="S182" s="154"/>
      <c r="T182" s="154"/>
      <c r="U182" s="154"/>
      <c r="V182" s="154"/>
      <c r="W182" s="154"/>
      <c r="X182" s="154"/>
      <c r="Y182" s="154"/>
    </row>
    <row r="183" spans="1:25" s="155" customFormat="1" ht="31.5" x14ac:dyDescent="0.25">
      <c r="A183" s="118">
        <v>182</v>
      </c>
      <c r="B183" s="172" t="s">
        <v>1721</v>
      </c>
      <c r="C183" s="88" t="s">
        <v>1722</v>
      </c>
      <c r="D183" s="88" t="s">
        <v>1723</v>
      </c>
      <c r="E183" s="168" t="s">
        <v>1724</v>
      </c>
      <c r="F183" s="88">
        <v>2017</v>
      </c>
      <c r="G183" s="171" t="s">
        <v>1725</v>
      </c>
      <c r="H183" s="180" t="s">
        <v>317</v>
      </c>
      <c r="I183" s="168" t="s">
        <v>1726</v>
      </c>
      <c r="J183" s="168" t="s">
        <v>1727</v>
      </c>
      <c r="K183" s="294">
        <v>1.9570000000000001</v>
      </c>
      <c r="L183" s="153"/>
      <c r="M183" s="154"/>
      <c r="N183" s="154"/>
      <c r="O183" s="154"/>
      <c r="P183" s="154"/>
      <c r="Q183" s="154"/>
      <c r="R183" s="154"/>
      <c r="S183" s="154"/>
      <c r="T183" s="154"/>
      <c r="U183" s="154"/>
      <c r="V183" s="154"/>
      <c r="W183" s="154"/>
      <c r="X183" s="154"/>
      <c r="Y183" s="154"/>
    </row>
    <row r="184" spans="1:25" s="155" customFormat="1" ht="78.75" x14ac:dyDescent="0.25">
      <c r="A184" s="118">
        <v>183</v>
      </c>
      <c r="B184" s="152" t="s">
        <v>1728</v>
      </c>
      <c r="C184" s="147" t="s">
        <v>1729</v>
      </c>
      <c r="D184" s="147" t="s">
        <v>1730</v>
      </c>
      <c r="E184" s="147" t="s">
        <v>1731</v>
      </c>
      <c r="F184" s="88">
        <v>2017</v>
      </c>
      <c r="G184" s="152" t="s">
        <v>1732</v>
      </c>
      <c r="H184" s="181" t="s">
        <v>317</v>
      </c>
      <c r="I184" s="181" t="s">
        <v>1733</v>
      </c>
      <c r="J184" s="181" t="s">
        <v>1734</v>
      </c>
      <c r="K184" s="294">
        <v>4.601</v>
      </c>
      <c r="L184" s="153"/>
      <c r="M184" s="154"/>
      <c r="N184" s="154"/>
      <c r="O184" s="154"/>
      <c r="P184" s="154"/>
      <c r="Q184" s="154"/>
      <c r="R184" s="154"/>
      <c r="S184" s="154"/>
      <c r="T184" s="154"/>
      <c r="U184" s="154"/>
      <c r="V184" s="154"/>
      <c r="W184" s="154"/>
      <c r="X184" s="154"/>
      <c r="Y184" s="154"/>
    </row>
    <row r="185" spans="1:25" s="155" customFormat="1" ht="47.25" x14ac:dyDescent="0.25">
      <c r="A185" s="118">
        <v>184</v>
      </c>
      <c r="B185" s="152" t="s">
        <v>1735</v>
      </c>
      <c r="C185" s="147" t="s">
        <v>1294</v>
      </c>
      <c r="D185" s="147" t="s">
        <v>1736</v>
      </c>
      <c r="E185" s="178" t="s">
        <v>1737</v>
      </c>
      <c r="F185" s="88">
        <v>2017</v>
      </c>
      <c r="G185" s="152" t="s">
        <v>1738</v>
      </c>
      <c r="H185" s="182" t="s">
        <v>317</v>
      </c>
      <c r="I185" s="182" t="s">
        <v>1739</v>
      </c>
      <c r="J185" s="182" t="s">
        <v>1740</v>
      </c>
      <c r="K185" s="294">
        <v>1.107</v>
      </c>
      <c r="L185" s="153"/>
      <c r="M185" s="154"/>
      <c r="N185" s="154"/>
      <c r="O185" s="154"/>
      <c r="P185" s="154"/>
      <c r="Q185" s="154"/>
      <c r="R185" s="154"/>
      <c r="S185" s="154"/>
      <c r="T185" s="154"/>
      <c r="U185" s="154"/>
      <c r="V185" s="154"/>
      <c r="W185" s="154"/>
      <c r="X185" s="154"/>
      <c r="Y185" s="154"/>
    </row>
    <row r="186" spans="1:25" s="155" customFormat="1" ht="47.25" x14ac:dyDescent="0.25">
      <c r="A186" s="118">
        <v>185</v>
      </c>
      <c r="B186" s="155" t="s">
        <v>1741</v>
      </c>
      <c r="C186" s="176" t="s">
        <v>1742</v>
      </c>
      <c r="D186" s="176" t="s">
        <v>1743</v>
      </c>
      <c r="E186" s="176" t="s">
        <v>1336</v>
      </c>
      <c r="F186" s="88">
        <v>2017</v>
      </c>
      <c r="G186" s="155" t="s">
        <v>1744</v>
      </c>
      <c r="H186" s="174" t="s">
        <v>317</v>
      </c>
      <c r="I186" s="168" t="s">
        <v>1745</v>
      </c>
      <c r="J186" s="168" t="s">
        <v>1746</v>
      </c>
      <c r="K186" s="294">
        <v>2.89</v>
      </c>
      <c r="L186" s="153"/>
      <c r="M186" s="154"/>
      <c r="N186" s="154"/>
      <c r="O186" s="154"/>
      <c r="P186" s="154"/>
      <c r="Q186" s="154"/>
      <c r="R186" s="154"/>
      <c r="S186" s="154"/>
      <c r="T186" s="154"/>
      <c r="U186" s="154"/>
      <c r="V186" s="154"/>
      <c r="W186" s="154"/>
      <c r="X186" s="154"/>
      <c r="Y186" s="154"/>
    </row>
    <row r="187" spans="1:25" s="155" customFormat="1" ht="47.25" x14ac:dyDescent="0.25">
      <c r="A187" s="118">
        <v>186</v>
      </c>
      <c r="B187" s="155" t="s">
        <v>1747</v>
      </c>
      <c r="C187" s="176" t="s">
        <v>1742</v>
      </c>
      <c r="D187" s="176" t="s">
        <v>1748</v>
      </c>
      <c r="E187" s="176" t="s">
        <v>1336</v>
      </c>
      <c r="F187" s="88">
        <v>2017</v>
      </c>
      <c r="G187" s="155" t="s">
        <v>1749</v>
      </c>
      <c r="H187" s="174" t="s">
        <v>317</v>
      </c>
      <c r="I187" s="168" t="s">
        <v>1750</v>
      </c>
      <c r="J187" s="168" t="s">
        <v>1751</v>
      </c>
      <c r="K187" s="294">
        <v>2.89</v>
      </c>
      <c r="L187" s="153"/>
      <c r="M187" s="154"/>
      <c r="N187" s="154"/>
      <c r="O187" s="154"/>
      <c r="P187" s="154"/>
      <c r="Q187" s="154"/>
      <c r="R187" s="154"/>
      <c r="S187" s="154"/>
      <c r="T187" s="154"/>
      <c r="U187" s="154"/>
      <c r="V187" s="154"/>
      <c r="W187" s="154"/>
      <c r="X187" s="154"/>
      <c r="Y187" s="154"/>
    </row>
    <row r="188" spans="1:25" s="155" customFormat="1" ht="78.75" x14ac:dyDescent="0.25">
      <c r="A188" s="118">
        <v>187</v>
      </c>
      <c r="B188" s="184" t="s">
        <v>1752</v>
      </c>
      <c r="C188" s="175" t="s">
        <v>1753</v>
      </c>
      <c r="D188" s="175" t="s">
        <v>1754</v>
      </c>
      <c r="E188" s="175" t="s">
        <v>1755</v>
      </c>
      <c r="F188" s="88">
        <v>2017</v>
      </c>
      <c r="G188" s="185" t="s">
        <v>1756</v>
      </c>
      <c r="H188" s="174" t="s">
        <v>317</v>
      </c>
      <c r="I188" s="175" t="s">
        <v>1757</v>
      </c>
      <c r="J188" s="175" t="s">
        <v>1758</v>
      </c>
      <c r="K188" s="294">
        <v>1.48</v>
      </c>
      <c r="L188" s="153"/>
      <c r="M188" s="154"/>
      <c r="N188" s="154"/>
      <c r="O188" s="154"/>
      <c r="P188" s="154"/>
      <c r="Q188" s="154"/>
      <c r="R188" s="154"/>
      <c r="S188" s="154"/>
      <c r="T188" s="154"/>
      <c r="U188" s="154"/>
      <c r="V188" s="154"/>
      <c r="W188" s="154"/>
      <c r="X188" s="154"/>
      <c r="Y188" s="154"/>
    </row>
    <row r="189" spans="1:25" s="155" customFormat="1" ht="94.5" x14ac:dyDescent="0.25">
      <c r="A189" s="118">
        <v>188</v>
      </c>
      <c r="B189" s="186" t="s">
        <v>1759</v>
      </c>
      <c r="C189" s="164" t="s">
        <v>1753</v>
      </c>
      <c r="D189" s="164" t="s">
        <v>1760</v>
      </c>
      <c r="E189" s="187" t="s">
        <v>1755</v>
      </c>
      <c r="F189" s="88">
        <v>2017</v>
      </c>
      <c r="G189" s="186" t="s">
        <v>1761</v>
      </c>
      <c r="H189" s="174" t="s">
        <v>317</v>
      </c>
      <c r="I189" s="168" t="s">
        <v>1757</v>
      </c>
      <c r="J189" s="168" t="s">
        <v>1758</v>
      </c>
      <c r="K189" s="294" t="s">
        <v>1762</v>
      </c>
      <c r="L189" s="153"/>
      <c r="M189" s="154"/>
      <c r="N189" s="154"/>
      <c r="O189" s="154"/>
      <c r="P189" s="154"/>
      <c r="Q189" s="154"/>
      <c r="R189" s="154"/>
      <c r="S189" s="154"/>
      <c r="T189" s="154"/>
      <c r="U189" s="154"/>
      <c r="V189" s="154"/>
      <c r="W189" s="154"/>
      <c r="X189" s="154"/>
      <c r="Y189" s="154"/>
    </row>
    <row r="190" spans="1:25" s="155" customFormat="1" ht="31.5" x14ac:dyDescent="0.25">
      <c r="A190" s="118">
        <v>189</v>
      </c>
      <c r="B190" s="155" t="s">
        <v>1763</v>
      </c>
      <c r="C190" s="176" t="s">
        <v>1764</v>
      </c>
      <c r="D190" s="176" t="s">
        <v>1765</v>
      </c>
      <c r="E190" s="176" t="s">
        <v>1357</v>
      </c>
      <c r="F190" s="88">
        <v>2017</v>
      </c>
      <c r="G190" s="155" t="s">
        <v>1766</v>
      </c>
      <c r="H190" s="174" t="s">
        <v>317</v>
      </c>
      <c r="I190" s="176" t="s">
        <v>1767</v>
      </c>
      <c r="J190" s="176" t="s">
        <v>1768</v>
      </c>
      <c r="K190" s="296">
        <v>2.536</v>
      </c>
      <c r="L190" s="153"/>
      <c r="M190" s="154"/>
      <c r="N190" s="154"/>
      <c r="O190" s="154"/>
      <c r="P190" s="154"/>
      <c r="Q190" s="154"/>
      <c r="R190" s="154"/>
      <c r="S190" s="154"/>
      <c r="T190" s="154"/>
      <c r="U190" s="154"/>
      <c r="V190" s="154"/>
      <c r="W190" s="154"/>
      <c r="X190" s="154"/>
      <c r="Y190" s="154"/>
    </row>
    <row r="191" spans="1:25" s="155" customFormat="1" ht="31.5" x14ac:dyDescent="0.25">
      <c r="A191" s="118">
        <v>190</v>
      </c>
      <c r="B191" s="155" t="s">
        <v>1769</v>
      </c>
      <c r="C191" s="176" t="s">
        <v>1770</v>
      </c>
      <c r="D191" s="176" t="s">
        <v>1765</v>
      </c>
      <c r="E191" s="176" t="s">
        <v>1357</v>
      </c>
      <c r="F191" s="88">
        <v>2017</v>
      </c>
      <c r="G191" s="155" t="s">
        <v>1771</v>
      </c>
      <c r="H191" s="174" t="s">
        <v>317</v>
      </c>
      <c r="I191" s="176" t="s">
        <v>1767</v>
      </c>
      <c r="J191" s="176" t="s">
        <v>1772</v>
      </c>
      <c r="K191" s="294">
        <v>2.536</v>
      </c>
      <c r="L191" s="153"/>
      <c r="M191" s="154"/>
      <c r="N191" s="154"/>
      <c r="O191" s="154"/>
      <c r="P191" s="154"/>
      <c r="Q191" s="154"/>
      <c r="R191" s="154"/>
      <c r="S191" s="154"/>
      <c r="T191" s="154"/>
      <c r="U191" s="154"/>
      <c r="V191" s="154"/>
      <c r="W191" s="154"/>
      <c r="X191" s="154"/>
      <c r="Y191" s="154"/>
    </row>
    <row r="192" spans="1:25" s="155" customFormat="1" ht="31.5" x14ac:dyDescent="0.25">
      <c r="A192" s="118">
        <v>191</v>
      </c>
      <c r="B192" s="155" t="s">
        <v>1773</v>
      </c>
      <c r="C192" s="176" t="s">
        <v>1774</v>
      </c>
      <c r="D192" s="176" t="s">
        <v>1775</v>
      </c>
      <c r="E192" s="176" t="s">
        <v>1776</v>
      </c>
      <c r="F192" s="88">
        <v>2017</v>
      </c>
      <c r="G192" s="179" t="s">
        <v>1777</v>
      </c>
      <c r="H192" s="174" t="s">
        <v>317</v>
      </c>
      <c r="I192" s="176" t="s">
        <v>1778</v>
      </c>
      <c r="J192" s="176" t="s">
        <v>1779</v>
      </c>
      <c r="K192" s="296">
        <v>1.1659999999999999</v>
      </c>
      <c r="L192" s="153"/>
      <c r="M192" s="154"/>
      <c r="N192" s="154"/>
      <c r="O192" s="154"/>
      <c r="P192" s="154"/>
      <c r="Q192" s="154"/>
      <c r="R192" s="154"/>
      <c r="S192" s="154"/>
      <c r="T192" s="154"/>
      <c r="U192" s="154"/>
      <c r="V192" s="154"/>
      <c r="W192" s="154"/>
      <c r="X192" s="154"/>
      <c r="Y192" s="154"/>
    </row>
    <row r="193" spans="1:25" s="155" customFormat="1" ht="31.5" x14ac:dyDescent="0.25">
      <c r="A193" s="118">
        <v>192</v>
      </c>
      <c r="B193" s="155" t="s">
        <v>1780</v>
      </c>
      <c r="C193" s="176" t="s">
        <v>553</v>
      </c>
      <c r="D193" s="176" t="s">
        <v>1781</v>
      </c>
      <c r="E193" s="176" t="s">
        <v>555</v>
      </c>
      <c r="F193" s="88">
        <v>2017</v>
      </c>
      <c r="G193" s="155" t="s">
        <v>1782</v>
      </c>
      <c r="H193" s="174" t="s">
        <v>317</v>
      </c>
      <c r="I193" s="176" t="s">
        <v>1783</v>
      </c>
      <c r="J193" s="176" t="s">
        <v>1784</v>
      </c>
      <c r="K193" s="296">
        <v>1.26</v>
      </c>
      <c r="L193" s="153"/>
      <c r="M193" s="154"/>
      <c r="N193" s="154"/>
      <c r="O193" s="154"/>
      <c r="P193" s="154"/>
      <c r="Q193" s="154"/>
      <c r="R193" s="154"/>
      <c r="S193" s="154"/>
      <c r="T193" s="154"/>
      <c r="U193" s="154"/>
      <c r="V193" s="154"/>
      <c r="W193" s="154"/>
      <c r="X193" s="154"/>
      <c r="Y193" s="154"/>
    </row>
    <row r="194" spans="1:25" s="155" customFormat="1" ht="31.5" x14ac:dyDescent="0.25">
      <c r="A194" s="118">
        <v>193</v>
      </c>
      <c r="B194" s="172" t="s">
        <v>1785</v>
      </c>
      <c r="C194" s="88" t="s">
        <v>1786</v>
      </c>
      <c r="D194" s="88" t="s">
        <v>1787</v>
      </c>
      <c r="E194" s="88" t="s">
        <v>1788</v>
      </c>
      <c r="F194" s="88">
        <v>2017</v>
      </c>
      <c r="G194" s="172" t="s">
        <v>1789</v>
      </c>
      <c r="H194" s="174" t="s">
        <v>317</v>
      </c>
      <c r="I194" s="88" t="s">
        <v>1790</v>
      </c>
      <c r="J194" s="88" t="s">
        <v>1791</v>
      </c>
      <c r="K194" s="294">
        <v>3.57</v>
      </c>
      <c r="L194" s="153"/>
      <c r="M194" s="154"/>
      <c r="N194" s="154"/>
      <c r="O194" s="154"/>
      <c r="P194" s="154"/>
      <c r="Q194" s="154"/>
      <c r="R194" s="154"/>
      <c r="S194" s="154"/>
      <c r="T194" s="154"/>
      <c r="U194" s="154"/>
      <c r="V194" s="154"/>
      <c r="W194" s="154"/>
      <c r="X194" s="154"/>
      <c r="Y194" s="154"/>
    </row>
    <row r="195" spans="1:25" s="155" customFormat="1" ht="78.75" x14ac:dyDescent="0.25">
      <c r="A195" s="118">
        <v>194</v>
      </c>
      <c r="B195" s="152" t="s">
        <v>1792</v>
      </c>
      <c r="C195" s="88" t="s">
        <v>1793</v>
      </c>
      <c r="D195" s="88" t="s">
        <v>1794</v>
      </c>
      <c r="E195" s="176" t="s">
        <v>1795</v>
      </c>
      <c r="F195" s="88">
        <v>2017</v>
      </c>
      <c r="G195" s="152" t="s">
        <v>1796</v>
      </c>
      <c r="H195" s="174" t="s">
        <v>317</v>
      </c>
      <c r="I195" s="181" t="s">
        <v>1797</v>
      </c>
      <c r="J195" s="181" t="s">
        <v>1798</v>
      </c>
      <c r="K195" s="294">
        <v>1.502</v>
      </c>
      <c r="L195" s="153"/>
      <c r="M195" s="154"/>
      <c r="N195" s="154"/>
      <c r="O195" s="154"/>
      <c r="P195" s="154"/>
      <c r="Q195" s="154"/>
      <c r="R195" s="154"/>
      <c r="S195" s="154"/>
      <c r="T195" s="154"/>
      <c r="U195" s="154"/>
      <c r="V195" s="154"/>
      <c r="W195" s="154"/>
      <c r="X195" s="154"/>
      <c r="Y195" s="154"/>
    </row>
    <row r="196" spans="1:25" s="155" customFormat="1" ht="110.25" x14ac:dyDescent="0.25">
      <c r="A196" s="118">
        <v>195</v>
      </c>
      <c r="B196" s="172" t="s">
        <v>1799</v>
      </c>
      <c r="C196" s="88" t="s">
        <v>1800</v>
      </c>
      <c r="D196" s="88" t="s">
        <v>1801</v>
      </c>
      <c r="E196" s="88" t="s">
        <v>1802</v>
      </c>
      <c r="F196" s="88">
        <v>2017</v>
      </c>
      <c r="G196" s="172" t="s">
        <v>1803</v>
      </c>
      <c r="H196" s="174" t="s">
        <v>317</v>
      </c>
      <c r="I196" s="168" t="s">
        <v>1804</v>
      </c>
      <c r="J196" s="168" t="s">
        <v>1805</v>
      </c>
      <c r="K196" s="294">
        <v>1.982</v>
      </c>
      <c r="L196" s="153"/>
      <c r="M196" s="154"/>
      <c r="N196" s="154"/>
      <c r="O196" s="154"/>
      <c r="P196" s="154"/>
      <c r="Q196" s="154"/>
      <c r="R196" s="154"/>
      <c r="S196" s="154"/>
      <c r="T196" s="154"/>
      <c r="U196" s="154"/>
      <c r="V196" s="154"/>
      <c r="W196" s="154"/>
      <c r="X196" s="154"/>
      <c r="Y196" s="154"/>
    </row>
    <row r="197" spans="1:25" s="155" customFormat="1" ht="31.5" x14ac:dyDescent="0.25">
      <c r="A197" s="118">
        <v>196</v>
      </c>
      <c r="B197" s="172" t="s">
        <v>1806</v>
      </c>
      <c r="C197" s="88" t="s">
        <v>1807</v>
      </c>
      <c r="D197" s="88" t="s">
        <v>1066</v>
      </c>
      <c r="E197" s="88" t="s">
        <v>1808</v>
      </c>
      <c r="F197" s="88">
        <v>2017</v>
      </c>
      <c r="G197" s="172" t="s">
        <v>1809</v>
      </c>
      <c r="H197" s="174" t="s">
        <v>317</v>
      </c>
      <c r="I197" s="88" t="s">
        <v>1810</v>
      </c>
      <c r="J197" s="88" t="s">
        <v>1811</v>
      </c>
      <c r="K197" s="294">
        <v>0.95899999999999996</v>
      </c>
      <c r="L197" s="153"/>
      <c r="M197" s="154"/>
      <c r="N197" s="154"/>
      <c r="O197" s="154"/>
      <c r="P197" s="154"/>
      <c r="Q197" s="154"/>
      <c r="R197" s="154"/>
      <c r="S197" s="154"/>
      <c r="T197" s="154"/>
      <c r="U197" s="154"/>
      <c r="V197" s="154"/>
      <c r="W197" s="154"/>
      <c r="X197" s="154"/>
      <c r="Y197" s="154"/>
    </row>
    <row r="198" spans="1:25" s="155" customFormat="1" ht="94.5" x14ac:dyDescent="0.25">
      <c r="A198" s="118">
        <v>197</v>
      </c>
      <c r="B198" s="155" t="s">
        <v>1812</v>
      </c>
      <c r="C198" s="176" t="s">
        <v>321</v>
      </c>
      <c r="D198" s="176" t="s">
        <v>1813</v>
      </c>
      <c r="E198" s="176" t="s">
        <v>1814</v>
      </c>
      <c r="F198" s="88">
        <v>2017</v>
      </c>
      <c r="G198" s="155" t="s">
        <v>1815</v>
      </c>
      <c r="H198" s="176" t="s">
        <v>317</v>
      </c>
      <c r="I198" s="176" t="s">
        <v>1816</v>
      </c>
      <c r="J198" s="176" t="s">
        <v>1817</v>
      </c>
      <c r="K198" s="296">
        <v>1.4910000000000001</v>
      </c>
      <c r="L198" s="153"/>
      <c r="M198" s="154"/>
      <c r="N198" s="154"/>
      <c r="O198" s="154"/>
      <c r="P198" s="154"/>
      <c r="Q198" s="154"/>
      <c r="R198" s="154"/>
      <c r="S198" s="154"/>
      <c r="T198" s="154"/>
      <c r="U198" s="154"/>
      <c r="V198" s="154"/>
      <c r="W198" s="154"/>
      <c r="X198" s="154"/>
      <c r="Y198" s="154"/>
    </row>
    <row r="199" spans="1:25" s="155" customFormat="1" ht="94.5" x14ac:dyDescent="0.25">
      <c r="A199" s="118">
        <v>198</v>
      </c>
      <c r="B199" s="172" t="s">
        <v>1818</v>
      </c>
      <c r="C199" s="88" t="s">
        <v>1819</v>
      </c>
      <c r="D199" s="88" t="s">
        <v>1820</v>
      </c>
      <c r="E199" s="88" t="s">
        <v>1821</v>
      </c>
      <c r="F199" s="88">
        <v>2017</v>
      </c>
      <c r="G199" s="172" t="s">
        <v>1822</v>
      </c>
      <c r="H199" s="88" t="s">
        <v>317</v>
      </c>
      <c r="I199" s="88" t="s">
        <v>1823</v>
      </c>
      <c r="J199" s="88" t="s">
        <v>1824</v>
      </c>
      <c r="K199" s="294">
        <v>0.5</v>
      </c>
      <c r="L199" s="153"/>
      <c r="M199" s="154"/>
      <c r="N199" s="154"/>
      <c r="O199" s="154"/>
      <c r="P199" s="154"/>
      <c r="Q199" s="154"/>
      <c r="R199" s="154"/>
      <c r="S199" s="154"/>
      <c r="T199" s="154"/>
      <c r="U199" s="154"/>
      <c r="V199" s="154"/>
      <c r="W199" s="154"/>
      <c r="X199" s="154"/>
      <c r="Y199" s="154"/>
    </row>
    <row r="200" spans="1:25" s="155" customFormat="1" ht="47.25" x14ac:dyDescent="0.25">
      <c r="A200" s="118">
        <v>199</v>
      </c>
      <c r="B200" s="172" t="s">
        <v>1825</v>
      </c>
      <c r="C200" s="88" t="s">
        <v>1826</v>
      </c>
      <c r="D200" s="88" t="s">
        <v>1827</v>
      </c>
      <c r="E200" s="176" t="s">
        <v>1828</v>
      </c>
      <c r="F200" s="88">
        <v>2017</v>
      </c>
      <c r="G200" s="172" t="s">
        <v>1829</v>
      </c>
      <c r="H200" s="168" t="s">
        <v>317</v>
      </c>
      <c r="I200" s="168" t="s">
        <v>1830</v>
      </c>
      <c r="J200" s="168" t="s">
        <v>1831</v>
      </c>
      <c r="K200" s="294">
        <v>1</v>
      </c>
      <c r="L200" s="153"/>
      <c r="M200" s="154"/>
      <c r="N200" s="154"/>
      <c r="O200" s="154"/>
      <c r="P200" s="154"/>
      <c r="Q200" s="154"/>
      <c r="R200" s="154"/>
      <c r="S200" s="154"/>
      <c r="T200" s="154"/>
      <c r="U200" s="154"/>
      <c r="V200" s="154"/>
      <c r="W200" s="154"/>
      <c r="X200" s="154"/>
      <c r="Y200" s="154"/>
    </row>
    <row r="201" spans="1:25" s="155" customFormat="1" ht="31.5" x14ac:dyDescent="0.25">
      <c r="A201" s="118">
        <v>200</v>
      </c>
      <c r="B201" s="155" t="s">
        <v>1832</v>
      </c>
      <c r="C201" s="176" t="s">
        <v>1833</v>
      </c>
      <c r="D201" s="176" t="s">
        <v>1834</v>
      </c>
      <c r="E201" s="176" t="s">
        <v>1835</v>
      </c>
      <c r="F201" s="88">
        <v>2017</v>
      </c>
      <c r="G201" s="155" t="s">
        <v>1836</v>
      </c>
      <c r="H201" s="176" t="s">
        <v>317</v>
      </c>
      <c r="I201" s="176" t="s">
        <v>1837</v>
      </c>
      <c r="J201" s="176" t="s">
        <v>1838</v>
      </c>
      <c r="K201" s="296">
        <v>3.319</v>
      </c>
      <c r="L201" s="153"/>
      <c r="M201" s="154"/>
      <c r="N201" s="154"/>
      <c r="O201" s="154"/>
      <c r="P201" s="154"/>
      <c r="Q201" s="154"/>
      <c r="R201" s="154"/>
      <c r="S201" s="154"/>
      <c r="T201" s="154"/>
      <c r="U201" s="154"/>
      <c r="V201" s="154"/>
      <c r="W201" s="154"/>
      <c r="X201" s="154"/>
      <c r="Y201" s="154"/>
    </row>
    <row r="202" spans="1:25" s="155" customFormat="1" ht="63" x14ac:dyDescent="0.25">
      <c r="A202" s="118">
        <v>201</v>
      </c>
      <c r="B202" s="191" t="s">
        <v>1839</v>
      </c>
      <c r="C202" s="176" t="s">
        <v>1840</v>
      </c>
      <c r="D202" s="176" t="s">
        <v>1841</v>
      </c>
      <c r="E202" s="192" t="s">
        <v>1842</v>
      </c>
      <c r="F202" s="88">
        <v>2017</v>
      </c>
      <c r="G202" s="179" t="s">
        <v>1843</v>
      </c>
      <c r="H202" s="193" t="s">
        <v>1598</v>
      </c>
      <c r="I202" s="168" t="s">
        <v>1844</v>
      </c>
      <c r="J202" s="168" t="s">
        <v>1845</v>
      </c>
      <c r="K202" s="294"/>
      <c r="L202" s="153"/>
      <c r="M202" s="154"/>
      <c r="N202" s="154"/>
      <c r="O202" s="154"/>
      <c r="P202" s="154"/>
      <c r="Q202" s="154"/>
      <c r="R202" s="154"/>
      <c r="S202" s="154"/>
      <c r="T202" s="154"/>
      <c r="U202" s="154"/>
      <c r="V202" s="154"/>
      <c r="W202" s="154"/>
      <c r="X202" s="154"/>
      <c r="Y202" s="154"/>
    </row>
    <row r="203" spans="1:25" s="155" customFormat="1" ht="78.75" x14ac:dyDescent="0.25">
      <c r="A203" s="118">
        <v>202</v>
      </c>
      <c r="B203" s="155" t="s">
        <v>1846</v>
      </c>
      <c r="C203" s="176" t="s">
        <v>1847</v>
      </c>
      <c r="D203" s="176" t="s">
        <v>1848</v>
      </c>
      <c r="E203" s="176" t="s">
        <v>1849</v>
      </c>
      <c r="F203" s="88">
        <v>2017</v>
      </c>
      <c r="G203" s="179" t="s">
        <v>1850</v>
      </c>
      <c r="H203" s="176" t="s">
        <v>317</v>
      </c>
      <c r="I203" s="176" t="s">
        <v>1851</v>
      </c>
      <c r="J203" s="176" t="s">
        <v>1852</v>
      </c>
      <c r="K203" s="296">
        <v>3.657</v>
      </c>
      <c r="L203" s="153"/>
      <c r="M203" s="154"/>
      <c r="N203" s="154"/>
      <c r="O203" s="154"/>
      <c r="P203" s="154"/>
      <c r="Q203" s="154"/>
      <c r="R203" s="154"/>
      <c r="S203" s="154"/>
      <c r="T203" s="154"/>
      <c r="U203" s="154"/>
      <c r="V203" s="154"/>
      <c r="W203" s="154"/>
      <c r="X203" s="154"/>
      <c r="Y203" s="154"/>
    </row>
    <row r="204" spans="1:25" s="155" customFormat="1" ht="78.75" x14ac:dyDescent="0.25">
      <c r="A204" s="118">
        <v>203</v>
      </c>
      <c r="B204" s="155" t="s">
        <v>1853</v>
      </c>
      <c r="C204" s="176" t="s">
        <v>1854</v>
      </c>
      <c r="D204" s="176" t="s">
        <v>1855</v>
      </c>
      <c r="E204" s="176" t="s">
        <v>1856</v>
      </c>
      <c r="F204" s="88">
        <v>2017</v>
      </c>
      <c r="G204" s="155" t="s">
        <v>1857</v>
      </c>
      <c r="H204" s="176" t="s">
        <v>317</v>
      </c>
      <c r="I204" s="176" t="s">
        <v>1858</v>
      </c>
      <c r="J204" s="176" t="s">
        <v>1859</v>
      </c>
      <c r="K204" s="294">
        <v>0.71299999999999997</v>
      </c>
      <c r="L204" s="153"/>
      <c r="M204" s="154"/>
      <c r="N204" s="154"/>
      <c r="O204" s="154"/>
      <c r="P204" s="154"/>
      <c r="Q204" s="154"/>
      <c r="R204" s="154"/>
      <c r="S204" s="154"/>
      <c r="T204" s="154"/>
      <c r="U204" s="154"/>
      <c r="V204" s="154"/>
      <c r="W204" s="154"/>
      <c r="X204" s="154"/>
      <c r="Y204" s="154"/>
    </row>
    <row r="205" spans="1:25" s="155" customFormat="1" ht="31.5" x14ac:dyDescent="0.25">
      <c r="A205" s="118">
        <v>204</v>
      </c>
      <c r="B205" s="194" t="s">
        <v>1860</v>
      </c>
      <c r="C205" s="175" t="s">
        <v>1861</v>
      </c>
      <c r="D205" s="175" t="s">
        <v>1073</v>
      </c>
      <c r="E205" s="175" t="s">
        <v>1501</v>
      </c>
      <c r="F205" s="88">
        <v>2017</v>
      </c>
      <c r="G205" s="194" t="s">
        <v>1862</v>
      </c>
      <c r="H205" s="176" t="s">
        <v>317</v>
      </c>
      <c r="I205" s="175" t="s">
        <v>1863</v>
      </c>
      <c r="J205" s="175" t="s">
        <v>1864</v>
      </c>
      <c r="K205" s="294">
        <v>3.2589999999999999</v>
      </c>
      <c r="L205" s="153"/>
      <c r="M205" s="154"/>
      <c r="N205" s="154"/>
      <c r="O205" s="154"/>
      <c r="P205" s="154"/>
      <c r="Q205" s="154"/>
      <c r="R205" s="154"/>
      <c r="S205" s="154"/>
      <c r="T205" s="154"/>
      <c r="U205" s="154"/>
      <c r="V205" s="154"/>
      <c r="W205" s="154"/>
      <c r="X205" s="154"/>
      <c r="Y205" s="154"/>
    </row>
    <row r="206" spans="1:25" s="155" customFormat="1" ht="110.25" x14ac:dyDescent="0.25">
      <c r="A206" s="118">
        <v>205</v>
      </c>
      <c r="B206" s="155" t="s">
        <v>1865</v>
      </c>
      <c r="C206" s="176" t="s">
        <v>1866</v>
      </c>
      <c r="D206" s="176" t="s">
        <v>1867</v>
      </c>
      <c r="E206" s="176" t="s">
        <v>1868</v>
      </c>
      <c r="F206" s="88">
        <v>2017</v>
      </c>
      <c r="G206" s="155" t="s">
        <v>1869</v>
      </c>
      <c r="H206" s="176" t="s">
        <v>317</v>
      </c>
      <c r="I206" s="176" t="s">
        <v>1870</v>
      </c>
      <c r="J206" s="176" t="s">
        <v>1871</v>
      </c>
      <c r="K206" s="294">
        <v>0.88400000000000001</v>
      </c>
      <c r="L206" s="153"/>
      <c r="M206" s="154"/>
      <c r="N206" s="154"/>
      <c r="O206" s="154"/>
      <c r="P206" s="154"/>
      <c r="Q206" s="154"/>
      <c r="R206" s="154"/>
      <c r="S206" s="154"/>
      <c r="T206" s="154"/>
      <c r="U206" s="154"/>
      <c r="V206" s="154"/>
      <c r="W206" s="154"/>
      <c r="X206" s="154"/>
      <c r="Y206" s="154"/>
    </row>
    <row r="207" spans="1:25" s="155" customFormat="1" ht="63" x14ac:dyDescent="0.25">
      <c r="A207" s="118">
        <v>206</v>
      </c>
      <c r="B207" s="155" t="s">
        <v>1872</v>
      </c>
      <c r="C207" s="176" t="s">
        <v>1873</v>
      </c>
      <c r="D207" s="176" t="s">
        <v>1026</v>
      </c>
      <c r="E207" s="176" t="s">
        <v>1874</v>
      </c>
      <c r="F207" s="88">
        <v>2017</v>
      </c>
      <c r="G207" s="155" t="s">
        <v>1875</v>
      </c>
      <c r="H207" s="176" t="s">
        <v>317</v>
      </c>
      <c r="I207" s="176" t="s">
        <v>1876</v>
      </c>
      <c r="J207" s="176" t="s">
        <v>1877</v>
      </c>
      <c r="K207" s="296">
        <v>13.941000000000001</v>
      </c>
      <c r="L207" s="153"/>
      <c r="M207" s="154"/>
      <c r="N207" s="154"/>
      <c r="O207" s="154"/>
      <c r="P207" s="154"/>
      <c r="Q207" s="154"/>
      <c r="R207" s="154"/>
      <c r="S207" s="154"/>
      <c r="T207" s="154"/>
      <c r="U207" s="154"/>
      <c r="V207" s="154"/>
      <c r="W207" s="154"/>
      <c r="X207" s="154"/>
      <c r="Y207" s="154"/>
    </row>
    <row r="208" spans="1:25" s="155" customFormat="1" ht="78.75" x14ac:dyDescent="0.25">
      <c r="A208" s="118">
        <v>207</v>
      </c>
      <c r="B208" s="155" t="s">
        <v>1550</v>
      </c>
      <c r="C208" s="176" t="s">
        <v>1551</v>
      </c>
      <c r="D208" s="176" t="s">
        <v>1552</v>
      </c>
      <c r="E208" s="176" t="s">
        <v>1559</v>
      </c>
      <c r="F208" s="88">
        <v>2017</v>
      </c>
      <c r="G208" s="155" t="s">
        <v>1878</v>
      </c>
      <c r="H208" s="176" t="s">
        <v>317</v>
      </c>
      <c r="I208" s="176" t="s">
        <v>1555</v>
      </c>
      <c r="J208" s="176" t="s">
        <v>1556</v>
      </c>
      <c r="K208" s="294">
        <v>1.3859999999999999</v>
      </c>
      <c r="L208" s="153"/>
      <c r="M208" s="154"/>
      <c r="N208" s="154"/>
      <c r="O208" s="154"/>
      <c r="P208" s="154"/>
      <c r="Q208" s="154"/>
      <c r="R208" s="154"/>
      <c r="S208" s="154"/>
      <c r="T208" s="154"/>
      <c r="U208" s="154"/>
      <c r="V208" s="154"/>
      <c r="W208" s="154"/>
      <c r="X208" s="154"/>
      <c r="Y208" s="154"/>
    </row>
    <row r="209" spans="1:25" s="155" customFormat="1" ht="63" x14ac:dyDescent="0.25">
      <c r="A209" s="118">
        <v>208</v>
      </c>
      <c r="B209" s="152" t="s">
        <v>1879</v>
      </c>
      <c r="C209" s="147" t="s">
        <v>1880</v>
      </c>
      <c r="D209" s="147" t="s">
        <v>1881</v>
      </c>
      <c r="E209" s="147" t="s">
        <v>1882</v>
      </c>
      <c r="F209" s="88">
        <v>2017</v>
      </c>
      <c r="G209" s="155" t="s">
        <v>1883</v>
      </c>
      <c r="H209" s="176" t="s">
        <v>317</v>
      </c>
      <c r="I209" s="181" t="s">
        <v>1884</v>
      </c>
      <c r="J209" s="181" t="s">
        <v>1885</v>
      </c>
      <c r="K209" s="294">
        <v>1.7889999999999999</v>
      </c>
      <c r="L209" s="153"/>
      <c r="M209" s="154"/>
      <c r="N209" s="154"/>
      <c r="O209" s="154"/>
      <c r="P209" s="154"/>
      <c r="Q209" s="154"/>
      <c r="R209" s="154"/>
      <c r="S209" s="154"/>
      <c r="T209" s="154"/>
      <c r="U209" s="154"/>
      <c r="V209" s="154"/>
      <c r="W209" s="154"/>
      <c r="X209" s="154"/>
      <c r="Y209" s="154"/>
    </row>
    <row r="210" spans="1:25" s="155" customFormat="1" ht="78.75" x14ac:dyDescent="0.25">
      <c r="A210" s="118">
        <v>209</v>
      </c>
      <c r="B210" s="155" t="s">
        <v>1886</v>
      </c>
      <c r="C210" s="176" t="s">
        <v>1887</v>
      </c>
      <c r="D210" s="176" t="s">
        <v>1888</v>
      </c>
      <c r="E210" s="176" t="s">
        <v>1889</v>
      </c>
      <c r="F210" s="88">
        <v>2017</v>
      </c>
      <c r="G210" s="179" t="s">
        <v>1890</v>
      </c>
      <c r="H210" s="176" t="s">
        <v>317</v>
      </c>
      <c r="I210" s="176" t="s">
        <v>1891</v>
      </c>
      <c r="J210" s="176" t="s">
        <v>1892</v>
      </c>
      <c r="K210" s="296">
        <v>2.6930000000000001</v>
      </c>
      <c r="L210" s="153"/>
      <c r="M210" s="154"/>
      <c r="N210" s="154"/>
      <c r="O210" s="154"/>
      <c r="P210" s="154"/>
      <c r="Q210" s="154"/>
      <c r="R210" s="154"/>
      <c r="S210" s="154"/>
      <c r="T210" s="154"/>
      <c r="U210" s="154"/>
      <c r="V210" s="154"/>
      <c r="W210" s="154"/>
      <c r="X210" s="154"/>
      <c r="Y210" s="154"/>
    </row>
    <row r="211" spans="1:25" s="155" customFormat="1" ht="31.5" x14ac:dyDescent="0.25">
      <c r="A211" s="118">
        <v>210</v>
      </c>
      <c r="B211" s="152" t="s">
        <v>1893</v>
      </c>
      <c r="C211" s="176" t="s">
        <v>1894</v>
      </c>
      <c r="D211" s="176" t="s">
        <v>1895</v>
      </c>
      <c r="E211" s="88" t="s">
        <v>863</v>
      </c>
      <c r="F211" s="88">
        <v>2017</v>
      </c>
      <c r="G211" s="155" t="s">
        <v>1896</v>
      </c>
      <c r="H211" s="176" t="s">
        <v>317</v>
      </c>
      <c r="I211" s="147" t="s">
        <v>1897</v>
      </c>
      <c r="J211" s="147" t="s">
        <v>1898</v>
      </c>
      <c r="K211" s="294">
        <v>1.8320000000000001</v>
      </c>
      <c r="L211" s="153"/>
      <c r="M211" s="154"/>
      <c r="N211" s="154"/>
      <c r="O211" s="154"/>
      <c r="P211" s="154"/>
      <c r="Q211" s="154"/>
      <c r="R211" s="154"/>
      <c r="S211" s="154"/>
      <c r="T211" s="154"/>
      <c r="U211" s="154"/>
      <c r="V211" s="154"/>
      <c r="W211" s="154"/>
      <c r="X211" s="154"/>
      <c r="Y211" s="154"/>
    </row>
    <row r="212" spans="1:25" s="155" customFormat="1" ht="78.75" x14ac:dyDescent="0.25">
      <c r="A212" s="118">
        <v>211</v>
      </c>
      <c r="B212" s="186" t="s">
        <v>1899</v>
      </c>
      <c r="C212" s="164" t="s">
        <v>1900</v>
      </c>
      <c r="D212" s="164"/>
      <c r="E212" s="88" t="s">
        <v>1901</v>
      </c>
      <c r="F212" s="88">
        <v>2017</v>
      </c>
      <c r="G212" s="186" t="s">
        <v>1902</v>
      </c>
      <c r="H212" s="147" t="s">
        <v>339</v>
      </c>
      <c r="I212" s="168"/>
      <c r="J212" s="168" t="s">
        <v>1903</v>
      </c>
      <c r="K212" s="294" t="s">
        <v>1904</v>
      </c>
      <c r="L212" s="153"/>
      <c r="M212" s="154"/>
      <c r="N212" s="154"/>
      <c r="O212" s="154"/>
      <c r="P212" s="154"/>
      <c r="Q212" s="154"/>
      <c r="R212" s="154"/>
      <c r="S212" s="154"/>
      <c r="T212" s="154"/>
      <c r="U212" s="154"/>
      <c r="V212" s="154"/>
      <c r="W212" s="154"/>
      <c r="X212" s="154"/>
      <c r="Y212" s="154"/>
    </row>
    <row r="213" spans="1:25" s="155" customFormat="1" ht="204.75" x14ac:dyDescent="0.25">
      <c r="A213" s="118">
        <v>212</v>
      </c>
      <c r="B213" s="152" t="s">
        <v>1905</v>
      </c>
      <c r="C213" s="147" t="s">
        <v>1906</v>
      </c>
      <c r="D213" s="147"/>
      <c r="E213" s="147" t="s">
        <v>1907</v>
      </c>
      <c r="F213" s="88">
        <v>2017</v>
      </c>
      <c r="G213" s="152" t="s">
        <v>1908</v>
      </c>
      <c r="H213" s="147" t="s">
        <v>339</v>
      </c>
      <c r="I213" s="147" t="s">
        <v>1909</v>
      </c>
      <c r="J213" s="147" t="s">
        <v>1910</v>
      </c>
      <c r="K213" s="294" t="s">
        <v>1911</v>
      </c>
      <c r="L213" s="153"/>
      <c r="M213" s="154"/>
      <c r="N213" s="154"/>
      <c r="O213" s="154"/>
      <c r="P213" s="154"/>
      <c r="Q213" s="154"/>
      <c r="R213" s="154"/>
      <c r="S213" s="154"/>
      <c r="T213" s="154"/>
      <c r="U213" s="154"/>
      <c r="V213" s="154"/>
      <c r="W213" s="154"/>
      <c r="X213" s="154"/>
      <c r="Y213" s="154"/>
    </row>
    <row r="214" spans="1:25" s="151" customFormat="1" ht="78.75" x14ac:dyDescent="0.25">
      <c r="A214" s="118">
        <v>213</v>
      </c>
      <c r="B214" s="144" t="s">
        <v>1912</v>
      </c>
      <c r="C214" s="145" t="s">
        <v>1913</v>
      </c>
      <c r="D214" s="147" t="s">
        <v>1914</v>
      </c>
      <c r="E214" s="147" t="s">
        <v>1915</v>
      </c>
      <c r="F214" s="88">
        <v>2017</v>
      </c>
      <c r="G214" s="152" t="s">
        <v>1916</v>
      </c>
      <c r="H214" s="147" t="s">
        <v>339</v>
      </c>
      <c r="I214" s="168"/>
      <c r="J214" s="168" t="s">
        <v>1917</v>
      </c>
      <c r="K214" s="294" t="s">
        <v>1918</v>
      </c>
      <c r="L214" s="149"/>
      <c r="M214" s="150"/>
      <c r="N214" s="150"/>
      <c r="O214" s="150"/>
      <c r="P214" s="150"/>
      <c r="Q214" s="150"/>
      <c r="R214" s="150"/>
      <c r="S214" s="150"/>
      <c r="T214" s="150"/>
      <c r="U214" s="150"/>
      <c r="V214" s="150"/>
      <c r="W214" s="150"/>
      <c r="X214" s="150"/>
      <c r="Y214" s="150"/>
    </row>
    <row r="215" spans="1:25" s="151" customFormat="1" ht="31.5" x14ac:dyDescent="0.25">
      <c r="A215" s="118">
        <v>214</v>
      </c>
      <c r="B215" s="144" t="s">
        <v>2215</v>
      </c>
      <c r="C215" s="145" t="s">
        <v>586</v>
      </c>
      <c r="D215" s="176" t="s">
        <v>1066</v>
      </c>
      <c r="E215" s="147" t="s">
        <v>2216</v>
      </c>
      <c r="F215" s="213">
        <v>2017</v>
      </c>
      <c r="G215" s="209" t="s">
        <v>2213</v>
      </c>
      <c r="H215" s="147" t="s">
        <v>339</v>
      </c>
      <c r="I215" s="155"/>
      <c r="J215" s="209" t="s">
        <v>2217</v>
      </c>
      <c r="K215" s="294">
        <v>0.18</v>
      </c>
      <c r="L215" s="149"/>
      <c r="M215" s="150"/>
      <c r="N215" s="150"/>
      <c r="O215" s="150"/>
      <c r="P215" s="150"/>
      <c r="Q215" s="150"/>
      <c r="R215" s="150"/>
      <c r="S215" s="150"/>
      <c r="T215" s="150"/>
      <c r="U215" s="150"/>
      <c r="V215" s="150"/>
      <c r="W215" s="150"/>
      <c r="X215" s="150"/>
      <c r="Y215" s="150"/>
    </row>
    <row r="216" spans="1:25" s="151" customFormat="1" ht="63" x14ac:dyDescent="0.25">
      <c r="A216" s="118">
        <v>215</v>
      </c>
      <c r="B216" s="144" t="s">
        <v>1149</v>
      </c>
      <c r="C216" s="145" t="s">
        <v>1150</v>
      </c>
      <c r="D216" s="147" t="s">
        <v>1151</v>
      </c>
      <c r="E216" s="147" t="s">
        <v>1152</v>
      </c>
      <c r="F216" s="147">
        <v>2018</v>
      </c>
      <c r="G216" s="152" t="s">
        <v>1153</v>
      </c>
      <c r="H216" s="147" t="s">
        <v>317</v>
      </c>
      <c r="I216" s="147" t="s">
        <v>1154</v>
      </c>
      <c r="J216" s="147" t="s">
        <v>1155</v>
      </c>
      <c r="K216" s="148">
        <v>6.88</v>
      </c>
      <c r="L216" s="149"/>
      <c r="M216" s="150"/>
      <c r="N216" s="150"/>
      <c r="O216" s="150"/>
      <c r="P216" s="150"/>
      <c r="Q216" s="150"/>
      <c r="R216" s="150"/>
      <c r="S216" s="150"/>
      <c r="T216" s="150"/>
      <c r="U216" s="150"/>
      <c r="V216" s="150"/>
      <c r="W216" s="150"/>
      <c r="X216" s="150"/>
      <c r="Y216" s="150"/>
    </row>
    <row r="217" spans="1:25" s="151" customFormat="1" ht="73.5" customHeight="1" x14ac:dyDescent="0.25">
      <c r="A217" s="118">
        <v>216</v>
      </c>
      <c r="B217" s="144" t="s">
        <v>1156</v>
      </c>
      <c r="C217" s="145" t="s">
        <v>1157</v>
      </c>
      <c r="D217" s="147" t="s">
        <v>1158</v>
      </c>
      <c r="E217" s="147" t="s">
        <v>1159</v>
      </c>
      <c r="F217" s="147">
        <v>2018</v>
      </c>
      <c r="G217" s="152" t="s">
        <v>1160</v>
      </c>
      <c r="H217" s="147" t="s">
        <v>317</v>
      </c>
      <c r="I217" s="147" t="s">
        <v>1161</v>
      </c>
      <c r="J217" s="147" t="s">
        <v>1162</v>
      </c>
      <c r="K217" s="148">
        <v>2.9430000000000001</v>
      </c>
      <c r="L217" s="149"/>
      <c r="M217" s="150"/>
      <c r="N217" s="150"/>
      <c r="O217" s="150"/>
      <c r="P217" s="150"/>
      <c r="Q217" s="150"/>
      <c r="R217" s="150"/>
      <c r="S217" s="150"/>
      <c r="T217" s="150"/>
      <c r="U217" s="150"/>
      <c r="V217" s="150"/>
      <c r="W217" s="150"/>
      <c r="X217" s="150"/>
      <c r="Y217" s="150"/>
    </row>
    <row r="218" spans="1:25" s="162" customFormat="1" ht="47.25" x14ac:dyDescent="0.25">
      <c r="A218" s="118">
        <v>217</v>
      </c>
      <c r="B218" s="158" t="s">
        <v>1163</v>
      </c>
      <c r="C218" s="159" t="s">
        <v>1164</v>
      </c>
      <c r="D218" s="147" t="s">
        <v>1165</v>
      </c>
      <c r="E218" s="147" t="s">
        <v>1166</v>
      </c>
      <c r="F218" s="147">
        <v>2018</v>
      </c>
      <c r="G218" s="152" t="s">
        <v>1167</v>
      </c>
      <c r="H218" s="147" t="s">
        <v>317</v>
      </c>
      <c r="I218" s="147" t="s">
        <v>1168</v>
      </c>
      <c r="J218" s="147" t="s">
        <v>1169</v>
      </c>
      <c r="K218" s="148">
        <v>3.3580000000000001</v>
      </c>
      <c r="L218" s="160"/>
      <c r="M218" s="161"/>
      <c r="N218" s="161"/>
      <c r="O218" s="161"/>
      <c r="P218" s="161"/>
      <c r="Q218" s="161"/>
      <c r="R218" s="161"/>
      <c r="S218" s="161"/>
      <c r="T218" s="161"/>
      <c r="U218" s="161"/>
      <c r="V218" s="161"/>
      <c r="W218" s="161"/>
      <c r="X218" s="161"/>
      <c r="Y218" s="161"/>
    </row>
    <row r="219" spans="1:25" s="169" customFormat="1" ht="47.25" x14ac:dyDescent="0.25">
      <c r="A219" s="118">
        <v>218</v>
      </c>
      <c r="B219" s="152" t="s">
        <v>1170</v>
      </c>
      <c r="C219" s="147" t="s">
        <v>1171</v>
      </c>
      <c r="D219" s="147" t="s">
        <v>1172</v>
      </c>
      <c r="E219" s="147" t="s">
        <v>1173</v>
      </c>
      <c r="F219" s="147">
        <v>2018</v>
      </c>
      <c r="G219" s="152" t="s">
        <v>1174</v>
      </c>
      <c r="H219" s="147" t="s">
        <v>317</v>
      </c>
      <c r="I219" s="147" t="s">
        <v>1175</v>
      </c>
      <c r="J219" s="147" t="s">
        <v>1176</v>
      </c>
      <c r="K219" s="299">
        <v>3.3570000000000002</v>
      </c>
    </row>
    <row r="220" spans="1:25" s="169" customFormat="1" ht="31.5" x14ac:dyDescent="0.25">
      <c r="A220" s="118">
        <v>219</v>
      </c>
      <c r="B220" s="152" t="s">
        <v>1177</v>
      </c>
      <c r="C220" s="147" t="s">
        <v>1178</v>
      </c>
      <c r="D220" s="147" t="s">
        <v>1179</v>
      </c>
      <c r="E220" s="147" t="s">
        <v>1180</v>
      </c>
      <c r="F220" s="147">
        <v>2018</v>
      </c>
      <c r="G220" s="152" t="s">
        <v>1181</v>
      </c>
      <c r="H220" s="147" t="s">
        <v>317</v>
      </c>
      <c r="I220" s="147" t="s">
        <v>1182</v>
      </c>
      <c r="J220" s="147" t="s">
        <v>1183</v>
      </c>
      <c r="K220" s="299">
        <v>2.4620000000000002</v>
      </c>
    </row>
    <row r="221" spans="1:25" s="169" customFormat="1" ht="47.25" x14ac:dyDescent="0.25">
      <c r="A221" s="118">
        <v>220</v>
      </c>
      <c r="B221" s="152" t="s">
        <v>1184</v>
      </c>
      <c r="C221" s="147" t="s">
        <v>1185</v>
      </c>
      <c r="D221" s="147" t="s">
        <v>1186</v>
      </c>
      <c r="E221" s="147" t="s">
        <v>1187</v>
      </c>
      <c r="F221" s="147">
        <v>2018</v>
      </c>
      <c r="G221" s="152" t="s">
        <v>1188</v>
      </c>
      <c r="H221" s="147" t="s">
        <v>317</v>
      </c>
      <c r="I221" s="147" t="s">
        <v>1189</v>
      </c>
      <c r="J221" s="147" t="s">
        <v>1190</v>
      </c>
      <c r="K221" s="299">
        <v>3.7709999999999999</v>
      </c>
    </row>
    <row r="222" spans="1:25" s="169" customFormat="1" ht="47.25" x14ac:dyDescent="0.25">
      <c r="A222" s="118">
        <v>221</v>
      </c>
      <c r="B222" s="152" t="s">
        <v>1191</v>
      </c>
      <c r="C222" s="147" t="s">
        <v>1192</v>
      </c>
      <c r="D222" s="147" t="s">
        <v>1193</v>
      </c>
      <c r="E222" s="147" t="s">
        <v>690</v>
      </c>
      <c r="F222" s="147">
        <v>2018</v>
      </c>
      <c r="G222" s="152" t="s">
        <v>1194</v>
      </c>
      <c r="H222" s="147" t="s">
        <v>317</v>
      </c>
      <c r="I222" s="147" t="s">
        <v>692</v>
      </c>
      <c r="J222" s="147" t="s">
        <v>1195</v>
      </c>
      <c r="K222" s="299">
        <v>1.7629999999999999</v>
      </c>
    </row>
    <row r="223" spans="1:25" s="169" customFormat="1" ht="31.5" x14ac:dyDescent="0.25">
      <c r="A223" s="118">
        <v>222</v>
      </c>
      <c r="B223" s="152" t="s">
        <v>1196</v>
      </c>
      <c r="C223" s="147" t="s">
        <v>1197</v>
      </c>
      <c r="D223" s="147" t="s">
        <v>1198</v>
      </c>
      <c r="E223" s="147" t="s">
        <v>477</v>
      </c>
      <c r="F223" s="147">
        <v>2018</v>
      </c>
      <c r="G223" s="152" t="s">
        <v>1199</v>
      </c>
      <c r="H223" s="147" t="s">
        <v>317</v>
      </c>
      <c r="I223" s="147" t="s">
        <v>1200</v>
      </c>
      <c r="J223" s="147" t="s">
        <v>1201</v>
      </c>
      <c r="K223" s="299">
        <v>3.4849999999999999</v>
      </c>
    </row>
    <row r="224" spans="1:25" s="169" customFormat="1" ht="63" x14ac:dyDescent="0.25">
      <c r="A224" s="118">
        <v>223</v>
      </c>
      <c r="B224" s="152" t="s">
        <v>1202</v>
      </c>
      <c r="C224" s="147" t="s">
        <v>1203</v>
      </c>
      <c r="D224" s="147" t="s">
        <v>1204</v>
      </c>
      <c r="E224" s="147" t="s">
        <v>477</v>
      </c>
      <c r="F224" s="147">
        <v>2018</v>
      </c>
      <c r="G224" s="152" t="s">
        <v>1205</v>
      </c>
      <c r="H224" s="147" t="s">
        <v>317</v>
      </c>
      <c r="I224" s="147" t="s">
        <v>1206</v>
      </c>
      <c r="J224" s="147" t="s">
        <v>1207</v>
      </c>
      <c r="K224" s="299">
        <v>3.4849999999999999</v>
      </c>
    </row>
    <row r="225" spans="1:11" s="169" customFormat="1" ht="31.5" x14ac:dyDescent="0.25">
      <c r="A225" s="118">
        <v>224</v>
      </c>
      <c r="B225" s="152" t="s">
        <v>1208</v>
      </c>
      <c r="C225" s="147" t="s">
        <v>1209</v>
      </c>
      <c r="D225" s="147" t="s">
        <v>1210</v>
      </c>
      <c r="E225" s="147" t="s">
        <v>477</v>
      </c>
      <c r="F225" s="147">
        <v>2018</v>
      </c>
      <c r="G225" s="152" t="s">
        <v>1211</v>
      </c>
      <c r="H225" s="147" t="s">
        <v>317</v>
      </c>
      <c r="I225" s="147" t="s">
        <v>1212</v>
      </c>
      <c r="J225" s="147" t="s">
        <v>1213</v>
      </c>
      <c r="K225" s="299">
        <v>3.4849999999999999</v>
      </c>
    </row>
    <row r="226" spans="1:11" s="169" customFormat="1" ht="55.5" customHeight="1" x14ac:dyDescent="0.25">
      <c r="A226" s="118">
        <v>225</v>
      </c>
      <c r="B226" s="152" t="s">
        <v>1214</v>
      </c>
      <c r="C226" s="147" t="s">
        <v>1215</v>
      </c>
      <c r="D226" s="147" t="s">
        <v>1216</v>
      </c>
      <c r="E226" s="147" t="s">
        <v>1217</v>
      </c>
      <c r="F226" s="147">
        <v>2018</v>
      </c>
      <c r="G226" s="152" t="s">
        <v>1218</v>
      </c>
      <c r="H226" s="147" t="s">
        <v>317</v>
      </c>
      <c r="I226" s="147" t="s">
        <v>1219</v>
      </c>
      <c r="J226" s="147" t="s">
        <v>1220</v>
      </c>
      <c r="K226" s="299">
        <v>1.383</v>
      </c>
    </row>
    <row r="227" spans="1:11" s="169" customFormat="1" ht="78.75" x14ac:dyDescent="0.25">
      <c r="A227" s="118">
        <v>226</v>
      </c>
      <c r="B227" s="152" t="s">
        <v>1221</v>
      </c>
      <c r="C227" s="147" t="s">
        <v>1222</v>
      </c>
      <c r="D227" s="147" t="s">
        <v>1223</v>
      </c>
      <c r="E227" s="147" t="s">
        <v>1224</v>
      </c>
      <c r="F227" s="147">
        <v>2018</v>
      </c>
      <c r="G227" s="152" t="s">
        <v>1225</v>
      </c>
      <c r="H227" s="147" t="s">
        <v>317</v>
      </c>
      <c r="I227" s="147" t="s">
        <v>1226</v>
      </c>
      <c r="J227" s="147" t="s">
        <v>1227</v>
      </c>
      <c r="K227" s="299">
        <v>2.7949999999999999</v>
      </c>
    </row>
    <row r="228" spans="1:11" s="169" customFormat="1" ht="63" x14ac:dyDescent="0.25">
      <c r="A228" s="118">
        <v>227</v>
      </c>
      <c r="B228" s="152" t="s">
        <v>1228</v>
      </c>
      <c r="C228" s="147" t="s">
        <v>1229</v>
      </c>
      <c r="D228" s="147" t="s">
        <v>1230</v>
      </c>
      <c r="E228" s="147" t="s">
        <v>1231</v>
      </c>
      <c r="F228" s="147">
        <v>2018</v>
      </c>
      <c r="G228" s="156" t="s">
        <v>1232</v>
      </c>
      <c r="H228" s="147" t="s">
        <v>317</v>
      </c>
      <c r="I228" s="147" t="s">
        <v>1233</v>
      </c>
      <c r="J228" s="147" t="s">
        <v>1234</v>
      </c>
      <c r="K228" s="299">
        <v>1.282</v>
      </c>
    </row>
    <row r="229" spans="1:11" s="169" customFormat="1" ht="94.5" x14ac:dyDescent="0.25">
      <c r="A229" s="118">
        <v>228</v>
      </c>
      <c r="B229" s="152" t="s">
        <v>1235</v>
      </c>
      <c r="C229" s="147" t="s">
        <v>1236</v>
      </c>
      <c r="D229" s="147" t="s">
        <v>580</v>
      </c>
      <c r="E229" s="147" t="s">
        <v>1128</v>
      </c>
      <c r="F229" s="147">
        <v>2018</v>
      </c>
      <c r="G229" s="152" t="s">
        <v>1237</v>
      </c>
      <c r="H229" s="147" t="s">
        <v>317</v>
      </c>
      <c r="I229" s="147" t="s">
        <v>1238</v>
      </c>
      <c r="J229" s="147" t="s">
        <v>1239</v>
      </c>
      <c r="K229" s="299">
        <v>3.306</v>
      </c>
    </row>
    <row r="230" spans="1:11" s="169" customFormat="1" ht="78.75" x14ac:dyDescent="0.25">
      <c r="A230" s="118">
        <v>229</v>
      </c>
      <c r="B230" s="152" t="s">
        <v>1240</v>
      </c>
      <c r="C230" s="147" t="s">
        <v>1241</v>
      </c>
      <c r="D230" s="147" t="s">
        <v>1242</v>
      </c>
      <c r="E230" s="147" t="s">
        <v>1243</v>
      </c>
      <c r="F230" s="147">
        <v>2018</v>
      </c>
      <c r="G230" s="152" t="s">
        <v>1244</v>
      </c>
      <c r="H230" s="147" t="s">
        <v>317</v>
      </c>
      <c r="I230" s="147" t="s">
        <v>1245</v>
      </c>
      <c r="J230" s="147" t="s">
        <v>1246</v>
      </c>
      <c r="K230" s="299">
        <v>1.5049999999999999</v>
      </c>
    </row>
    <row r="231" spans="1:11" s="169" customFormat="1" ht="47.25" x14ac:dyDescent="0.25">
      <c r="A231" s="118">
        <v>230</v>
      </c>
      <c r="B231" s="152" t="s">
        <v>1247</v>
      </c>
      <c r="C231" s="147" t="s">
        <v>1248</v>
      </c>
      <c r="D231" s="147" t="s">
        <v>322</v>
      </c>
      <c r="E231" s="147" t="s">
        <v>1249</v>
      </c>
      <c r="F231" s="147">
        <v>2018</v>
      </c>
      <c r="G231" s="152" t="s">
        <v>1250</v>
      </c>
      <c r="H231" s="147" t="s">
        <v>317</v>
      </c>
      <c r="I231" s="147" t="s">
        <v>1251</v>
      </c>
      <c r="J231" s="147" t="s">
        <v>1252</v>
      </c>
      <c r="K231" s="299">
        <v>1.82</v>
      </c>
    </row>
    <row r="232" spans="1:11" s="169" customFormat="1" ht="31.5" x14ac:dyDescent="0.25">
      <c r="A232" s="118">
        <v>231</v>
      </c>
      <c r="B232" s="152" t="s">
        <v>1253</v>
      </c>
      <c r="C232" s="147" t="s">
        <v>1254</v>
      </c>
      <c r="D232" s="147" t="s">
        <v>1255</v>
      </c>
      <c r="E232" s="147" t="s">
        <v>1256</v>
      </c>
      <c r="F232" s="147">
        <v>2018</v>
      </c>
      <c r="G232" s="152" t="s">
        <v>1257</v>
      </c>
      <c r="H232" s="147" t="s">
        <v>317</v>
      </c>
      <c r="I232" s="147" t="s">
        <v>1258</v>
      </c>
      <c r="J232" s="147" t="s">
        <v>1259</v>
      </c>
      <c r="K232" s="299">
        <v>1.4350000000000001</v>
      </c>
    </row>
    <row r="233" spans="1:11" s="169" customFormat="1" ht="47.25" x14ac:dyDescent="0.25">
      <c r="A233" s="118">
        <v>232</v>
      </c>
      <c r="B233" s="152" t="s">
        <v>1260</v>
      </c>
      <c r="C233" s="147" t="s">
        <v>1261</v>
      </c>
      <c r="D233" s="147" t="s">
        <v>1262</v>
      </c>
      <c r="E233" s="147" t="s">
        <v>1263</v>
      </c>
      <c r="F233" s="147">
        <v>2018</v>
      </c>
      <c r="G233" s="152" t="s">
        <v>1264</v>
      </c>
      <c r="H233" s="147" t="s">
        <v>317</v>
      </c>
      <c r="I233" s="147" t="s">
        <v>1265</v>
      </c>
      <c r="J233" s="147" t="s">
        <v>1266</v>
      </c>
      <c r="K233" s="299">
        <v>1.804</v>
      </c>
    </row>
    <row r="234" spans="1:11" s="183" customFormat="1" ht="47.25" x14ac:dyDescent="0.25">
      <c r="A234" s="118">
        <v>233</v>
      </c>
      <c r="B234" s="152" t="s">
        <v>1267</v>
      </c>
      <c r="C234" s="147" t="s">
        <v>1268</v>
      </c>
      <c r="D234" s="147" t="s">
        <v>1269</v>
      </c>
      <c r="E234" s="147" t="s">
        <v>1270</v>
      </c>
      <c r="F234" s="147">
        <v>2018</v>
      </c>
      <c r="G234" s="152" t="s">
        <v>1271</v>
      </c>
      <c r="H234" s="147" t="s">
        <v>317</v>
      </c>
      <c r="I234" s="147" t="s">
        <v>1272</v>
      </c>
      <c r="J234" s="147" t="s">
        <v>1273</v>
      </c>
      <c r="K234" s="299">
        <v>1.9510000000000001</v>
      </c>
    </row>
    <row r="235" spans="1:11" s="169" customFormat="1" ht="31.5" x14ac:dyDescent="0.25">
      <c r="A235" s="118">
        <v>234</v>
      </c>
      <c r="B235" s="243" t="s">
        <v>1274</v>
      </c>
      <c r="C235" s="255" t="s">
        <v>1275</v>
      </c>
      <c r="D235" s="255"/>
      <c r="E235" s="255" t="s">
        <v>516</v>
      </c>
      <c r="F235" s="147">
        <v>2018</v>
      </c>
      <c r="G235" s="243" t="s">
        <v>1276</v>
      </c>
      <c r="H235" s="255" t="s">
        <v>317</v>
      </c>
      <c r="I235" s="255" t="s">
        <v>1277</v>
      </c>
      <c r="J235" s="255" t="s">
        <v>1278</v>
      </c>
      <c r="K235" s="299">
        <v>0.879</v>
      </c>
    </row>
    <row r="236" spans="1:11" s="169" customFormat="1" ht="47.25" x14ac:dyDescent="0.25">
      <c r="A236" s="118">
        <v>235</v>
      </c>
      <c r="B236" s="152" t="s">
        <v>1279</v>
      </c>
      <c r="C236" s="147" t="s">
        <v>1280</v>
      </c>
      <c r="D236" s="147" t="s">
        <v>1281</v>
      </c>
      <c r="E236" s="147" t="s">
        <v>1282</v>
      </c>
      <c r="F236" s="147">
        <v>2018</v>
      </c>
      <c r="G236" s="152" t="s">
        <v>1283</v>
      </c>
      <c r="H236" s="255" t="s">
        <v>317</v>
      </c>
      <c r="I236" s="147" t="s">
        <v>1284</v>
      </c>
      <c r="J236" s="147" t="s">
        <v>1285</v>
      </c>
      <c r="K236" s="299">
        <v>2.1970000000000001</v>
      </c>
    </row>
    <row r="237" spans="1:11" s="169" customFormat="1" ht="31.5" x14ac:dyDescent="0.25">
      <c r="A237" s="118">
        <v>236</v>
      </c>
      <c r="B237" s="152" t="s">
        <v>1286</v>
      </c>
      <c r="C237" s="147" t="s">
        <v>1287</v>
      </c>
      <c r="D237" s="147" t="s">
        <v>1288</v>
      </c>
      <c r="E237" s="147" t="s">
        <v>1289</v>
      </c>
      <c r="F237" s="147">
        <v>2018</v>
      </c>
      <c r="G237" s="152" t="s">
        <v>1290</v>
      </c>
      <c r="H237" s="255" t="s">
        <v>317</v>
      </c>
      <c r="I237" s="147" t="s">
        <v>1291</v>
      </c>
      <c r="J237" s="147" t="s">
        <v>1292</v>
      </c>
      <c r="K237" s="299">
        <v>2.6749999999999998</v>
      </c>
    </row>
    <row r="238" spans="1:11" s="169" customFormat="1" ht="94.5" x14ac:dyDescent="0.25">
      <c r="A238" s="118">
        <v>237</v>
      </c>
      <c r="B238" s="152" t="s">
        <v>1293</v>
      </c>
      <c r="C238" s="147" t="s">
        <v>1294</v>
      </c>
      <c r="D238" s="147" t="s">
        <v>1295</v>
      </c>
      <c r="E238" s="147" t="s">
        <v>1296</v>
      </c>
      <c r="F238" s="147">
        <v>2018</v>
      </c>
      <c r="G238" s="152" t="s">
        <v>1297</v>
      </c>
      <c r="H238" s="255" t="s">
        <v>317</v>
      </c>
      <c r="I238" s="147" t="s">
        <v>1298</v>
      </c>
      <c r="J238" s="147" t="s">
        <v>1299</v>
      </c>
      <c r="K238" s="300" t="s">
        <v>1300</v>
      </c>
    </row>
    <row r="239" spans="1:11" s="169" customFormat="1" ht="63" x14ac:dyDescent="0.25">
      <c r="A239" s="118">
        <v>238</v>
      </c>
      <c r="B239" s="152" t="s">
        <v>1301</v>
      </c>
      <c r="C239" s="147" t="s">
        <v>1302</v>
      </c>
      <c r="D239" s="147" t="s">
        <v>1303</v>
      </c>
      <c r="E239" s="147" t="s">
        <v>1304</v>
      </c>
      <c r="F239" s="147">
        <v>2018</v>
      </c>
      <c r="G239" s="152" t="s">
        <v>1305</v>
      </c>
      <c r="H239" s="255" t="s">
        <v>317</v>
      </c>
      <c r="I239" s="147" t="s">
        <v>1306</v>
      </c>
      <c r="J239" s="147" t="s">
        <v>1307</v>
      </c>
      <c r="K239" s="299">
        <v>1.8180000000000001</v>
      </c>
    </row>
    <row r="240" spans="1:11" s="169" customFormat="1" ht="63" x14ac:dyDescent="0.25">
      <c r="A240" s="118">
        <v>239</v>
      </c>
      <c r="B240" s="152" t="s">
        <v>1308</v>
      </c>
      <c r="C240" s="147" t="s">
        <v>1309</v>
      </c>
      <c r="D240" s="147"/>
      <c r="E240" s="147" t="s">
        <v>1304</v>
      </c>
      <c r="F240" s="147">
        <v>2018</v>
      </c>
      <c r="G240" s="152" t="s">
        <v>1310</v>
      </c>
      <c r="H240" s="255" t="s">
        <v>317</v>
      </c>
      <c r="I240" s="147" t="s">
        <v>1306</v>
      </c>
      <c r="J240" s="147" t="s">
        <v>1307</v>
      </c>
      <c r="K240" s="299">
        <v>1.8180000000000001</v>
      </c>
    </row>
    <row r="241" spans="1:32" s="169" customFormat="1" ht="47.25" x14ac:dyDescent="0.25">
      <c r="A241" s="118">
        <v>240</v>
      </c>
      <c r="B241" s="152" t="s">
        <v>1311</v>
      </c>
      <c r="C241" s="147" t="s">
        <v>1309</v>
      </c>
      <c r="D241" s="147" t="s">
        <v>1312</v>
      </c>
      <c r="E241" s="147" t="s">
        <v>1313</v>
      </c>
      <c r="F241" s="147">
        <v>2018</v>
      </c>
      <c r="G241" s="152" t="s">
        <v>1314</v>
      </c>
      <c r="H241" s="255" t="s">
        <v>317</v>
      </c>
      <c r="I241" s="147" t="s">
        <v>1315</v>
      </c>
      <c r="J241" s="147" t="s">
        <v>1316</v>
      </c>
      <c r="K241" s="299">
        <v>1.8180000000000001</v>
      </c>
    </row>
    <row r="242" spans="1:32" s="169" customFormat="1" ht="47.25" x14ac:dyDescent="0.25">
      <c r="A242" s="118">
        <v>241</v>
      </c>
      <c r="B242" s="152" t="s">
        <v>1317</v>
      </c>
      <c r="C242" s="147" t="s">
        <v>1318</v>
      </c>
      <c r="D242" s="147" t="s">
        <v>1319</v>
      </c>
      <c r="E242" s="147" t="s">
        <v>981</v>
      </c>
      <c r="F242" s="147">
        <v>2018</v>
      </c>
      <c r="G242" s="152" t="s">
        <v>1320</v>
      </c>
      <c r="H242" s="255" t="s">
        <v>317</v>
      </c>
      <c r="I242" s="147" t="s">
        <v>1321</v>
      </c>
      <c r="J242" s="147" t="s">
        <v>1322</v>
      </c>
      <c r="K242" s="299">
        <v>1.744</v>
      </c>
    </row>
    <row r="243" spans="1:32" s="169" customFormat="1" ht="47.25" x14ac:dyDescent="0.25">
      <c r="A243" s="118">
        <v>242</v>
      </c>
      <c r="B243" s="152" t="s">
        <v>1323</v>
      </c>
      <c r="C243" s="147" t="s">
        <v>1324</v>
      </c>
      <c r="D243" s="147" t="s">
        <v>1073</v>
      </c>
      <c r="E243" s="147" t="s">
        <v>1325</v>
      </c>
      <c r="F243" s="147">
        <v>2018</v>
      </c>
      <c r="G243" s="152" t="s">
        <v>1326</v>
      </c>
      <c r="H243" s="255" t="s">
        <v>317</v>
      </c>
      <c r="I243" s="147" t="s">
        <v>1327</v>
      </c>
      <c r="J243" s="147" t="s">
        <v>1328</v>
      </c>
      <c r="K243" s="299">
        <v>1.1930000000000001</v>
      </c>
    </row>
    <row r="244" spans="1:32" s="169" customFormat="1" ht="47.25" x14ac:dyDescent="0.25">
      <c r="A244" s="118">
        <v>243</v>
      </c>
      <c r="B244" s="152" t="s">
        <v>1329</v>
      </c>
      <c r="C244" s="147" t="s">
        <v>1330</v>
      </c>
      <c r="D244" s="147" t="s">
        <v>1331</v>
      </c>
      <c r="E244" s="147" t="s">
        <v>1332</v>
      </c>
      <c r="F244" s="147">
        <v>2018</v>
      </c>
      <c r="G244" s="152" t="s">
        <v>1333</v>
      </c>
      <c r="H244" s="255" t="s">
        <v>317</v>
      </c>
      <c r="I244" s="147" t="s">
        <v>727</v>
      </c>
      <c r="J244" s="147" t="s">
        <v>728</v>
      </c>
      <c r="K244" s="299">
        <v>3.9289999999999998</v>
      </c>
    </row>
    <row r="245" spans="1:32" s="169" customFormat="1" ht="31.5" x14ac:dyDescent="0.25">
      <c r="A245" s="118">
        <v>244</v>
      </c>
      <c r="B245" s="152" t="s">
        <v>1334</v>
      </c>
      <c r="C245" s="147" t="s">
        <v>1335</v>
      </c>
      <c r="D245" s="147"/>
      <c r="E245" s="147" t="s">
        <v>1336</v>
      </c>
      <c r="F245" s="147">
        <v>2018</v>
      </c>
      <c r="G245" s="152" t="s">
        <v>1337</v>
      </c>
      <c r="H245" s="255" t="s">
        <v>317</v>
      </c>
      <c r="I245" s="147" t="s">
        <v>1338</v>
      </c>
      <c r="J245" s="147" t="s">
        <v>1339</v>
      </c>
      <c r="K245" s="299">
        <v>2.4060000000000001</v>
      </c>
    </row>
    <row r="246" spans="1:32" s="169" customFormat="1" ht="63" x14ac:dyDescent="0.25">
      <c r="A246" s="118">
        <v>245</v>
      </c>
      <c r="B246" s="152" t="s">
        <v>1340</v>
      </c>
      <c r="C246" s="147" t="s">
        <v>1341</v>
      </c>
      <c r="D246" s="147" t="s">
        <v>1342</v>
      </c>
      <c r="E246" s="147" t="s">
        <v>1343</v>
      </c>
      <c r="F246" s="147">
        <v>2018</v>
      </c>
      <c r="G246" s="152" t="s">
        <v>1344</v>
      </c>
      <c r="H246" s="147" t="s">
        <v>317</v>
      </c>
      <c r="I246" s="147" t="s">
        <v>1345</v>
      </c>
      <c r="J246" s="147" t="s">
        <v>1346</v>
      </c>
      <c r="K246" s="299">
        <v>1.641</v>
      </c>
    </row>
    <row r="247" spans="1:32" s="190" customFormat="1" ht="47.25" x14ac:dyDescent="0.25">
      <c r="A247" s="118">
        <v>246</v>
      </c>
      <c r="B247" s="152" t="s">
        <v>1347</v>
      </c>
      <c r="C247" s="147" t="s">
        <v>1348</v>
      </c>
      <c r="D247" s="147" t="s">
        <v>1349</v>
      </c>
      <c r="E247" s="147" t="s">
        <v>1350</v>
      </c>
      <c r="F247" s="147">
        <v>2018</v>
      </c>
      <c r="G247" s="152" t="s">
        <v>1351</v>
      </c>
      <c r="H247" s="147" t="s">
        <v>317</v>
      </c>
      <c r="I247" s="147" t="s">
        <v>1352</v>
      </c>
      <c r="J247" s="147" t="s">
        <v>1353</v>
      </c>
      <c r="K247" s="299">
        <v>2.4500000000000002</v>
      </c>
      <c r="L247" s="188"/>
      <c r="M247" s="188"/>
      <c r="N247" s="188"/>
      <c r="O247" s="188"/>
      <c r="P247" s="188"/>
      <c r="Q247" s="188"/>
      <c r="R247" s="188"/>
      <c r="S247" s="188"/>
      <c r="T247" s="188"/>
      <c r="U247" s="188"/>
      <c r="V247" s="188"/>
      <c r="W247" s="188"/>
      <c r="X247" s="188"/>
      <c r="Y247" s="188"/>
      <c r="Z247" s="188"/>
      <c r="AA247" s="188"/>
      <c r="AB247" s="188"/>
      <c r="AC247" s="188"/>
      <c r="AD247" s="188"/>
      <c r="AE247" s="189"/>
      <c r="AF247" s="189"/>
    </row>
    <row r="248" spans="1:32" s="190" customFormat="1" ht="31.5" x14ac:dyDescent="0.25">
      <c r="A248" s="118">
        <v>247</v>
      </c>
      <c r="B248" s="152" t="s">
        <v>1354</v>
      </c>
      <c r="C248" s="147" t="s">
        <v>1355</v>
      </c>
      <c r="D248" s="147" t="s">
        <v>1356</v>
      </c>
      <c r="E248" s="147" t="s">
        <v>1357</v>
      </c>
      <c r="F248" s="147">
        <v>2018</v>
      </c>
      <c r="G248" s="152" t="s">
        <v>1351</v>
      </c>
      <c r="H248" s="147" t="s">
        <v>317</v>
      </c>
      <c r="I248" s="147" t="s">
        <v>1358</v>
      </c>
      <c r="J248" s="147" t="s">
        <v>1359</v>
      </c>
      <c r="K248" s="299">
        <v>3.2959999999999998</v>
      </c>
      <c r="L248" s="188"/>
      <c r="M248" s="188"/>
      <c r="N248" s="188"/>
      <c r="O248" s="188"/>
      <c r="P248" s="188"/>
      <c r="Q248" s="188"/>
      <c r="R248" s="188"/>
      <c r="S248" s="188"/>
      <c r="T248" s="188"/>
      <c r="U248" s="188"/>
      <c r="V248" s="188"/>
      <c r="W248" s="188"/>
      <c r="X248" s="188"/>
      <c r="Y248" s="188"/>
      <c r="Z248" s="188"/>
      <c r="AA248" s="188"/>
      <c r="AB248" s="188"/>
      <c r="AC248" s="188"/>
      <c r="AD248" s="188"/>
      <c r="AE248" s="189"/>
      <c r="AF248" s="189"/>
    </row>
    <row r="249" spans="1:32" s="190" customFormat="1" ht="63" x14ac:dyDescent="0.25">
      <c r="A249" s="118">
        <v>248</v>
      </c>
      <c r="B249" s="152" t="s">
        <v>1360</v>
      </c>
      <c r="C249" s="147" t="s">
        <v>1361</v>
      </c>
      <c r="D249" s="147" t="s">
        <v>1362</v>
      </c>
      <c r="E249" s="147" t="s">
        <v>1363</v>
      </c>
      <c r="F249" s="147">
        <v>2018</v>
      </c>
      <c r="G249" s="152" t="s">
        <v>1364</v>
      </c>
      <c r="H249" s="147" t="s">
        <v>317</v>
      </c>
      <c r="I249" s="147" t="s">
        <v>1365</v>
      </c>
      <c r="J249" s="147" t="s">
        <v>1366</v>
      </c>
      <c r="K249" s="299">
        <v>3.141</v>
      </c>
      <c r="L249" s="188"/>
      <c r="M249" s="188"/>
      <c r="N249" s="188"/>
      <c r="O249" s="188"/>
      <c r="P249" s="188"/>
      <c r="Q249" s="188"/>
      <c r="R249" s="188"/>
      <c r="S249" s="188"/>
      <c r="T249" s="188"/>
      <c r="U249" s="188"/>
      <c r="V249" s="188"/>
      <c r="W249" s="188"/>
      <c r="X249" s="188"/>
      <c r="Y249" s="188"/>
      <c r="Z249" s="188"/>
      <c r="AA249" s="188"/>
      <c r="AB249" s="188"/>
      <c r="AC249" s="188"/>
      <c r="AD249" s="188"/>
      <c r="AE249" s="189"/>
      <c r="AF249" s="189"/>
    </row>
    <row r="250" spans="1:32" s="190" customFormat="1" ht="42.75" customHeight="1" x14ac:dyDescent="0.25">
      <c r="A250" s="118">
        <v>249</v>
      </c>
      <c r="B250" s="152" t="s">
        <v>1367</v>
      </c>
      <c r="C250" s="147" t="s">
        <v>1368</v>
      </c>
      <c r="D250" s="147" t="s">
        <v>1369</v>
      </c>
      <c r="E250" s="147" t="s">
        <v>1370</v>
      </c>
      <c r="F250" s="147">
        <v>2018</v>
      </c>
      <c r="G250" s="156" t="s">
        <v>1371</v>
      </c>
      <c r="H250" s="147" t="s">
        <v>339</v>
      </c>
      <c r="I250" s="147" t="s">
        <v>1372</v>
      </c>
      <c r="J250" s="147" t="s">
        <v>1373</v>
      </c>
      <c r="K250" s="299">
        <v>1.0089999999999999</v>
      </c>
      <c r="L250" s="188"/>
      <c r="M250" s="188"/>
      <c r="N250" s="188"/>
      <c r="O250" s="188"/>
      <c r="P250" s="188"/>
      <c r="Q250" s="188"/>
      <c r="R250" s="188"/>
      <c r="S250" s="188"/>
      <c r="T250" s="188"/>
      <c r="U250" s="188"/>
      <c r="V250" s="188"/>
      <c r="W250" s="188"/>
      <c r="X250" s="188"/>
      <c r="Y250" s="188"/>
      <c r="Z250" s="188"/>
      <c r="AA250" s="188"/>
      <c r="AB250" s="188"/>
      <c r="AC250" s="188"/>
      <c r="AD250" s="188"/>
      <c r="AE250" s="189"/>
      <c r="AF250" s="189"/>
    </row>
    <row r="251" spans="1:32" s="190" customFormat="1" ht="47.25" x14ac:dyDescent="0.25">
      <c r="A251" s="118">
        <v>250</v>
      </c>
      <c r="B251" s="152" t="s">
        <v>1374</v>
      </c>
      <c r="C251" s="147" t="s">
        <v>1375</v>
      </c>
      <c r="D251" s="147"/>
      <c r="E251" s="147" t="s">
        <v>1376</v>
      </c>
      <c r="F251" s="147">
        <v>2018</v>
      </c>
      <c r="G251" s="152" t="s">
        <v>1377</v>
      </c>
      <c r="H251" s="147" t="s">
        <v>339</v>
      </c>
      <c r="I251" s="147" t="s">
        <v>1378</v>
      </c>
      <c r="J251" s="147" t="s">
        <v>1379</v>
      </c>
      <c r="K251" s="299" t="s">
        <v>1380</v>
      </c>
      <c r="L251" s="188"/>
      <c r="M251" s="188"/>
      <c r="N251" s="188"/>
      <c r="O251" s="188"/>
      <c r="P251" s="188"/>
      <c r="Q251" s="188"/>
      <c r="R251" s="188"/>
      <c r="S251" s="188"/>
      <c r="T251" s="188"/>
      <c r="U251" s="188"/>
      <c r="V251" s="188"/>
      <c r="W251" s="188"/>
      <c r="X251" s="188"/>
      <c r="Y251" s="188"/>
      <c r="Z251" s="188"/>
      <c r="AA251" s="188"/>
      <c r="AB251" s="188"/>
      <c r="AC251" s="188"/>
      <c r="AD251" s="188"/>
      <c r="AE251" s="189"/>
      <c r="AF251" s="189"/>
    </row>
    <row r="252" spans="1:32" s="190" customFormat="1" ht="31.5" x14ac:dyDescent="0.25">
      <c r="A252" s="118">
        <v>251</v>
      </c>
      <c r="B252" s="152" t="s">
        <v>1381</v>
      </c>
      <c r="C252" s="147" t="s">
        <v>1375</v>
      </c>
      <c r="D252" s="147"/>
      <c r="E252" s="147" t="s">
        <v>1376</v>
      </c>
      <c r="F252" s="147">
        <v>2018</v>
      </c>
      <c r="G252" s="152" t="s">
        <v>1382</v>
      </c>
      <c r="H252" s="147" t="s">
        <v>339</v>
      </c>
      <c r="I252" s="147" t="s">
        <v>1383</v>
      </c>
      <c r="J252" s="147" t="s">
        <v>1384</v>
      </c>
      <c r="K252" s="299" t="s">
        <v>1380</v>
      </c>
      <c r="L252" s="188"/>
      <c r="M252" s="188"/>
      <c r="N252" s="188"/>
      <c r="O252" s="188"/>
      <c r="P252" s="188"/>
      <c r="Q252" s="188"/>
      <c r="R252" s="188"/>
      <c r="S252" s="188"/>
      <c r="T252" s="188"/>
      <c r="U252" s="188"/>
      <c r="V252" s="188"/>
      <c r="W252" s="188"/>
      <c r="X252" s="188"/>
      <c r="Y252" s="188"/>
      <c r="Z252" s="188"/>
      <c r="AA252" s="188"/>
      <c r="AB252" s="188"/>
      <c r="AC252" s="188"/>
      <c r="AD252" s="188"/>
      <c r="AE252" s="189"/>
      <c r="AF252" s="189"/>
    </row>
    <row r="253" spans="1:32" s="190" customFormat="1" ht="78.75" x14ac:dyDescent="0.25">
      <c r="A253" s="118">
        <v>252</v>
      </c>
      <c r="B253" s="152" t="s">
        <v>1385</v>
      </c>
      <c r="C253" s="147" t="s">
        <v>335</v>
      </c>
      <c r="D253" s="147" t="s">
        <v>1386</v>
      </c>
      <c r="E253" s="147" t="s">
        <v>1370</v>
      </c>
      <c r="F253" s="147">
        <v>2018</v>
      </c>
      <c r="G253" s="152" t="s">
        <v>1387</v>
      </c>
      <c r="H253" s="147" t="s">
        <v>339</v>
      </c>
      <c r="I253" s="147" t="s">
        <v>1388</v>
      </c>
      <c r="J253" s="147" t="s">
        <v>1389</v>
      </c>
      <c r="K253" s="299">
        <v>1.0089999999999999</v>
      </c>
      <c r="L253" s="188"/>
      <c r="M253" s="188"/>
      <c r="N253" s="188"/>
      <c r="O253" s="188"/>
      <c r="P253" s="188"/>
      <c r="Q253" s="188"/>
      <c r="R253" s="188"/>
      <c r="S253" s="188"/>
      <c r="T253" s="188"/>
      <c r="U253" s="188"/>
      <c r="V253" s="188"/>
      <c r="W253" s="188"/>
      <c r="X253" s="188"/>
      <c r="Y253" s="188"/>
      <c r="Z253" s="188"/>
      <c r="AA253" s="188"/>
      <c r="AB253" s="188"/>
      <c r="AC253" s="188"/>
      <c r="AD253" s="188"/>
      <c r="AE253" s="189"/>
      <c r="AF253" s="189"/>
    </row>
    <row r="254" spans="1:32" s="190" customFormat="1" ht="47.25" x14ac:dyDescent="0.25">
      <c r="A254" s="118">
        <v>253</v>
      </c>
      <c r="B254" s="152" t="s">
        <v>1390</v>
      </c>
      <c r="C254" s="147" t="s">
        <v>1391</v>
      </c>
      <c r="D254" s="147" t="s">
        <v>1392</v>
      </c>
      <c r="E254" s="147" t="s">
        <v>1393</v>
      </c>
      <c r="F254" s="147">
        <v>2018</v>
      </c>
      <c r="G254" s="152" t="s">
        <v>1394</v>
      </c>
      <c r="H254" s="147" t="s">
        <v>317</v>
      </c>
      <c r="I254" s="147" t="s">
        <v>1395</v>
      </c>
      <c r="J254" s="147" t="s">
        <v>1396</v>
      </c>
      <c r="K254" s="299">
        <v>1.782</v>
      </c>
      <c r="L254" s="188"/>
      <c r="M254" s="188"/>
      <c r="N254" s="188"/>
      <c r="O254" s="188"/>
      <c r="P254" s="188"/>
      <c r="Q254" s="188"/>
      <c r="R254" s="188"/>
      <c r="S254" s="188"/>
      <c r="T254" s="188"/>
      <c r="U254" s="188"/>
      <c r="V254" s="188"/>
      <c r="W254" s="188"/>
      <c r="X254" s="188"/>
      <c r="Y254" s="188"/>
      <c r="Z254" s="188"/>
      <c r="AA254" s="188"/>
      <c r="AB254" s="188"/>
      <c r="AC254" s="188"/>
      <c r="AD254" s="188"/>
      <c r="AE254" s="189"/>
      <c r="AF254" s="189"/>
    </row>
    <row r="255" spans="1:32" s="190" customFormat="1" ht="47.25" x14ac:dyDescent="0.25">
      <c r="A255" s="118">
        <v>254</v>
      </c>
      <c r="B255" s="152" t="s">
        <v>1397</v>
      </c>
      <c r="C255" s="147" t="s">
        <v>1398</v>
      </c>
      <c r="D255" s="147" t="s">
        <v>1399</v>
      </c>
      <c r="E255" s="147" t="s">
        <v>1400</v>
      </c>
      <c r="F255" s="147">
        <v>2018</v>
      </c>
      <c r="G255" s="152" t="s">
        <v>1401</v>
      </c>
      <c r="H255" s="147" t="s">
        <v>339</v>
      </c>
      <c r="I255" s="147" t="s">
        <v>1402</v>
      </c>
      <c r="J255" s="147" t="s">
        <v>1403</v>
      </c>
      <c r="K255" s="299">
        <v>1.0089999999999999</v>
      </c>
      <c r="L255" s="188"/>
      <c r="M255" s="188"/>
      <c r="N255" s="188"/>
      <c r="O255" s="188"/>
      <c r="P255" s="188"/>
      <c r="Q255" s="188"/>
      <c r="R255" s="188"/>
      <c r="S255" s="188"/>
      <c r="T255" s="188"/>
      <c r="U255" s="188"/>
      <c r="V255" s="188"/>
      <c r="W255" s="188"/>
      <c r="X255" s="188"/>
      <c r="Y255" s="188"/>
      <c r="Z255" s="188"/>
      <c r="AA255" s="188"/>
      <c r="AB255" s="188"/>
      <c r="AC255" s="188"/>
      <c r="AD255" s="188"/>
      <c r="AE255" s="189"/>
      <c r="AF255" s="189"/>
    </row>
    <row r="256" spans="1:32" s="197" customFormat="1" ht="63" x14ac:dyDescent="0.25">
      <c r="A256" s="118">
        <v>255</v>
      </c>
      <c r="B256" s="152" t="s">
        <v>1404</v>
      </c>
      <c r="C256" s="147" t="s">
        <v>1398</v>
      </c>
      <c r="D256" s="147" t="s">
        <v>1405</v>
      </c>
      <c r="E256" s="147" t="s">
        <v>1400</v>
      </c>
      <c r="F256" s="147">
        <v>2018</v>
      </c>
      <c r="G256" s="152" t="s">
        <v>1406</v>
      </c>
      <c r="H256" s="147" t="s">
        <v>339</v>
      </c>
      <c r="I256" s="147" t="s">
        <v>1407</v>
      </c>
      <c r="J256" s="147" t="s">
        <v>1408</v>
      </c>
      <c r="K256" s="299">
        <v>1.0089999999999999</v>
      </c>
      <c r="L256" s="195"/>
      <c r="M256" s="195"/>
      <c r="N256" s="195"/>
      <c r="O256" s="195"/>
      <c r="P256" s="195"/>
      <c r="Q256" s="195"/>
      <c r="R256" s="195"/>
      <c r="S256" s="195"/>
      <c r="T256" s="195"/>
      <c r="U256" s="195"/>
      <c r="V256" s="195"/>
      <c r="W256" s="195"/>
      <c r="X256" s="195"/>
      <c r="Y256" s="195"/>
      <c r="Z256" s="195"/>
      <c r="AA256" s="195"/>
      <c r="AB256" s="195"/>
      <c r="AC256" s="195"/>
      <c r="AD256" s="195"/>
      <c r="AE256" s="196"/>
      <c r="AF256" s="196"/>
    </row>
    <row r="257" spans="1:32" s="198" customFormat="1" ht="31.5" x14ac:dyDescent="0.25">
      <c r="A257" s="118">
        <v>256</v>
      </c>
      <c r="B257" s="152" t="s">
        <v>1409</v>
      </c>
      <c r="C257" s="147" t="s">
        <v>1398</v>
      </c>
      <c r="D257" s="147" t="s">
        <v>1410</v>
      </c>
      <c r="E257" s="147" t="s">
        <v>1400</v>
      </c>
      <c r="F257" s="147">
        <v>2018</v>
      </c>
      <c r="G257" s="152" t="s">
        <v>1406</v>
      </c>
      <c r="H257" s="147" t="s">
        <v>339</v>
      </c>
      <c r="I257" s="147" t="s">
        <v>1411</v>
      </c>
      <c r="J257" s="147" t="s">
        <v>1412</v>
      </c>
      <c r="K257" s="299">
        <v>1.0089999999999999</v>
      </c>
      <c r="L257" s="188"/>
      <c r="M257" s="188"/>
      <c r="N257" s="188"/>
      <c r="O257" s="188"/>
      <c r="P257" s="188"/>
      <c r="Q257" s="188"/>
      <c r="R257" s="188"/>
      <c r="S257" s="188"/>
      <c r="T257" s="188"/>
      <c r="U257" s="188"/>
      <c r="V257" s="188"/>
      <c r="W257" s="188"/>
      <c r="X257" s="188"/>
      <c r="Y257" s="188"/>
      <c r="Z257" s="188"/>
      <c r="AA257" s="188"/>
      <c r="AB257" s="188"/>
      <c r="AC257" s="188"/>
      <c r="AD257" s="188"/>
      <c r="AE257" s="189"/>
      <c r="AF257" s="189"/>
    </row>
    <row r="258" spans="1:32" s="190" customFormat="1" ht="47.25" x14ac:dyDescent="0.25">
      <c r="A258" s="118">
        <v>257</v>
      </c>
      <c r="B258" s="152" t="s">
        <v>1413</v>
      </c>
      <c r="C258" s="147" t="s">
        <v>1414</v>
      </c>
      <c r="D258" s="147" t="s">
        <v>1415</v>
      </c>
      <c r="E258" s="147" t="s">
        <v>555</v>
      </c>
      <c r="F258" s="147">
        <v>2018</v>
      </c>
      <c r="G258" s="152" t="s">
        <v>1416</v>
      </c>
      <c r="H258" s="147" t="s">
        <v>339</v>
      </c>
      <c r="I258" s="147" t="s">
        <v>1417</v>
      </c>
      <c r="J258" s="147" t="s">
        <v>1418</v>
      </c>
      <c r="K258" s="299">
        <v>1.71</v>
      </c>
      <c r="L258" s="188"/>
      <c r="M258" s="188"/>
      <c r="N258" s="188"/>
      <c r="O258" s="188"/>
      <c r="P258" s="188"/>
      <c r="Q258" s="188"/>
      <c r="R258" s="188"/>
      <c r="S258" s="188"/>
      <c r="T258" s="188"/>
      <c r="U258" s="188"/>
      <c r="V258" s="188"/>
      <c r="W258" s="188"/>
      <c r="X258" s="188"/>
      <c r="Y258" s="188"/>
      <c r="Z258" s="188"/>
      <c r="AA258" s="188"/>
      <c r="AB258" s="188"/>
      <c r="AC258" s="188"/>
      <c r="AD258" s="188"/>
      <c r="AE258" s="189"/>
      <c r="AF258" s="189"/>
    </row>
    <row r="259" spans="1:32" s="190" customFormat="1" ht="63" x14ac:dyDescent="0.25">
      <c r="A259" s="118">
        <v>258</v>
      </c>
      <c r="B259" s="152" t="s">
        <v>1419</v>
      </c>
      <c r="C259" s="147" t="s">
        <v>1414</v>
      </c>
      <c r="D259" s="147" t="s">
        <v>554</v>
      </c>
      <c r="E259" s="147" t="s">
        <v>555</v>
      </c>
      <c r="F259" s="147">
        <v>2018</v>
      </c>
      <c r="G259" s="152" t="s">
        <v>1420</v>
      </c>
      <c r="H259" s="147" t="s">
        <v>339</v>
      </c>
      <c r="I259" s="147" t="s">
        <v>1421</v>
      </c>
      <c r="J259" s="147" t="s">
        <v>558</v>
      </c>
      <c r="K259" s="299">
        <v>1.71</v>
      </c>
      <c r="L259" s="188"/>
      <c r="M259" s="188"/>
      <c r="N259" s="188"/>
      <c r="O259" s="188"/>
      <c r="P259" s="188"/>
      <c r="Q259" s="188"/>
      <c r="R259" s="188"/>
      <c r="S259" s="188"/>
      <c r="T259" s="188"/>
      <c r="U259" s="188"/>
      <c r="V259" s="188"/>
      <c r="W259" s="188"/>
      <c r="X259" s="188"/>
      <c r="Y259" s="188"/>
      <c r="Z259" s="188"/>
      <c r="AA259" s="188"/>
      <c r="AB259" s="188"/>
      <c r="AC259" s="188"/>
      <c r="AD259" s="188"/>
      <c r="AE259" s="189"/>
      <c r="AF259" s="189"/>
    </row>
    <row r="260" spans="1:32" s="190" customFormat="1" ht="63" x14ac:dyDescent="0.25">
      <c r="A260" s="118">
        <v>259</v>
      </c>
      <c r="B260" s="152" t="s">
        <v>1422</v>
      </c>
      <c r="C260" s="147" t="s">
        <v>1423</v>
      </c>
      <c r="D260" s="147" t="s">
        <v>1424</v>
      </c>
      <c r="E260" s="147" t="s">
        <v>1425</v>
      </c>
      <c r="F260" s="147">
        <v>2018</v>
      </c>
      <c r="G260" s="152" t="s">
        <v>1426</v>
      </c>
      <c r="H260" s="147" t="s">
        <v>317</v>
      </c>
      <c r="I260" s="147" t="s">
        <v>1427</v>
      </c>
      <c r="J260" s="147" t="s">
        <v>1428</v>
      </c>
      <c r="K260" s="299">
        <v>1.4111</v>
      </c>
      <c r="L260" s="188"/>
      <c r="M260" s="188"/>
      <c r="N260" s="188"/>
      <c r="O260" s="188"/>
      <c r="P260" s="188"/>
      <c r="Q260" s="188"/>
      <c r="R260" s="188"/>
      <c r="S260" s="188"/>
      <c r="T260" s="188"/>
      <c r="U260" s="188"/>
      <c r="V260" s="188"/>
      <c r="W260" s="188"/>
      <c r="X260" s="188"/>
      <c r="Y260" s="188"/>
      <c r="Z260" s="188"/>
      <c r="AA260" s="188"/>
      <c r="AB260" s="188"/>
      <c r="AC260" s="188"/>
      <c r="AD260" s="188"/>
      <c r="AE260" s="189"/>
      <c r="AF260" s="189"/>
    </row>
    <row r="261" spans="1:32" s="190" customFormat="1" ht="141.75" x14ac:dyDescent="0.25">
      <c r="A261" s="118">
        <v>260</v>
      </c>
      <c r="B261" s="152" t="s">
        <v>1429</v>
      </c>
      <c r="C261" s="147" t="s">
        <v>1430</v>
      </c>
      <c r="D261" s="147" t="s">
        <v>1431</v>
      </c>
      <c r="E261" s="147" t="s">
        <v>1432</v>
      </c>
      <c r="F261" s="147">
        <v>2018</v>
      </c>
      <c r="G261" s="152" t="s">
        <v>1433</v>
      </c>
      <c r="H261" s="147" t="s">
        <v>317</v>
      </c>
      <c r="I261" s="147" t="s">
        <v>1434</v>
      </c>
      <c r="J261" s="147" t="s">
        <v>1435</v>
      </c>
      <c r="K261" s="299">
        <v>1.742</v>
      </c>
      <c r="L261" s="188"/>
      <c r="M261" s="188"/>
      <c r="N261" s="188"/>
      <c r="O261" s="188"/>
      <c r="P261" s="188"/>
      <c r="Q261" s="188"/>
      <c r="R261" s="188"/>
      <c r="S261" s="188"/>
      <c r="T261" s="188"/>
      <c r="U261" s="188"/>
      <c r="V261" s="188"/>
      <c r="W261" s="188"/>
      <c r="X261" s="188"/>
      <c r="Y261" s="188"/>
      <c r="Z261" s="188"/>
      <c r="AA261" s="188"/>
      <c r="AB261" s="188"/>
      <c r="AC261" s="188"/>
      <c r="AD261" s="188"/>
      <c r="AE261" s="189"/>
      <c r="AF261" s="189"/>
    </row>
    <row r="262" spans="1:32" s="190" customFormat="1" ht="47.25" x14ac:dyDescent="0.25">
      <c r="A262" s="118">
        <v>261</v>
      </c>
      <c r="B262" s="152" t="s">
        <v>1436</v>
      </c>
      <c r="C262" s="147" t="s">
        <v>424</v>
      </c>
      <c r="D262" s="147" t="s">
        <v>1437</v>
      </c>
      <c r="E262" s="147" t="s">
        <v>1438</v>
      </c>
      <c r="F262" s="147">
        <v>2018</v>
      </c>
      <c r="G262" s="152" t="s">
        <v>1439</v>
      </c>
      <c r="H262" s="147" t="s">
        <v>317</v>
      </c>
      <c r="I262" s="147" t="s">
        <v>1440</v>
      </c>
      <c r="J262" s="147" t="s">
        <v>1441</v>
      </c>
      <c r="K262" s="299">
        <v>1.7270000000000001</v>
      </c>
      <c r="L262" s="188"/>
      <c r="M262" s="188"/>
      <c r="N262" s="188"/>
      <c r="O262" s="188"/>
      <c r="P262" s="188"/>
      <c r="Q262" s="188"/>
      <c r="R262" s="188"/>
      <c r="S262" s="188"/>
      <c r="T262" s="188"/>
      <c r="U262" s="188"/>
      <c r="V262" s="188"/>
      <c r="W262" s="188"/>
      <c r="X262" s="188"/>
      <c r="Y262" s="188"/>
      <c r="Z262" s="188"/>
      <c r="AA262" s="188"/>
      <c r="AB262" s="188"/>
      <c r="AC262" s="188"/>
      <c r="AD262" s="188"/>
      <c r="AE262" s="189"/>
      <c r="AF262" s="189"/>
    </row>
    <row r="263" spans="1:32" s="169" customFormat="1" ht="78.75" x14ac:dyDescent="0.25">
      <c r="A263" s="118">
        <v>262</v>
      </c>
      <c r="B263" s="152" t="s">
        <v>1442</v>
      </c>
      <c r="C263" s="147" t="s">
        <v>1443</v>
      </c>
      <c r="D263" s="147" t="s">
        <v>1444</v>
      </c>
      <c r="E263" s="147" t="s">
        <v>1445</v>
      </c>
      <c r="F263" s="147">
        <v>2018</v>
      </c>
      <c r="G263" s="152" t="s">
        <v>1446</v>
      </c>
      <c r="H263" s="147" t="s">
        <v>317</v>
      </c>
      <c r="I263" s="147" t="s">
        <v>1447</v>
      </c>
      <c r="J263" s="147" t="s">
        <v>1448</v>
      </c>
      <c r="K263" s="299" t="s">
        <v>1449</v>
      </c>
    </row>
    <row r="264" spans="1:32" s="169" customFormat="1" ht="31.5" x14ac:dyDescent="0.25">
      <c r="A264" s="118">
        <v>263</v>
      </c>
      <c r="B264" s="152" t="s">
        <v>1450</v>
      </c>
      <c r="C264" s="147" t="s">
        <v>1451</v>
      </c>
      <c r="D264" s="147" t="s">
        <v>1452</v>
      </c>
      <c r="E264" s="147" t="s">
        <v>1453</v>
      </c>
      <c r="F264" s="147">
        <v>2018</v>
      </c>
      <c r="G264" s="152" t="s">
        <v>1454</v>
      </c>
      <c r="H264" s="147" t="s">
        <v>317</v>
      </c>
      <c r="I264" s="147" t="s">
        <v>1455</v>
      </c>
      <c r="J264" s="147" t="s">
        <v>1456</v>
      </c>
      <c r="K264" s="299">
        <v>2.3820000000000001</v>
      </c>
    </row>
    <row r="265" spans="1:32" s="169" customFormat="1" ht="47.25" x14ac:dyDescent="0.25">
      <c r="A265" s="118">
        <v>264</v>
      </c>
      <c r="B265" s="152" t="s">
        <v>458</v>
      </c>
      <c r="C265" s="147" t="s">
        <v>1457</v>
      </c>
      <c r="D265" s="147" t="s">
        <v>460</v>
      </c>
      <c r="E265" s="147" t="s">
        <v>1458</v>
      </c>
      <c r="F265" s="147">
        <v>2018</v>
      </c>
      <c r="G265" s="152" t="s">
        <v>1459</v>
      </c>
      <c r="H265" s="147" t="s">
        <v>317</v>
      </c>
      <c r="I265" s="147" t="s">
        <v>463</v>
      </c>
      <c r="J265" s="147" t="s">
        <v>464</v>
      </c>
      <c r="K265" s="299">
        <v>1.181</v>
      </c>
    </row>
    <row r="266" spans="1:32" s="169" customFormat="1" ht="47.25" x14ac:dyDescent="0.25">
      <c r="A266" s="118">
        <v>265</v>
      </c>
      <c r="B266" s="152" t="s">
        <v>816</v>
      </c>
      <c r="C266" s="147" t="s">
        <v>1457</v>
      </c>
      <c r="D266" s="147" t="s">
        <v>460</v>
      </c>
      <c r="E266" s="147" t="s">
        <v>1458</v>
      </c>
      <c r="F266" s="147">
        <v>2018</v>
      </c>
      <c r="G266" s="152" t="s">
        <v>1460</v>
      </c>
      <c r="H266" s="147" t="s">
        <v>317</v>
      </c>
      <c r="I266" s="147" t="s">
        <v>1461</v>
      </c>
      <c r="J266" s="147" t="s">
        <v>820</v>
      </c>
      <c r="K266" s="299">
        <v>1.181</v>
      </c>
    </row>
    <row r="267" spans="1:32" s="169" customFormat="1" ht="31.5" x14ac:dyDescent="0.25">
      <c r="A267" s="118">
        <v>266</v>
      </c>
      <c r="B267" s="152" t="s">
        <v>1462</v>
      </c>
      <c r="C267" s="147" t="s">
        <v>1463</v>
      </c>
      <c r="D267" s="147" t="s">
        <v>1464</v>
      </c>
      <c r="E267" s="147" t="s">
        <v>1465</v>
      </c>
      <c r="F267" s="147">
        <v>2018</v>
      </c>
      <c r="G267" s="152" t="s">
        <v>1466</v>
      </c>
      <c r="H267" s="147" t="s">
        <v>317</v>
      </c>
      <c r="I267" s="147" t="s">
        <v>1467</v>
      </c>
      <c r="J267" s="147" t="s">
        <v>1468</v>
      </c>
      <c r="K267" s="300">
        <v>3.573</v>
      </c>
    </row>
    <row r="268" spans="1:32" s="169" customFormat="1" ht="126" x14ac:dyDescent="0.25">
      <c r="A268" s="118">
        <v>267</v>
      </c>
      <c r="B268" s="152" t="s">
        <v>1469</v>
      </c>
      <c r="C268" s="147" t="s">
        <v>1470</v>
      </c>
      <c r="D268" s="147" t="s">
        <v>1471</v>
      </c>
      <c r="E268" s="147" t="s">
        <v>1472</v>
      </c>
      <c r="F268" s="147">
        <v>2018</v>
      </c>
      <c r="G268" s="152" t="s">
        <v>1473</v>
      </c>
      <c r="H268" s="147" t="s">
        <v>317</v>
      </c>
      <c r="I268" s="147" t="s">
        <v>1474</v>
      </c>
      <c r="J268" s="147" t="s">
        <v>1475</v>
      </c>
      <c r="K268" s="299">
        <v>2.593</v>
      </c>
    </row>
    <row r="269" spans="1:32" s="169" customFormat="1" ht="94.5" x14ac:dyDescent="0.25">
      <c r="A269" s="118">
        <v>268</v>
      </c>
      <c r="B269" s="152" t="s">
        <v>1476</v>
      </c>
      <c r="C269" s="147" t="s">
        <v>1477</v>
      </c>
      <c r="D269" s="147" t="s">
        <v>704</v>
      </c>
      <c r="E269" s="147" t="s">
        <v>1478</v>
      </c>
      <c r="F269" s="147">
        <v>2018</v>
      </c>
      <c r="G269" s="152" t="s">
        <v>1479</v>
      </c>
      <c r="H269" s="147" t="s">
        <v>317</v>
      </c>
      <c r="I269" s="147" t="s">
        <v>707</v>
      </c>
      <c r="J269" s="147" t="s">
        <v>708</v>
      </c>
      <c r="K269" s="299">
        <v>1.6890000000000001</v>
      </c>
    </row>
    <row r="270" spans="1:32" s="169" customFormat="1" ht="110.25" x14ac:dyDescent="0.25">
      <c r="A270" s="118">
        <v>269</v>
      </c>
      <c r="B270" s="152" t="s">
        <v>1480</v>
      </c>
      <c r="C270" s="147" t="s">
        <v>948</v>
      </c>
      <c r="D270" s="147" t="s">
        <v>1481</v>
      </c>
      <c r="E270" s="147" t="s">
        <v>1482</v>
      </c>
      <c r="F270" s="147">
        <v>2018</v>
      </c>
      <c r="G270" s="152" t="s">
        <v>1483</v>
      </c>
      <c r="H270" s="147" t="s">
        <v>317</v>
      </c>
      <c r="I270" s="147" t="s">
        <v>1484</v>
      </c>
      <c r="J270" s="147" t="s">
        <v>1485</v>
      </c>
      <c r="K270" s="299">
        <v>2.835</v>
      </c>
    </row>
    <row r="271" spans="1:32" s="169" customFormat="1" ht="110.25" x14ac:dyDescent="0.25">
      <c r="A271" s="118">
        <v>270</v>
      </c>
      <c r="B271" s="152" t="s">
        <v>1486</v>
      </c>
      <c r="C271" s="147" t="s">
        <v>948</v>
      </c>
      <c r="D271" s="147" t="s">
        <v>1487</v>
      </c>
      <c r="E271" s="147" t="s">
        <v>1482</v>
      </c>
      <c r="F271" s="147">
        <v>2018</v>
      </c>
      <c r="G271" s="152" t="s">
        <v>1488</v>
      </c>
      <c r="H271" s="147" t="s">
        <v>317</v>
      </c>
      <c r="I271" s="147" t="s">
        <v>1489</v>
      </c>
      <c r="J271" s="147" t="s">
        <v>1490</v>
      </c>
      <c r="K271" s="299">
        <v>1.835</v>
      </c>
    </row>
    <row r="272" spans="1:32" s="169" customFormat="1" ht="47.25" x14ac:dyDescent="0.25">
      <c r="A272" s="118">
        <v>271</v>
      </c>
      <c r="B272" s="152" t="s">
        <v>1491</v>
      </c>
      <c r="C272" s="147" t="s">
        <v>1492</v>
      </c>
      <c r="D272" s="147" t="s">
        <v>1493</v>
      </c>
      <c r="E272" s="147" t="s">
        <v>1494</v>
      </c>
      <c r="F272" s="147">
        <v>2018</v>
      </c>
      <c r="G272" s="152" t="s">
        <v>1495</v>
      </c>
      <c r="H272" s="147" t="s">
        <v>317</v>
      </c>
      <c r="I272" s="147" t="s">
        <v>1496</v>
      </c>
      <c r="J272" s="147" t="s">
        <v>1497</v>
      </c>
      <c r="K272" s="299">
        <v>2.7069999999999999</v>
      </c>
    </row>
    <row r="273" spans="1:11" s="169" customFormat="1" ht="31.5" x14ac:dyDescent="0.25">
      <c r="A273" s="118">
        <v>272</v>
      </c>
      <c r="B273" s="152" t="s">
        <v>1498</v>
      </c>
      <c r="C273" s="147" t="s">
        <v>1499</v>
      </c>
      <c r="D273" s="147" t="s">
        <v>1500</v>
      </c>
      <c r="E273" s="147" t="s">
        <v>1501</v>
      </c>
      <c r="F273" s="147">
        <v>2018</v>
      </c>
      <c r="G273" s="152" t="s">
        <v>1502</v>
      </c>
      <c r="H273" s="147" t="s">
        <v>317</v>
      </c>
      <c r="I273" s="147" t="s">
        <v>1503</v>
      </c>
      <c r="J273" s="147" t="s">
        <v>1504</v>
      </c>
      <c r="K273" s="299">
        <v>2.4969999999999999</v>
      </c>
    </row>
    <row r="274" spans="1:11" s="169" customFormat="1" ht="110.25" x14ac:dyDescent="0.25">
      <c r="A274" s="118">
        <v>273</v>
      </c>
      <c r="B274" s="152" t="s">
        <v>1505</v>
      </c>
      <c r="C274" s="147" t="s">
        <v>1506</v>
      </c>
      <c r="D274" s="147" t="s">
        <v>1507</v>
      </c>
      <c r="E274" s="147" t="s">
        <v>1508</v>
      </c>
      <c r="F274" s="147">
        <v>2018</v>
      </c>
      <c r="G274" s="152" t="s">
        <v>1509</v>
      </c>
      <c r="H274" s="147" t="s">
        <v>317</v>
      </c>
      <c r="I274" s="147"/>
      <c r="J274" s="147" t="s">
        <v>1510</v>
      </c>
      <c r="K274" s="299">
        <v>0.80900000000000005</v>
      </c>
    </row>
    <row r="275" spans="1:11" s="169" customFormat="1" ht="31.5" x14ac:dyDescent="0.25">
      <c r="A275" s="118">
        <v>274</v>
      </c>
      <c r="B275" s="152" t="s">
        <v>1511</v>
      </c>
      <c r="C275" s="147" t="s">
        <v>1512</v>
      </c>
      <c r="D275" s="147" t="s">
        <v>1513</v>
      </c>
      <c r="E275" s="147" t="s">
        <v>1514</v>
      </c>
      <c r="F275" s="147">
        <v>2018</v>
      </c>
      <c r="G275" s="156" t="s">
        <v>1515</v>
      </c>
      <c r="H275" s="147" t="s">
        <v>317</v>
      </c>
      <c r="I275" s="147" t="s">
        <v>1516</v>
      </c>
      <c r="J275" s="147" t="s">
        <v>1517</v>
      </c>
      <c r="K275" s="299">
        <v>3.0939999999999999</v>
      </c>
    </row>
    <row r="276" spans="1:11" s="169" customFormat="1" ht="47.25" x14ac:dyDescent="0.25">
      <c r="A276" s="118">
        <v>275</v>
      </c>
      <c r="B276" s="152" t="s">
        <v>1518</v>
      </c>
      <c r="C276" s="147" t="s">
        <v>1519</v>
      </c>
      <c r="D276" s="147"/>
      <c r="E276" s="147" t="s">
        <v>1520</v>
      </c>
      <c r="F276" s="147">
        <v>2018</v>
      </c>
      <c r="G276" s="152" t="s">
        <v>1521</v>
      </c>
      <c r="H276" s="147" t="s">
        <v>317</v>
      </c>
      <c r="I276" s="147" t="s">
        <v>1522</v>
      </c>
      <c r="J276" s="147" t="s">
        <v>1523</v>
      </c>
      <c r="K276" s="299">
        <v>4.2130000000000001</v>
      </c>
    </row>
    <row r="277" spans="1:11" s="169" customFormat="1" ht="78.75" x14ac:dyDescent="0.25">
      <c r="A277" s="118">
        <v>276</v>
      </c>
      <c r="B277" s="152" t="s">
        <v>1524</v>
      </c>
      <c r="C277" s="147" t="s">
        <v>1525</v>
      </c>
      <c r="D277" s="147" t="s">
        <v>1526</v>
      </c>
      <c r="E277" s="147" t="s">
        <v>1527</v>
      </c>
      <c r="F277" s="147">
        <v>2018</v>
      </c>
      <c r="G277" s="152" t="s">
        <v>1528</v>
      </c>
      <c r="H277" s="147" t="s">
        <v>317</v>
      </c>
      <c r="I277" s="147" t="s">
        <v>1529</v>
      </c>
      <c r="J277" s="147" t="s">
        <v>1530</v>
      </c>
      <c r="K277" s="299">
        <v>3.3559999999999999</v>
      </c>
    </row>
    <row r="278" spans="1:11" s="169" customFormat="1" ht="47.25" x14ac:dyDescent="0.25">
      <c r="A278" s="118">
        <v>277</v>
      </c>
      <c r="B278" s="152" t="s">
        <v>1531</v>
      </c>
      <c r="C278" s="147" t="s">
        <v>1532</v>
      </c>
      <c r="D278" s="147" t="s">
        <v>1533</v>
      </c>
      <c r="E278" s="147" t="s">
        <v>1534</v>
      </c>
      <c r="F278" s="147">
        <v>2018</v>
      </c>
      <c r="G278" s="152" t="s">
        <v>1535</v>
      </c>
      <c r="H278" s="147" t="s">
        <v>317</v>
      </c>
      <c r="I278" s="147" t="s">
        <v>1536</v>
      </c>
      <c r="J278" s="147" t="s">
        <v>1537</v>
      </c>
      <c r="K278" s="299">
        <v>1.1910000000000001</v>
      </c>
    </row>
    <row r="279" spans="1:11" s="169" customFormat="1" ht="63" x14ac:dyDescent="0.25">
      <c r="A279" s="118">
        <v>278</v>
      </c>
      <c r="B279" s="152" t="s">
        <v>1538</v>
      </c>
      <c r="C279" s="147" t="s">
        <v>1539</v>
      </c>
      <c r="D279" s="147" t="s">
        <v>1540</v>
      </c>
      <c r="E279" s="147" t="s">
        <v>1107</v>
      </c>
      <c r="F279" s="147">
        <v>2018</v>
      </c>
      <c r="G279" s="152" t="s">
        <v>1541</v>
      </c>
      <c r="H279" s="147" t="s">
        <v>317</v>
      </c>
      <c r="I279" s="147" t="s">
        <v>1542</v>
      </c>
      <c r="J279" s="147" t="s">
        <v>1543</v>
      </c>
      <c r="K279" s="299">
        <v>3.907</v>
      </c>
    </row>
    <row r="280" spans="1:11" s="169" customFormat="1" ht="31.5" x14ac:dyDescent="0.25">
      <c r="A280" s="118">
        <v>279</v>
      </c>
      <c r="B280" s="152" t="s">
        <v>1544</v>
      </c>
      <c r="C280" s="147" t="s">
        <v>1545</v>
      </c>
      <c r="D280" s="147" t="s">
        <v>1546</v>
      </c>
      <c r="E280" s="147" t="s">
        <v>1547</v>
      </c>
      <c r="F280" s="147">
        <v>2018</v>
      </c>
      <c r="G280" s="152" t="s">
        <v>1548</v>
      </c>
      <c r="H280" s="147" t="s">
        <v>317</v>
      </c>
      <c r="I280" s="147" t="s">
        <v>1549</v>
      </c>
      <c r="J280" s="147" t="s">
        <v>1549</v>
      </c>
      <c r="K280" s="299">
        <v>1.034</v>
      </c>
    </row>
    <row r="281" spans="1:11" s="169" customFormat="1" ht="78.75" x14ac:dyDescent="0.25">
      <c r="A281" s="118">
        <v>280</v>
      </c>
      <c r="B281" s="152" t="s">
        <v>1550</v>
      </c>
      <c r="C281" s="147" t="s">
        <v>1551</v>
      </c>
      <c r="D281" s="147" t="s">
        <v>1552</v>
      </c>
      <c r="E281" s="147" t="s">
        <v>1553</v>
      </c>
      <c r="F281" s="147">
        <v>2018</v>
      </c>
      <c r="G281" s="152" t="s">
        <v>1554</v>
      </c>
      <c r="H281" s="147" t="s">
        <v>317</v>
      </c>
      <c r="I281" s="147" t="s">
        <v>1555</v>
      </c>
      <c r="J281" s="147" t="s">
        <v>1556</v>
      </c>
      <c r="K281" s="300">
        <v>1.8740000000000001</v>
      </c>
    </row>
    <row r="282" spans="1:11" s="169" customFormat="1" ht="63" x14ac:dyDescent="0.25">
      <c r="A282" s="118">
        <v>281</v>
      </c>
      <c r="B282" s="152" t="s">
        <v>1557</v>
      </c>
      <c r="C282" s="147" t="s">
        <v>1558</v>
      </c>
      <c r="D282" s="147" t="s">
        <v>1552</v>
      </c>
      <c r="E282" s="147" t="s">
        <v>1559</v>
      </c>
      <c r="F282" s="147">
        <v>2018</v>
      </c>
      <c r="G282" s="152" t="s">
        <v>1560</v>
      </c>
      <c r="H282" s="147" t="s">
        <v>317</v>
      </c>
      <c r="I282" s="147" t="s">
        <v>1561</v>
      </c>
      <c r="J282" s="147" t="s">
        <v>1562</v>
      </c>
      <c r="K282" s="299">
        <v>1.4530000000000001</v>
      </c>
    </row>
    <row r="283" spans="1:11" s="169" customFormat="1" ht="126" x14ac:dyDescent="0.25">
      <c r="A283" s="118">
        <v>282</v>
      </c>
      <c r="B283" s="152" t="s">
        <v>1563</v>
      </c>
      <c r="C283" s="147" t="s">
        <v>1564</v>
      </c>
      <c r="D283" s="147" t="s">
        <v>1565</v>
      </c>
      <c r="E283" s="147" t="s">
        <v>1566</v>
      </c>
      <c r="F283" s="147">
        <v>2018</v>
      </c>
      <c r="G283" s="152" t="s">
        <v>1567</v>
      </c>
      <c r="H283" s="147" t="s">
        <v>317</v>
      </c>
      <c r="I283" s="147" t="s">
        <v>1568</v>
      </c>
      <c r="J283" s="147" t="s">
        <v>1569</v>
      </c>
      <c r="K283" s="299">
        <v>3.4060000000000001</v>
      </c>
    </row>
    <row r="284" spans="1:11" s="169" customFormat="1" ht="63" x14ac:dyDescent="0.25">
      <c r="A284" s="118">
        <v>283</v>
      </c>
      <c r="B284" s="152" t="s">
        <v>1570</v>
      </c>
      <c r="C284" s="147" t="s">
        <v>781</v>
      </c>
      <c r="D284" s="147" t="s">
        <v>1571</v>
      </c>
      <c r="E284" s="147" t="s">
        <v>783</v>
      </c>
      <c r="F284" s="147">
        <v>2018</v>
      </c>
      <c r="G284" s="152" t="s">
        <v>1572</v>
      </c>
      <c r="H284" s="147" t="s">
        <v>317</v>
      </c>
      <c r="I284" s="147" t="s">
        <v>1573</v>
      </c>
      <c r="J284" s="147" t="s">
        <v>1574</v>
      </c>
      <c r="K284" s="299">
        <v>4.1219999999999999</v>
      </c>
    </row>
    <row r="285" spans="1:11" s="169" customFormat="1" ht="49.5" x14ac:dyDescent="0.25">
      <c r="A285" s="118">
        <v>284</v>
      </c>
      <c r="B285" s="157" t="s">
        <v>1575</v>
      </c>
      <c r="C285" s="147" t="s">
        <v>1576</v>
      </c>
      <c r="D285" s="147" t="s">
        <v>1577</v>
      </c>
      <c r="E285" s="147" t="s">
        <v>1578</v>
      </c>
      <c r="F285" s="147">
        <v>2018</v>
      </c>
      <c r="G285" s="152" t="s">
        <v>1579</v>
      </c>
      <c r="H285" s="147" t="s">
        <v>317</v>
      </c>
      <c r="I285" s="147" t="s">
        <v>1580</v>
      </c>
      <c r="J285" s="147" t="s">
        <v>1581</v>
      </c>
      <c r="K285" s="299">
        <v>3.2440000000000002</v>
      </c>
    </row>
    <row r="286" spans="1:11" s="169" customFormat="1" ht="78.75" x14ac:dyDescent="0.25">
      <c r="A286" s="118">
        <v>285</v>
      </c>
      <c r="B286" s="152" t="s">
        <v>1582</v>
      </c>
      <c r="C286" s="147" t="s">
        <v>1079</v>
      </c>
      <c r="D286" s="147" t="s">
        <v>1583</v>
      </c>
      <c r="E286" s="147" t="s">
        <v>1584</v>
      </c>
      <c r="F286" s="147">
        <v>2018</v>
      </c>
      <c r="G286" s="152" t="s">
        <v>1585</v>
      </c>
      <c r="H286" s="147" t="s">
        <v>317</v>
      </c>
      <c r="I286" s="147" t="s">
        <v>1586</v>
      </c>
      <c r="J286" s="147" t="s">
        <v>1587</v>
      </c>
      <c r="K286" s="299">
        <v>2.4750000000000001</v>
      </c>
    </row>
    <row r="287" spans="1:11" s="169" customFormat="1" ht="94.5" x14ac:dyDescent="0.25">
      <c r="A287" s="118">
        <v>286</v>
      </c>
      <c r="B287" s="152" t="s">
        <v>1588</v>
      </c>
      <c r="C287" s="147" t="s">
        <v>1079</v>
      </c>
      <c r="D287" s="147" t="s">
        <v>1589</v>
      </c>
      <c r="E287" s="147" t="s">
        <v>892</v>
      </c>
      <c r="F287" s="147">
        <v>2018</v>
      </c>
      <c r="G287" s="152" t="s">
        <v>1590</v>
      </c>
      <c r="H287" s="147" t="s">
        <v>317</v>
      </c>
      <c r="I287" s="147" t="s">
        <v>1591</v>
      </c>
      <c r="J287" s="147" t="s">
        <v>1592</v>
      </c>
      <c r="K287" s="299">
        <v>2.4750000000000001</v>
      </c>
    </row>
    <row r="288" spans="1:11" s="169" customFormat="1" ht="31.5" x14ac:dyDescent="0.25">
      <c r="A288" s="118">
        <v>287</v>
      </c>
      <c r="B288" s="152" t="s">
        <v>1593</v>
      </c>
      <c r="C288" s="147" t="s">
        <v>1594</v>
      </c>
      <c r="D288" s="147" t="s">
        <v>1595</v>
      </c>
      <c r="E288" s="147" t="s">
        <v>1596</v>
      </c>
      <c r="F288" s="147">
        <v>2018</v>
      </c>
      <c r="G288" s="152" t="s">
        <v>1597</v>
      </c>
      <c r="H288" s="147" t="s">
        <v>1598</v>
      </c>
      <c r="I288" s="147" t="s">
        <v>1599</v>
      </c>
      <c r="J288" s="147" t="s">
        <v>1600</v>
      </c>
      <c r="K288" s="299">
        <v>3.0070000000000001</v>
      </c>
    </row>
    <row r="289" spans="1:11" s="169" customFormat="1" ht="94.5" x14ac:dyDescent="0.25">
      <c r="A289" s="118">
        <v>288</v>
      </c>
      <c r="B289" s="152" t="s">
        <v>1601</v>
      </c>
      <c r="C289" s="147" t="s">
        <v>1602</v>
      </c>
      <c r="D289" s="147"/>
      <c r="E289" s="147" t="s">
        <v>1603</v>
      </c>
      <c r="F289" s="147">
        <v>2018</v>
      </c>
      <c r="G289" s="152" t="s">
        <v>1604</v>
      </c>
      <c r="H289" s="147" t="s">
        <v>339</v>
      </c>
      <c r="I289" s="147" t="s">
        <v>1605</v>
      </c>
      <c r="J289" s="147" t="s">
        <v>1606</v>
      </c>
      <c r="K289" s="299" t="s">
        <v>1607</v>
      </c>
    </row>
    <row r="290" spans="1:11" s="169" customFormat="1" ht="31.5" x14ac:dyDescent="0.25">
      <c r="A290" s="118">
        <v>289</v>
      </c>
      <c r="B290" s="152" t="s">
        <v>1608</v>
      </c>
      <c r="C290" s="147" t="s">
        <v>1609</v>
      </c>
      <c r="D290" s="147" t="s">
        <v>374</v>
      </c>
      <c r="E290" s="147" t="s">
        <v>1610</v>
      </c>
      <c r="F290" s="147">
        <v>2018</v>
      </c>
      <c r="G290" s="152" t="s">
        <v>1611</v>
      </c>
      <c r="H290" s="147" t="s">
        <v>317</v>
      </c>
      <c r="I290" s="147" t="s">
        <v>1612</v>
      </c>
      <c r="J290" s="147" t="s">
        <v>1613</v>
      </c>
      <c r="K290" s="299">
        <v>2.4180000000000001</v>
      </c>
    </row>
    <row r="291" spans="1:11" s="169" customFormat="1" ht="31.5" x14ac:dyDescent="0.25">
      <c r="A291" s="118">
        <v>290</v>
      </c>
      <c r="B291" s="152" t="s">
        <v>1614</v>
      </c>
      <c r="C291" s="147" t="s">
        <v>1615</v>
      </c>
      <c r="D291" s="147" t="s">
        <v>1616</v>
      </c>
      <c r="E291" s="147" t="s">
        <v>1610</v>
      </c>
      <c r="F291" s="147">
        <v>2018</v>
      </c>
      <c r="G291" s="152" t="s">
        <v>1617</v>
      </c>
      <c r="H291" s="147" t="s">
        <v>317</v>
      </c>
      <c r="I291" s="147" t="s">
        <v>1618</v>
      </c>
      <c r="J291" s="147" t="s">
        <v>1619</v>
      </c>
      <c r="K291" s="299">
        <v>2.4180000000000001</v>
      </c>
    </row>
    <row r="292" spans="1:11" s="169" customFormat="1" ht="47.25" x14ac:dyDescent="0.25">
      <c r="A292" s="118">
        <v>291</v>
      </c>
      <c r="B292" s="152" t="s">
        <v>1620</v>
      </c>
      <c r="C292" s="147" t="s">
        <v>1621</v>
      </c>
      <c r="D292" s="147" t="s">
        <v>1622</v>
      </c>
      <c r="E292" s="147" t="s">
        <v>1610</v>
      </c>
      <c r="F292" s="147">
        <v>2018</v>
      </c>
      <c r="G292" s="152" t="s">
        <v>1623</v>
      </c>
      <c r="H292" s="147" t="s">
        <v>317</v>
      </c>
      <c r="I292" s="147" t="s">
        <v>1624</v>
      </c>
      <c r="J292" s="147" t="s">
        <v>1625</v>
      </c>
      <c r="K292" s="299">
        <v>2.8220000000000001</v>
      </c>
    </row>
    <row r="293" spans="1:11" s="169" customFormat="1" ht="63" x14ac:dyDescent="0.25">
      <c r="A293" s="118">
        <v>292</v>
      </c>
      <c r="B293" s="144" t="s">
        <v>1626</v>
      </c>
      <c r="C293" s="145" t="s">
        <v>1627</v>
      </c>
      <c r="D293" s="147" t="s">
        <v>1628</v>
      </c>
      <c r="E293" s="145" t="s">
        <v>1610</v>
      </c>
      <c r="F293" s="147">
        <v>2018</v>
      </c>
      <c r="G293" s="144" t="s">
        <v>1629</v>
      </c>
      <c r="H293" s="279" t="s">
        <v>317</v>
      </c>
      <c r="I293" s="147" t="s">
        <v>1630</v>
      </c>
      <c r="J293" s="279" t="s">
        <v>1631</v>
      </c>
      <c r="K293" s="299">
        <v>2.282</v>
      </c>
    </row>
    <row r="294" spans="1:11" s="169" customFormat="1" ht="63" x14ac:dyDescent="0.25">
      <c r="A294" s="118">
        <v>293</v>
      </c>
      <c r="B294" s="152" t="s">
        <v>1632</v>
      </c>
      <c r="C294" s="147" t="s">
        <v>1633</v>
      </c>
      <c r="D294" s="147" t="s">
        <v>1634</v>
      </c>
      <c r="E294" s="147" t="s">
        <v>1635</v>
      </c>
      <c r="F294" s="147">
        <v>2018</v>
      </c>
      <c r="G294" s="152" t="s">
        <v>1636</v>
      </c>
      <c r="H294" s="147" t="s">
        <v>317</v>
      </c>
      <c r="I294" s="147" t="s">
        <v>1637</v>
      </c>
      <c r="J294" s="147" t="s">
        <v>1638</v>
      </c>
      <c r="K294" s="299">
        <v>2.3610000000000002</v>
      </c>
    </row>
    <row r="295" spans="1:11" s="169" customFormat="1" ht="47.25" x14ac:dyDescent="0.25">
      <c r="A295" s="118">
        <v>294</v>
      </c>
      <c r="B295" s="152" t="s">
        <v>1639</v>
      </c>
      <c r="C295" s="147" t="s">
        <v>1640</v>
      </c>
      <c r="D295" s="147" t="s">
        <v>314</v>
      </c>
      <c r="E295" s="147" t="s">
        <v>1641</v>
      </c>
      <c r="F295" s="147">
        <v>2018</v>
      </c>
      <c r="G295" s="152" t="s">
        <v>1642</v>
      </c>
      <c r="H295" s="147" t="s">
        <v>317</v>
      </c>
      <c r="I295" s="147" t="s">
        <v>318</v>
      </c>
      <c r="J295" s="147" t="s">
        <v>1643</v>
      </c>
      <c r="K295" s="299">
        <v>0.996</v>
      </c>
    </row>
    <row r="296" spans="1:11" s="169" customFormat="1" ht="47.25" x14ac:dyDescent="0.25">
      <c r="A296" s="118">
        <v>295</v>
      </c>
      <c r="B296" s="152" t="s">
        <v>1644</v>
      </c>
      <c r="C296" s="147" t="s">
        <v>1645</v>
      </c>
      <c r="D296" s="147"/>
      <c r="E296" s="147" t="s">
        <v>1646</v>
      </c>
      <c r="F296" s="147">
        <v>2018</v>
      </c>
      <c r="G296" s="152" t="s">
        <v>1647</v>
      </c>
      <c r="H296" s="147" t="s">
        <v>339</v>
      </c>
      <c r="I296" s="147" t="s">
        <v>1648</v>
      </c>
      <c r="J296" s="147" t="s">
        <v>1649</v>
      </c>
      <c r="K296" s="299" t="s">
        <v>1650</v>
      </c>
    </row>
    <row r="297" spans="1:11" s="169" customFormat="1" ht="66" x14ac:dyDescent="0.25">
      <c r="A297" s="118">
        <v>296</v>
      </c>
      <c r="B297" s="130" t="s">
        <v>312</v>
      </c>
      <c r="C297" s="131" t="s">
        <v>313</v>
      </c>
      <c r="D297" s="131" t="s">
        <v>314</v>
      </c>
      <c r="E297" s="132" t="s">
        <v>315</v>
      </c>
      <c r="F297" s="147">
        <v>2019</v>
      </c>
      <c r="G297" s="130" t="s">
        <v>316</v>
      </c>
      <c r="H297" s="131" t="s">
        <v>317</v>
      </c>
      <c r="I297" s="130" t="s">
        <v>318</v>
      </c>
      <c r="J297" s="131" t="s">
        <v>319</v>
      </c>
      <c r="K297" s="295">
        <v>0.95899999999999996</v>
      </c>
    </row>
    <row r="298" spans="1:11" s="169" customFormat="1" ht="49.5" x14ac:dyDescent="0.25">
      <c r="A298" s="118">
        <v>297</v>
      </c>
      <c r="B298" s="130" t="s">
        <v>320</v>
      </c>
      <c r="C298" s="131" t="s">
        <v>321</v>
      </c>
      <c r="D298" s="131" t="s">
        <v>322</v>
      </c>
      <c r="E298" s="131" t="s">
        <v>323</v>
      </c>
      <c r="F298" s="147">
        <v>2019</v>
      </c>
      <c r="G298" s="130" t="s">
        <v>324</v>
      </c>
      <c r="H298" s="131" t="s">
        <v>317</v>
      </c>
      <c r="I298" s="130" t="s">
        <v>325</v>
      </c>
      <c r="J298" s="131" t="s">
        <v>326</v>
      </c>
      <c r="K298" s="295">
        <v>1.6759999999999999</v>
      </c>
    </row>
    <row r="299" spans="1:11" s="169" customFormat="1" ht="82.5" x14ac:dyDescent="0.25">
      <c r="A299" s="118">
        <v>298</v>
      </c>
      <c r="B299" s="130" t="s">
        <v>327</v>
      </c>
      <c r="C299" s="131" t="s">
        <v>328</v>
      </c>
      <c r="D299" s="131" t="s">
        <v>329</v>
      </c>
      <c r="E299" s="131" t="s">
        <v>330</v>
      </c>
      <c r="F299" s="147">
        <v>2019</v>
      </c>
      <c r="G299" s="130" t="s">
        <v>331</v>
      </c>
      <c r="H299" s="131" t="s">
        <v>317</v>
      </c>
      <c r="I299" s="130" t="s">
        <v>332</v>
      </c>
      <c r="J299" s="131" t="s">
        <v>333</v>
      </c>
      <c r="K299" s="295">
        <v>3.5310000000000001</v>
      </c>
    </row>
    <row r="300" spans="1:11" s="169" customFormat="1" ht="33" x14ac:dyDescent="0.25">
      <c r="A300" s="118">
        <v>299</v>
      </c>
      <c r="B300" s="239" t="s">
        <v>334</v>
      </c>
      <c r="C300" s="131" t="s">
        <v>335</v>
      </c>
      <c r="D300" s="131" t="s">
        <v>336</v>
      </c>
      <c r="E300" s="132" t="s">
        <v>337</v>
      </c>
      <c r="F300" s="147">
        <v>2019</v>
      </c>
      <c r="G300" s="133" t="s">
        <v>338</v>
      </c>
      <c r="H300" s="131" t="s">
        <v>339</v>
      </c>
      <c r="I300" s="239" t="s">
        <v>340</v>
      </c>
      <c r="J300" s="131" t="s">
        <v>341</v>
      </c>
      <c r="K300" s="295" t="s">
        <v>342</v>
      </c>
    </row>
    <row r="301" spans="1:11" s="169" customFormat="1" ht="66" x14ac:dyDescent="0.25">
      <c r="A301" s="118">
        <v>300</v>
      </c>
      <c r="B301" s="239" t="s">
        <v>343</v>
      </c>
      <c r="C301" s="131" t="s">
        <v>344</v>
      </c>
      <c r="D301" s="131" t="s">
        <v>345</v>
      </c>
      <c r="E301" s="131" t="s">
        <v>346</v>
      </c>
      <c r="F301" s="147">
        <v>2019</v>
      </c>
      <c r="G301" s="133" t="s">
        <v>347</v>
      </c>
      <c r="H301" s="131" t="s">
        <v>317</v>
      </c>
      <c r="I301" s="239" t="s">
        <v>348</v>
      </c>
      <c r="J301" s="131" t="s">
        <v>349</v>
      </c>
      <c r="K301" s="295">
        <v>3</v>
      </c>
    </row>
    <row r="302" spans="1:11" s="169" customFormat="1" ht="99" x14ac:dyDescent="0.25">
      <c r="A302" s="118">
        <v>301</v>
      </c>
      <c r="B302" s="130" t="s">
        <v>350</v>
      </c>
      <c r="C302" s="131" t="s">
        <v>351</v>
      </c>
      <c r="D302" s="131" t="s">
        <v>352</v>
      </c>
      <c r="E302" s="131" t="s">
        <v>353</v>
      </c>
      <c r="F302" s="147">
        <v>2019</v>
      </c>
      <c r="G302" s="130" t="s">
        <v>354</v>
      </c>
      <c r="H302" s="131" t="s">
        <v>317</v>
      </c>
      <c r="I302" s="130" t="s">
        <v>355</v>
      </c>
      <c r="J302" s="131" t="s">
        <v>356</v>
      </c>
      <c r="K302" s="295">
        <v>6.83</v>
      </c>
    </row>
    <row r="303" spans="1:11" s="169" customFormat="1" ht="82.5" x14ac:dyDescent="0.25">
      <c r="A303" s="118">
        <v>302</v>
      </c>
      <c r="B303" s="239" t="s">
        <v>357</v>
      </c>
      <c r="C303" s="131" t="s">
        <v>358</v>
      </c>
      <c r="D303" s="131" t="s">
        <v>359</v>
      </c>
      <c r="E303" s="132" t="s">
        <v>360</v>
      </c>
      <c r="F303" s="147">
        <v>2019</v>
      </c>
      <c r="G303" s="133" t="s">
        <v>361</v>
      </c>
      <c r="H303" s="131" t="s">
        <v>317</v>
      </c>
      <c r="I303" s="239" t="s">
        <v>362</v>
      </c>
      <c r="J303" s="131" t="s">
        <v>363</v>
      </c>
      <c r="K303" s="295">
        <v>3.78</v>
      </c>
    </row>
    <row r="304" spans="1:11" s="169" customFormat="1" ht="82.5" x14ac:dyDescent="0.25">
      <c r="A304" s="118">
        <v>303</v>
      </c>
      <c r="B304" s="134" t="s">
        <v>364</v>
      </c>
      <c r="C304" s="135" t="s">
        <v>365</v>
      </c>
      <c r="D304" s="135" t="s">
        <v>366</v>
      </c>
      <c r="E304" s="135" t="s">
        <v>367</v>
      </c>
      <c r="F304" s="147">
        <v>2019</v>
      </c>
      <c r="G304" s="139" t="s">
        <v>368</v>
      </c>
      <c r="H304" s="138" t="s">
        <v>339</v>
      </c>
      <c r="I304" s="134" t="s">
        <v>369</v>
      </c>
      <c r="J304" s="138" t="s">
        <v>370</v>
      </c>
      <c r="K304" s="293" t="s">
        <v>371</v>
      </c>
    </row>
    <row r="305" spans="1:11" s="169" customFormat="1" ht="49.5" x14ac:dyDescent="0.25">
      <c r="A305" s="118">
        <v>304</v>
      </c>
      <c r="B305" s="130" t="s">
        <v>372</v>
      </c>
      <c r="C305" s="131" t="s">
        <v>373</v>
      </c>
      <c r="D305" s="131" t="s">
        <v>374</v>
      </c>
      <c r="E305" s="131" t="s">
        <v>375</v>
      </c>
      <c r="F305" s="147">
        <v>2019</v>
      </c>
      <c r="G305" s="130" t="s">
        <v>376</v>
      </c>
      <c r="H305" s="131" t="s">
        <v>317</v>
      </c>
      <c r="I305" s="130" t="s">
        <v>377</v>
      </c>
      <c r="J305" s="131" t="s">
        <v>378</v>
      </c>
      <c r="K305" s="295"/>
    </row>
    <row r="306" spans="1:11" s="169" customFormat="1" ht="99" x14ac:dyDescent="0.25">
      <c r="A306" s="118">
        <v>305</v>
      </c>
      <c r="B306" s="130" t="s">
        <v>379</v>
      </c>
      <c r="C306" s="131" t="s">
        <v>380</v>
      </c>
      <c r="D306" s="131" t="s">
        <v>381</v>
      </c>
      <c r="E306" s="131" t="s">
        <v>382</v>
      </c>
      <c r="F306" s="147">
        <v>2019</v>
      </c>
      <c r="G306" s="130" t="s">
        <v>383</v>
      </c>
      <c r="H306" s="131" t="s">
        <v>317</v>
      </c>
      <c r="I306" s="130" t="s">
        <v>384</v>
      </c>
      <c r="J306" s="131" t="s">
        <v>385</v>
      </c>
      <c r="K306" s="131">
        <v>1.651</v>
      </c>
    </row>
    <row r="307" spans="1:11" s="169" customFormat="1" ht="82.5" x14ac:dyDescent="0.25">
      <c r="A307" s="118">
        <v>306</v>
      </c>
      <c r="B307" s="130" t="s">
        <v>386</v>
      </c>
      <c r="C307" s="131" t="s">
        <v>387</v>
      </c>
      <c r="D307" s="131"/>
      <c r="E307" s="131" t="s">
        <v>388</v>
      </c>
      <c r="F307" s="147">
        <v>2019</v>
      </c>
      <c r="G307" s="133" t="s">
        <v>389</v>
      </c>
      <c r="H307" s="131" t="s">
        <v>317</v>
      </c>
      <c r="I307" s="130" t="s">
        <v>390</v>
      </c>
      <c r="J307" s="131" t="s">
        <v>391</v>
      </c>
      <c r="K307" s="293">
        <v>2</v>
      </c>
    </row>
    <row r="308" spans="1:11" s="169" customFormat="1" ht="99" x14ac:dyDescent="0.25">
      <c r="A308" s="118">
        <v>307</v>
      </c>
      <c r="B308" s="130" t="s">
        <v>392</v>
      </c>
      <c r="C308" s="131" t="s">
        <v>321</v>
      </c>
      <c r="D308" s="131" t="s">
        <v>322</v>
      </c>
      <c r="E308" s="131" t="s">
        <v>323</v>
      </c>
      <c r="F308" s="147">
        <v>2019</v>
      </c>
      <c r="G308" s="130" t="s">
        <v>393</v>
      </c>
      <c r="H308" s="131" t="s">
        <v>317</v>
      </c>
      <c r="I308" s="130" t="s">
        <v>394</v>
      </c>
      <c r="J308" s="131" t="s">
        <v>395</v>
      </c>
      <c r="K308" s="295">
        <v>1.6759999999999999</v>
      </c>
    </row>
    <row r="309" spans="1:11" s="169" customFormat="1" ht="82.5" x14ac:dyDescent="0.25">
      <c r="A309" s="118">
        <v>308</v>
      </c>
      <c r="B309" s="130" t="s">
        <v>396</v>
      </c>
      <c r="C309" s="131" t="s">
        <v>397</v>
      </c>
      <c r="D309" s="131" t="s">
        <v>398</v>
      </c>
      <c r="E309" s="131" t="s">
        <v>399</v>
      </c>
      <c r="F309" s="147">
        <v>2019</v>
      </c>
      <c r="G309" s="130" t="s">
        <v>400</v>
      </c>
      <c r="H309" s="138" t="s">
        <v>317</v>
      </c>
      <c r="I309" s="130" t="s">
        <v>401</v>
      </c>
      <c r="J309" s="138" t="s">
        <v>402</v>
      </c>
      <c r="K309" s="295">
        <v>2.4369999999999998</v>
      </c>
    </row>
    <row r="310" spans="1:11" s="169" customFormat="1" ht="33" x14ac:dyDescent="0.25">
      <c r="A310" s="118">
        <v>309</v>
      </c>
      <c r="B310" s="134" t="s">
        <v>403</v>
      </c>
      <c r="C310" s="135" t="s">
        <v>404</v>
      </c>
      <c r="D310" s="135" t="s">
        <v>405</v>
      </c>
      <c r="E310" s="135" t="s">
        <v>406</v>
      </c>
      <c r="F310" s="147">
        <v>2019</v>
      </c>
      <c r="G310" s="134" t="s">
        <v>407</v>
      </c>
      <c r="H310" s="138" t="s">
        <v>317</v>
      </c>
      <c r="I310" s="134" t="s">
        <v>408</v>
      </c>
      <c r="J310" s="138" t="s">
        <v>409</v>
      </c>
      <c r="K310" s="143">
        <v>5.5890000000000004</v>
      </c>
    </row>
    <row r="311" spans="1:11" s="169" customFormat="1" ht="115.5" x14ac:dyDescent="0.25">
      <c r="A311" s="118">
        <v>310</v>
      </c>
      <c r="B311" s="130" t="s">
        <v>410</v>
      </c>
      <c r="C311" s="131" t="s">
        <v>411</v>
      </c>
      <c r="D311" s="131" t="s">
        <v>412</v>
      </c>
      <c r="E311" s="131" t="s">
        <v>413</v>
      </c>
      <c r="F311" s="147">
        <v>2019</v>
      </c>
      <c r="G311" s="130" t="s">
        <v>414</v>
      </c>
      <c r="H311" s="140" t="s">
        <v>317</v>
      </c>
      <c r="I311" s="130" t="s">
        <v>415</v>
      </c>
      <c r="J311" s="140" t="s">
        <v>416</v>
      </c>
      <c r="K311" s="295">
        <v>2.9140000000000001</v>
      </c>
    </row>
    <row r="312" spans="1:11" s="169" customFormat="1" ht="33" x14ac:dyDescent="0.25">
      <c r="A312" s="118">
        <v>311</v>
      </c>
      <c r="B312" s="130" t="s">
        <v>417</v>
      </c>
      <c r="C312" s="135" t="s">
        <v>418</v>
      </c>
      <c r="D312" s="131"/>
      <c r="E312" s="143" t="s">
        <v>419</v>
      </c>
      <c r="F312" s="147">
        <v>2019</v>
      </c>
      <c r="G312" s="134" t="s">
        <v>420</v>
      </c>
      <c r="H312" s="138" t="s">
        <v>317</v>
      </c>
      <c r="I312" s="130" t="s">
        <v>421</v>
      </c>
      <c r="J312" s="138" t="s">
        <v>422</v>
      </c>
      <c r="K312" s="143">
        <v>2.206</v>
      </c>
    </row>
    <row r="313" spans="1:11" s="169" customFormat="1" ht="115.5" x14ac:dyDescent="0.25">
      <c r="A313" s="118">
        <v>312</v>
      </c>
      <c r="B313" s="130" t="s">
        <v>423</v>
      </c>
      <c r="C313" s="131" t="s">
        <v>424</v>
      </c>
      <c r="D313" s="131" t="s">
        <v>425</v>
      </c>
      <c r="E313" s="131" t="s">
        <v>426</v>
      </c>
      <c r="F313" s="147">
        <v>2019</v>
      </c>
      <c r="G313" s="130" t="s">
        <v>427</v>
      </c>
      <c r="H313" s="131" t="s">
        <v>317</v>
      </c>
      <c r="I313" s="130" t="s">
        <v>428</v>
      </c>
      <c r="J313" s="131" t="s">
        <v>429</v>
      </c>
      <c r="K313" s="295">
        <v>1.7270000000000001</v>
      </c>
    </row>
    <row r="314" spans="1:11" s="169" customFormat="1" ht="82.5" x14ac:dyDescent="0.25">
      <c r="A314" s="118">
        <v>313</v>
      </c>
      <c r="B314" s="130" t="s">
        <v>430</v>
      </c>
      <c r="C314" s="131" t="s">
        <v>431</v>
      </c>
      <c r="D314" s="131" t="s">
        <v>432</v>
      </c>
      <c r="E314" s="131" t="s">
        <v>433</v>
      </c>
      <c r="F314" s="147">
        <v>2019</v>
      </c>
      <c r="G314" s="130" t="s">
        <v>434</v>
      </c>
      <c r="H314" s="131" t="s">
        <v>317</v>
      </c>
      <c r="I314" s="130" t="s">
        <v>435</v>
      </c>
      <c r="J314" s="131" t="s">
        <v>436</v>
      </c>
      <c r="K314" s="295">
        <v>0.91700000000000004</v>
      </c>
    </row>
    <row r="315" spans="1:11" s="169" customFormat="1" ht="49.5" x14ac:dyDescent="0.25">
      <c r="A315" s="118">
        <v>314</v>
      </c>
      <c r="B315" s="239" t="s">
        <v>437</v>
      </c>
      <c r="C315" s="131" t="s">
        <v>438</v>
      </c>
      <c r="D315" s="131" t="s">
        <v>439</v>
      </c>
      <c r="E315" s="132" t="s">
        <v>440</v>
      </c>
      <c r="F315" s="147">
        <v>2019</v>
      </c>
      <c r="G315" s="133" t="s">
        <v>441</v>
      </c>
      <c r="H315" s="131" t="s">
        <v>317</v>
      </c>
      <c r="I315" s="239" t="s">
        <v>442</v>
      </c>
      <c r="J315" s="131" t="s">
        <v>443</v>
      </c>
      <c r="K315" s="295">
        <v>1.784</v>
      </c>
    </row>
    <row r="316" spans="1:11" s="169" customFormat="1" ht="99" x14ac:dyDescent="0.25">
      <c r="A316" s="118">
        <v>315</v>
      </c>
      <c r="B316" s="130" t="s">
        <v>444</v>
      </c>
      <c r="C316" s="131" t="s">
        <v>445</v>
      </c>
      <c r="D316" s="131" t="s">
        <v>446</v>
      </c>
      <c r="E316" s="131" t="s">
        <v>447</v>
      </c>
      <c r="F316" s="147">
        <v>2019</v>
      </c>
      <c r="G316" s="130" t="s">
        <v>448</v>
      </c>
      <c r="H316" s="138" t="s">
        <v>339</v>
      </c>
      <c r="I316" s="130" t="s">
        <v>449</v>
      </c>
      <c r="J316" s="138" t="s">
        <v>450</v>
      </c>
      <c r="K316" s="295" t="s">
        <v>451</v>
      </c>
    </row>
    <row r="317" spans="1:11" s="169" customFormat="1" ht="99" x14ac:dyDescent="0.25">
      <c r="A317" s="118">
        <v>316</v>
      </c>
      <c r="B317" s="130" t="s">
        <v>452</v>
      </c>
      <c r="C317" s="131" t="s">
        <v>453</v>
      </c>
      <c r="D317" s="131"/>
      <c r="E317" s="131" t="s">
        <v>454</v>
      </c>
      <c r="F317" s="147">
        <v>2019</v>
      </c>
      <c r="G317" s="130" t="s">
        <v>455</v>
      </c>
      <c r="H317" s="131" t="s">
        <v>317</v>
      </c>
      <c r="I317" s="130" t="s">
        <v>456</v>
      </c>
      <c r="J317" s="131" t="s">
        <v>457</v>
      </c>
      <c r="K317" s="143">
        <v>1.9510000000000001</v>
      </c>
    </row>
    <row r="318" spans="1:11" s="169" customFormat="1" ht="49.5" x14ac:dyDescent="0.25">
      <c r="A318" s="118">
        <v>317</v>
      </c>
      <c r="B318" s="130" t="s">
        <v>458</v>
      </c>
      <c r="C318" s="131" t="s">
        <v>459</v>
      </c>
      <c r="D318" s="131" t="s">
        <v>460</v>
      </c>
      <c r="E318" s="132" t="s">
        <v>461</v>
      </c>
      <c r="F318" s="147">
        <v>2019</v>
      </c>
      <c r="G318" s="133" t="s">
        <v>462</v>
      </c>
      <c r="H318" s="131" t="s">
        <v>317</v>
      </c>
      <c r="I318" s="130" t="s">
        <v>463</v>
      </c>
      <c r="J318" s="131" t="s">
        <v>464</v>
      </c>
      <c r="K318" s="295">
        <v>1.1859999999999999</v>
      </c>
    </row>
    <row r="319" spans="1:11" s="169" customFormat="1" ht="49.5" x14ac:dyDescent="0.25">
      <c r="A319" s="118">
        <v>318</v>
      </c>
      <c r="B319" s="130" t="s">
        <v>465</v>
      </c>
      <c r="C319" s="131" t="s">
        <v>387</v>
      </c>
      <c r="D319" s="131"/>
      <c r="E319" s="131" t="s">
        <v>388</v>
      </c>
      <c r="F319" s="147">
        <v>2019</v>
      </c>
      <c r="G319" s="130" t="s">
        <v>466</v>
      </c>
      <c r="H319" s="131" t="s">
        <v>317</v>
      </c>
      <c r="I319" s="130" t="s">
        <v>467</v>
      </c>
      <c r="J319" s="131" t="s">
        <v>468</v>
      </c>
      <c r="K319" s="293">
        <v>2</v>
      </c>
    </row>
    <row r="320" spans="1:11" s="169" customFormat="1" ht="115.5" x14ac:dyDescent="0.25">
      <c r="A320" s="118">
        <v>319</v>
      </c>
      <c r="B320" s="130" t="s">
        <v>469</v>
      </c>
      <c r="C320" s="131" t="s">
        <v>424</v>
      </c>
      <c r="D320" s="131" t="s">
        <v>425</v>
      </c>
      <c r="E320" s="131" t="s">
        <v>470</v>
      </c>
      <c r="F320" s="147">
        <v>2019</v>
      </c>
      <c r="G320" s="130" t="s">
        <v>471</v>
      </c>
      <c r="H320" s="131" t="s">
        <v>317</v>
      </c>
      <c r="I320" s="130" t="s">
        <v>472</v>
      </c>
      <c r="J320" s="131" t="s">
        <v>473</v>
      </c>
      <c r="K320" s="295">
        <v>1.7270000000000001</v>
      </c>
    </row>
    <row r="321" spans="1:11" s="169" customFormat="1" ht="49.5" x14ac:dyDescent="0.25">
      <c r="A321" s="118">
        <v>320</v>
      </c>
      <c r="B321" s="239" t="s">
        <v>474</v>
      </c>
      <c r="C321" s="131" t="s">
        <v>475</v>
      </c>
      <c r="D321" s="131" t="s">
        <v>476</v>
      </c>
      <c r="E321" s="132" t="s">
        <v>477</v>
      </c>
      <c r="F321" s="147">
        <v>2019</v>
      </c>
      <c r="G321" s="133" t="s">
        <v>478</v>
      </c>
      <c r="H321" s="131" t="s">
        <v>317</v>
      </c>
      <c r="I321" s="239" t="s">
        <v>479</v>
      </c>
      <c r="J321" s="131" t="s">
        <v>480</v>
      </c>
      <c r="K321" s="295">
        <v>4.4059999999999997</v>
      </c>
    </row>
    <row r="322" spans="1:11" s="169" customFormat="1" ht="115.5" x14ac:dyDescent="0.25">
      <c r="A322" s="118">
        <v>321</v>
      </c>
      <c r="B322" s="239" t="s">
        <v>481</v>
      </c>
      <c r="C322" s="131" t="s">
        <v>482</v>
      </c>
      <c r="D322" s="131" t="s">
        <v>483</v>
      </c>
      <c r="E322" s="132" t="s">
        <v>484</v>
      </c>
      <c r="F322" s="147">
        <v>2019</v>
      </c>
      <c r="G322" s="130" t="s">
        <v>485</v>
      </c>
      <c r="H322" s="131" t="s">
        <v>317</v>
      </c>
      <c r="I322" s="239" t="s">
        <v>486</v>
      </c>
      <c r="J322" s="131" t="s">
        <v>487</v>
      </c>
      <c r="K322" s="295">
        <v>4.1820000000000004</v>
      </c>
    </row>
    <row r="323" spans="1:11" s="169" customFormat="1" ht="82.5" x14ac:dyDescent="0.25">
      <c r="A323" s="118">
        <v>322</v>
      </c>
      <c r="B323" s="130" t="s">
        <v>488</v>
      </c>
      <c r="C323" s="131" t="s">
        <v>453</v>
      </c>
      <c r="D323" s="131" t="s">
        <v>489</v>
      </c>
      <c r="E323" s="131" t="s">
        <v>490</v>
      </c>
      <c r="F323" s="147">
        <v>2019</v>
      </c>
      <c r="G323" s="130" t="s">
        <v>491</v>
      </c>
      <c r="H323" s="131" t="s">
        <v>317</v>
      </c>
      <c r="I323" s="130" t="s">
        <v>492</v>
      </c>
      <c r="J323" s="131" t="s">
        <v>493</v>
      </c>
      <c r="K323" s="143">
        <v>1.9510000000000001</v>
      </c>
    </row>
    <row r="324" spans="1:11" s="169" customFormat="1" ht="115.5" x14ac:dyDescent="0.25">
      <c r="A324" s="118">
        <v>323</v>
      </c>
      <c r="B324" s="130" t="s">
        <v>494</v>
      </c>
      <c r="C324" s="131" t="s">
        <v>495</v>
      </c>
      <c r="D324" s="131" t="s">
        <v>496</v>
      </c>
      <c r="E324" s="131" t="s">
        <v>497</v>
      </c>
      <c r="F324" s="147">
        <v>2019</v>
      </c>
      <c r="G324" s="130" t="s">
        <v>498</v>
      </c>
      <c r="H324" s="131" t="s">
        <v>317</v>
      </c>
      <c r="I324" s="130" t="s">
        <v>499</v>
      </c>
      <c r="J324" s="131" t="s">
        <v>500</v>
      </c>
      <c r="K324" s="295">
        <v>1.054</v>
      </c>
    </row>
    <row r="325" spans="1:11" s="169" customFormat="1" ht="66" x14ac:dyDescent="0.25">
      <c r="A325" s="118">
        <v>324</v>
      </c>
      <c r="B325" s="239" t="s">
        <v>501</v>
      </c>
      <c r="C325" s="131" t="s">
        <v>502</v>
      </c>
      <c r="D325" s="131" t="s">
        <v>503</v>
      </c>
      <c r="E325" s="132" t="s">
        <v>504</v>
      </c>
      <c r="F325" s="147">
        <v>2019</v>
      </c>
      <c r="G325" s="133" t="s">
        <v>505</v>
      </c>
      <c r="H325" s="131" t="s">
        <v>317</v>
      </c>
      <c r="I325" s="239" t="s">
        <v>506</v>
      </c>
      <c r="J325" s="131" t="s">
        <v>507</v>
      </c>
      <c r="K325" s="295">
        <v>3.42</v>
      </c>
    </row>
    <row r="326" spans="1:11" s="169" customFormat="1" ht="99" x14ac:dyDescent="0.25">
      <c r="A326" s="118">
        <v>325</v>
      </c>
      <c r="B326" s="130" t="s">
        <v>508</v>
      </c>
      <c r="C326" s="135" t="s">
        <v>509</v>
      </c>
      <c r="D326" s="131"/>
      <c r="E326" s="136" t="s">
        <v>510</v>
      </c>
      <c r="F326" s="147">
        <v>2019</v>
      </c>
      <c r="G326" s="134" t="s">
        <v>511</v>
      </c>
      <c r="H326" s="278" t="s">
        <v>339</v>
      </c>
      <c r="I326" s="130" t="s">
        <v>512</v>
      </c>
      <c r="J326" s="278" t="s">
        <v>513</v>
      </c>
      <c r="K326" s="143">
        <v>0.27</v>
      </c>
    </row>
    <row r="327" spans="1:11" s="169" customFormat="1" ht="49.5" x14ac:dyDescent="0.25">
      <c r="A327" s="118">
        <v>326</v>
      </c>
      <c r="B327" s="130" t="s">
        <v>514</v>
      </c>
      <c r="C327" s="131" t="s">
        <v>515</v>
      </c>
      <c r="D327" s="131"/>
      <c r="E327" s="131" t="s">
        <v>516</v>
      </c>
      <c r="F327" s="147">
        <v>2019</v>
      </c>
      <c r="G327" s="133" t="s">
        <v>517</v>
      </c>
      <c r="H327" s="131" t="s">
        <v>317</v>
      </c>
      <c r="I327" s="130" t="s">
        <v>518</v>
      </c>
      <c r="J327" s="131" t="s">
        <v>519</v>
      </c>
      <c r="K327" s="295">
        <v>1.873</v>
      </c>
    </row>
    <row r="328" spans="1:11" s="169" customFormat="1" ht="99" x14ac:dyDescent="0.25">
      <c r="A328" s="118">
        <v>327</v>
      </c>
      <c r="B328" s="239" t="s">
        <v>520</v>
      </c>
      <c r="C328" s="131" t="s">
        <v>521</v>
      </c>
      <c r="D328" s="131" t="s">
        <v>522</v>
      </c>
      <c r="E328" s="131" t="s">
        <v>523</v>
      </c>
      <c r="F328" s="147">
        <v>2019</v>
      </c>
      <c r="G328" s="130" t="s">
        <v>524</v>
      </c>
      <c r="H328" s="131" t="s">
        <v>317</v>
      </c>
      <c r="I328" s="239" t="s">
        <v>525</v>
      </c>
      <c r="J328" s="131" t="s">
        <v>526</v>
      </c>
      <c r="K328" s="295">
        <v>3.9129999999999998</v>
      </c>
    </row>
    <row r="329" spans="1:11" s="169" customFormat="1" ht="82.5" x14ac:dyDescent="0.25">
      <c r="A329" s="118">
        <v>328</v>
      </c>
      <c r="B329" s="239" t="s">
        <v>527</v>
      </c>
      <c r="C329" s="248" t="s">
        <v>528</v>
      </c>
      <c r="D329" s="131" t="s">
        <v>529</v>
      </c>
      <c r="E329" s="131" t="s">
        <v>530</v>
      </c>
      <c r="F329" s="147">
        <v>2019</v>
      </c>
      <c r="G329" s="133" t="s">
        <v>531</v>
      </c>
      <c r="H329" s="142" t="s">
        <v>317</v>
      </c>
      <c r="I329" s="239" t="s">
        <v>532</v>
      </c>
      <c r="J329" s="131" t="s">
        <v>533</v>
      </c>
      <c r="K329" s="295">
        <v>0.747</v>
      </c>
    </row>
    <row r="330" spans="1:11" s="169" customFormat="1" ht="148.5" x14ac:dyDescent="0.25">
      <c r="A330" s="118">
        <v>329</v>
      </c>
      <c r="B330" s="134" t="s">
        <v>534</v>
      </c>
      <c r="C330" s="135" t="s">
        <v>535</v>
      </c>
      <c r="D330" s="135" t="s">
        <v>536</v>
      </c>
      <c r="E330" s="135" t="s">
        <v>537</v>
      </c>
      <c r="F330" s="147">
        <v>2019</v>
      </c>
      <c r="G330" s="134" t="s">
        <v>538</v>
      </c>
      <c r="H330" s="138" t="s">
        <v>317</v>
      </c>
      <c r="I330" s="134" t="s">
        <v>539</v>
      </c>
      <c r="J330" s="131" t="s">
        <v>540</v>
      </c>
      <c r="K330" s="143">
        <v>2.4180000000000001</v>
      </c>
    </row>
    <row r="331" spans="1:11" s="169" customFormat="1" ht="82.5" x14ac:dyDescent="0.25">
      <c r="A331" s="118">
        <v>330</v>
      </c>
      <c r="B331" s="130" t="s">
        <v>541</v>
      </c>
      <c r="C331" s="131" t="s">
        <v>542</v>
      </c>
      <c r="D331" s="131"/>
      <c r="E331" s="131" t="s">
        <v>490</v>
      </c>
      <c r="F331" s="147">
        <v>2019</v>
      </c>
      <c r="G331" s="130" t="s">
        <v>543</v>
      </c>
      <c r="H331" s="138" t="s">
        <v>317</v>
      </c>
      <c r="I331" s="130" t="s">
        <v>544</v>
      </c>
      <c r="J331" s="131" t="s">
        <v>545</v>
      </c>
      <c r="K331" s="143">
        <v>3.5510000000000002</v>
      </c>
    </row>
    <row r="332" spans="1:11" s="169" customFormat="1" ht="66" x14ac:dyDescent="0.25">
      <c r="A332" s="118">
        <v>331</v>
      </c>
      <c r="B332" s="239" t="s">
        <v>546</v>
      </c>
      <c r="C332" s="131" t="s">
        <v>547</v>
      </c>
      <c r="D332" s="131"/>
      <c r="E332" s="132" t="s">
        <v>548</v>
      </c>
      <c r="F332" s="147">
        <v>2019</v>
      </c>
      <c r="G332" s="133" t="s">
        <v>549</v>
      </c>
      <c r="H332" s="131" t="s">
        <v>317</v>
      </c>
      <c r="I332" s="239" t="s">
        <v>550</v>
      </c>
      <c r="J332" s="131" t="s">
        <v>551</v>
      </c>
      <c r="K332" s="295">
        <v>1.147</v>
      </c>
    </row>
    <row r="333" spans="1:11" s="169" customFormat="1" ht="66" x14ac:dyDescent="0.25">
      <c r="A333" s="118">
        <v>332</v>
      </c>
      <c r="B333" s="130" t="s">
        <v>552</v>
      </c>
      <c r="C333" s="131" t="s">
        <v>553</v>
      </c>
      <c r="D333" s="131" t="s">
        <v>554</v>
      </c>
      <c r="E333" s="131" t="s">
        <v>555</v>
      </c>
      <c r="F333" s="147">
        <v>2019</v>
      </c>
      <c r="G333" s="130" t="s">
        <v>556</v>
      </c>
      <c r="H333" s="131" t="s">
        <v>317</v>
      </c>
      <c r="I333" s="130" t="s">
        <v>557</v>
      </c>
      <c r="J333" s="131" t="s">
        <v>558</v>
      </c>
      <c r="K333" s="295" t="s">
        <v>559</v>
      </c>
    </row>
    <row r="334" spans="1:11" s="169" customFormat="1" ht="82.5" x14ac:dyDescent="0.25">
      <c r="A334" s="118">
        <v>333</v>
      </c>
      <c r="B334" s="130" t="s">
        <v>560</v>
      </c>
      <c r="C334" s="131" t="s">
        <v>387</v>
      </c>
      <c r="D334" s="131"/>
      <c r="E334" s="131" t="s">
        <v>388</v>
      </c>
      <c r="F334" s="147">
        <v>2019</v>
      </c>
      <c r="G334" s="130" t="s">
        <v>561</v>
      </c>
      <c r="H334" s="131" t="s">
        <v>317</v>
      </c>
      <c r="I334" s="130" t="s">
        <v>562</v>
      </c>
      <c r="J334" s="131" t="s">
        <v>563</v>
      </c>
      <c r="K334" s="293">
        <v>2</v>
      </c>
    </row>
    <row r="335" spans="1:11" s="169" customFormat="1" ht="99" x14ac:dyDescent="0.25">
      <c r="A335" s="118">
        <v>334</v>
      </c>
      <c r="B335" s="130" t="s">
        <v>564</v>
      </c>
      <c r="C335" s="131" t="s">
        <v>565</v>
      </c>
      <c r="D335" s="131" t="s">
        <v>566</v>
      </c>
      <c r="E335" s="131" t="s">
        <v>567</v>
      </c>
      <c r="F335" s="147">
        <v>2019</v>
      </c>
      <c r="G335" s="130" t="s">
        <v>568</v>
      </c>
      <c r="H335" s="138" t="s">
        <v>317</v>
      </c>
      <c r="I335" s="130" t="s">
        <v>569</v>
      </c>
      <c r="J335" s="131" t="s">
        <v>570</v>
      </c>
      <c r="K335" s="295">
        <v>3.8879999999999999</v>
      </c>
    </row>
    <row r="336" spans="1:11" s="169" customFormat="1" ht="82.5" x14ac:dyDescent="0.25">
      <c r="A336" s="118">
        <v>335</v>
      </c>
      <c r="B336" s="130" t="s">
        <v>571</v>
      </c>
      <c r="C336" s="131" t="s">
        <v>572</v>
      </c>
      <c r="D336" s="131" t="s">
        <v>573</v>
      </c>
      <c r="E336" s="132" t="s">
        <v>574</v>
      </c>
      <c r="F336" s="147">
        <v>2019</v>
      </c>
      <c r="G336" s="130" t="s">
        <v>575</v>
      </c>
      <c r="H336" s="131" t="s">
        <v>317</v>
      </c>
      <c r="I336" s="130" t="s">
        <v>576</v>
      </c>
      <c r="J336" s="131" t="s">
        <v>577</v>
      </c>
      <c r="K336" s="295">
        <v>2.6829999999999998</v>
      </c>
    </row>
    <row r="337" spans="1:11" s="169" customFormat="1" ht="99" x14ac:dyDescent="0.25">
      <c r="A337" s="118">
        <v>336</v>
      </c>
      <c r="B337" s="239" t="s">
        <v>578</v>
      </c>
      <c r="C337" s="131" t="s">
        <v>579</v>
      </c>
      <c r="D337" s="131" t="s">
        <v>580</v>
      </c>
      <c r="E337" s="132" t="s">
        <v>581</v>
      </c>
      <c r="F337" s="147">
        <v>2019</v>
      </c>
      <c r="G337" s="133" t="s">
        <v>582</v>
      </c>
      <c r="H337" s="131" t="s">
        <v>317</v>
      </c>
      <c r="I337" s="239" t="s">
        <v>583</v>
      </c>
      <c r="J337" s="131" t="s">
        <v>584</v>
      </c>
      <c r="K337" s="295">
        <v>3.851</v>
      </c>
    </row>
    <row r="338" spans="1:11" s="169" customFormat="1" ht="82.5" x14ac:dyDescent="0.25">
      <c r="A338" s="118">
        <v>337</v>
      </c>
      <c r="B338" s="239" t="s">
        <v>585</v>
      </c>
      <c r="C338" s="131" t="s">
        <v>586</v>
      </c>
      <c r="D338" s="131" t="s">
        <v>587</v>
      </c>
      <c r="E338" s="131" t="s">
        <v>588</v>
      </c>
      <c r="F338" s="147">
        <v>2019</v>
      </c>
      <c r="G338" s="133" t="s">
        <v>589</v>
      </c>
      <c r="H338" s="131" t="s">
        <v>339</v>
      </c>
      <c r="I338" s="239"/>
      <c r="J338" s="131" t="s">
        <v>590</v>
      </c>
      <c r="K338" s="295" t="s">
        <v>591</v>
      </c>
    </row>
    <row r="339" spans="1:11" s="169" customFormat="1" ht="49.5" x14ac:dyDescent="0.25">
      <c r="A339" s="118">
        <v>338</v>
      </c>
      <c r="B339" s="130" t="s">
        <v>592</v>
      </c>
      <c r="C339" s="131" t="s">
        <v>593</v>
      </c>
      <c r="D339" s="131" t="s">
        <v>580</v>
      </c>
      <c r="E339" s="131" t="s">
        <v>594</v>
      </c>
      <c r="F339" s="147">
        <v>2019</v>
      </c>
      <c r="G339" s="130" t="s">
        <v>595</v>
      </c>
      <c r="H339" s="131" t="s">
        <v>317</v>
      </c>
      <c r="I339" s="130" t="s">
        <v>596</v>
      </c>
      <c r="J339" s="131" t="s">
        <v>597</v>
      </c>
      <c r="K339" s="293">
        <v>3.456</v>
      </c>
    </row>
    <row r="340" spans="1:11" s="169" customFormat="1" ht="49.5" x14ac:dyDescent="0.25">
      <c r="A340" s="118">
        <v>339</v>
      </c>
      <c r="B340" s="130" t="s">
        <v>598</v>
      </c>
      <c r="C340" s="135" t="s">
        <v>397</v>
      </c>
      <c r="D340" s="131"/>
      <c r="E340" s="136" t="s">
        <v>399</v>
      </c>
      <c r="F340" s="147">
        <v>2019</v>
      </c>
      <c r="G340" s="134" t="s">
        <v>599</v>
      </c>
      <c r="H340" s="138" t="s">
        <v>317</v>
      </c>
      <c r="I340" s="130" t="s">
        <v>401</v>
      </c>
      <c r="J340" s="131" t="s">
        <v>600</v>
      </c>
      <c r="K340" s="143">
        <v>1.75</v>
      </c>
    </row>
    <row r="341" spans="1:11" s="169" customFormat="1" ht="49.5" x14ac:dyDescent="0.25">
      <c r="A341" s="118">
        <v>340</v>
      </c>
      <c r="B341" s="134" t="s">
        <v>601</v>
      </c>
      <c r="C341" s="135" t="s">
        <v>602</v>
      </c>
      <c r="D341" s="135" t="s">
        <v>603</v>
      </c>
      <c r="E341" s="131" t="s">
        <v>588</v>
      </c>
      <c r="F341" s="147">
        <v>2019</v>
      </c>
      <c r="G341" s="134" t="s">
        <v>604</v>
      </c>
      <c r="H341" s="131" t="s">
        <v>339</v>
      </c>
      <c r="I341" s="134" t="s">
        <v>401</v>
      </c>
      <c r="J341" s="131" t="s">
        <v>605</v>
      </c>
      <c r="K341" s="295" t="s">
        <v>606</v>
      </c>
    </row>
    <row r="342" spans="1:11" s="169" customFormat="1" ht="82.5" x14ac:dyDescent="0.25">
      <c r="A342" s="118">
        <v>341</v>
      </c>
      <c r="B342" s="130" t="s">
        <v>607</v>
      </c>
      <c r="C342" s="131" t="s">
        <v>608</v>
      </c>
      <c r="D342" s="131" t="s">
        <v>609</v>
      </c>
      <c r="E342" s="131" t="s">
        <v>610</v>
      </c>
      <c r="F342" s="147">
        <v>2019</v>
      </c>
      <c r="G342" s="130" t="s">
        <v>611</v>
      </c>
      <c r="H342" s="131" t="s">
        <v>317</v>
      </c>
      <c r="I342" s="130" t="s">
        <v>612</v>
      </c>
      <c r="J342" s="131" t="s">
        <v>613</v>
      </c>
      <c r="K342" s="295">
        <v>2.2170000000000001</v>
      </c>
    </row>
    <row r="343" spans="1:11" s="169" customFormat="1" ht="99" x14ac:dyDescent="0.25">
      <c r="A343" s="118">
        <v>342</v>
      </c>
      <c r="B343" s="134" t="s">
        <v>614</v>
      </c>
      <c r="C343" s="135" t="s">
        <v>453</v>
      </c>
      <c r="D343" s="135"/>
      <c r="E343" s="136" t="s">
        <v>490</v>
      </c>
      <c r="F343" s="147">
        <v>2019</v>
      </c>
      <c r="G343" s="134" t="s">
        <v>615</v>
      </c>
      <c r="H343" s="138" t="s">
        <v>317</v>
      </c>
      <c r="I343" s="134" t="s">
        <v>616</v>
      </c>
      <c r="J343" s="131" t="s">
        <v>617</v>
      </c>
      <c r="K343" s="143">
        <v>1.9510000000000001</v>
      </c>
    </row>
    <row r="344" spans="1:11" s="169" customFormat="1" ht="82.5" x14ac:dyDescent="0.25">
      <c r="A344" s="118">
        <v>343</v>
      </c>
      <c r="B344" s="239" t="s">
        <v>618</v>
      </c>
      <c r="C344" s="131" t="s">
        <v>619</v>
      </c>
      <c r="D344" s="131" t="s">
        <v>620</v>
      </c>
      <c r="E344" s="131" t="s">
        <v>621</v>
      </c>
      <c r="F344" s="147">
        <v>2019</v>
      </c>
      <c r="G344" s="133" t="s">
        <v>622</v>
      </c>
      <c r="H344" s="131" t="s">
        <v>317</v>
      </c>
      <c r="I344" s="239" t="s">
        <v>623</v>
      </c>
      <c r="J344" s="131" t="s">
        <v>624</v>
      </c>
      <c r="K344" s="295">
        <v>2.8460000000000001</v>
      </c>
    </row>
    <row r="345" spans="1:11" s="169" customFormat="1" ht="49.5" x14ac:dyDescent="0.25">
      <c r="A345" s="118">
        <v>344</v>
      </c>
      <c r="B345" s="130" t="s">
        <v>625</v>
      </c>
      <c r="C345" s="131" t="s">
        <v>475</v>
      </c>
      <c r="D345" s="131" t="s">
        <v>626</v>
      </c>
      <c r="E345" s="131" t="s">
        <v>477</v>
      </c>
      <c r="F345" s="147">
        <v>2019</v>
      </c>
      <c r="G345" s="130" t="s">
        <v>627</v>
      </c>
      <c r="H345" s="131" t="s">
        <v>317</v>
      </c>
      <c r="I345" s="130" t="s">
        <v>628</v>
      </c>
      <c r="J345" s="131" t="s">
        <v>629</v>
      </c>
      <c r="K345" s="295"/>
    </row>
    <row r="346" spans="1:11" s="169" customFormat="1" ht="49.5" x14ac:dyDescent="0.25">
      <c r="A346" s="118">
        <v>345</v>
      </c>
      <c r="B346" s="130" t="s">
        <v>630</v>
      </c>
      <c r="C346" s="131" t="s">
        <v>631</v>
      </c>
      <c r="D346" s="131"/>
      <c r="E346" s="131" t="s">
        <v>433</v>
      </c>
      <c r="F346" s="147">
        <v>2019</v>
      </c>
      <c r="G346" s="130" t="s">
        <v>632</v>
      </c>
      <c r="H346" s="131" t="s">
        <v>317</v>
      </c>
      <c r="I346" s="130" t="s">
        <v>633</v>
      </c>
      <c r="J346" s="131" t="s">
        <v>634</v>
      </c>
      <c r="K346" s="295">
        <v>0.91700000000000004</v>
      </c>
    </row>
    <row r="347" spans="1:11" s="169" customFormat="1" ht="280.5" x14ac:dyDescent="0.25">
      <c r="A347" s="118">
        <v>346</v>
      </c>
      <c r="B347" s="130" t="s">
        <v>635</v>
      </c>
      <c r="C347" s="131" t="s">
        <v>495</v>
      </c>
      <c r="D347" s="131" t="s">
        <v>636</v>
      </c>
      <c r="E347" s="131" t="s">
        <v>497</v>
      </c>
      <c r="F347" s="147">
        <v>2019</v>
      </c>
      <c r="G347" s="130" t="s">
        <v>637</v>
      </c>
      <c r="H347" s="131" t="s">
        <v>317</v>
      </c>
      <c r="I347" s="130" t="s">
        <v>638</v>
      </c>
      <c r="J347" s="131" t="s">
        <v>639</v>
      </c>
      <c r="K347" s="295">
        <v>1.054</v>
      </c>
    </row>
    <row r="348" spans="1:11" s="169" customFormat="1" ht="99" x14ac:dyDescent="0.25">
      <c r="A348" s="118">
        <v>347</v>
      </c>
      <c r="B348" s="239" t="s">
        <v>640</v>
      </c>
      <c r="C348" s="131" t="s">
        <v>641</v>
      </c>
      <c r="D348" s="131" t="s">
        <v>642</v>
      </c>
      <c r="E348" s="132" t="s">
        <v>643</v>
      </c>
      <c r="F348" s="147">
        <v>2019</v>
      </c>
      <c r="G348" s="130" t="s">
        <v>644</v>
      </c>
      <c r="H348" s="131" t="s">
        <v>317</v>
      </c>
      <c r="I348" s="239" t="s">
        <v>645</v>
      </c>
      <c r="J348" s="131" t="s">
        <v>646</v>
      </c>
      <c r="K348" s="295">
        <v>4.4050000000000002</v>
      </c>
    </row>
    <row r="349" spans="1:11" s="169" customFormat="1" ht="66" x14ac:dyDescent="0.25">
      <c r="A349" s="118">
        <v>348</v>
      </c>
      <c r="B349" s="239" t="s">
        <v>647</v>
      </c>
      <c r="C349" s="131" t="s">
        <v>648</v>
      </c>
      <c r="D349" s="131" t="s">
        <v>649</v>
      </c>
      <c r="E349" s="132" t="s">
        <v>650</v>
      </c>
      <c r="F349" s="147">
        <v>2019</v>
      </c>
      <c r="G349" s="133" t="s">
        <v>651</v>
      </c>
      <c r="H349" s="131" t="s">
        <v>317</v>
      </c>
      <c r="I349" s="239" t="s">
        <v>652</v>
      </c>
      <c r="J349" s="131" t="s">
        <v>653</v>
      </c>
      <c r="K349" s="295">
        <v>0.99399999999999999</v>
      </c>
    </row>
    <row r="350" spans="1:11" s="169" customFormat="1" ht="115.5" x14ac:dyDescent="0.25">
      <c r="A350" s="118">
        <v>349</v>
      </c>
      <c r="B350" s="130" t="s">
        <v>654</v>
      </c>
      <c r="C350" s="131" t="s">
        <v>655</v>
      </c>
      <c r="D350" s="131" t="s">
        <v>656</v>
      </c>
      <c r="E350" s="131" t="s">
        <v>657</v>
      </c>
      <c r="F350" s="147">
        <v>2019</v>
      </c>
      <c r="G350" s="133" t="s">
        <v>658</v>
      </c>
      <c r="H350" s="142" t="s">
        <v>339</v>
      </c>
      <c r="I350" s="130" t="s">
        <v>659</v>
      </c>
      <c r="J350" s="131" t="s">
        <v>660</v>
      </c>
      <c r="K350" s="295" t="s">
        <v>661</v>
      </c>
    </row>
    <row r="351" spans="1:11" s="169" customFormat="1" ht="33" x14ac:dyDescent="0.25">
      <c r="A351" s="118">
        <v>350</v>
      </c>
      <c r="B351" s="130" t="s">
        <v>662</v>
      </c>
      <c r="C351" s="131" t="s">
        <v>335</v>
      </c>
      <c r="D351" s="131" t="s">
        <v>663</v>
      </c>
      <c r="E351" s="131" t="s">
        <v>337</v>
      </c>
      <c r="F351" s="147">
        <v>2019</v>
      </c>
      <c r="G351" s="130" t="s">
        <v>664</v>
      </c>
      <c r="H351" s="131" t="s">
        <v>339</v>
      </c>
      <c r="I351" s="130" t="s">
        <v>665</v>
      </c>
      <c r="J351" s="131" t="s">
        <v>666</v>
      </c>
      <c r="K351" s="295" t="s">
        <v>342</v>
      </c>
    </row>
    <row r="352" spans="1:11" s="169" customFormat="1" ht="66" x14ac:dyDescent="0.25">
      <c r="A352" s="118">
        <v>351</v>
      </c>
      <c r="B352" s="130" t="s">
        <v>667</v>
      </c>
      <c r="C352" s="131" t="s">
        <v>453</v>
      </c>
      <c r="D352" s="131"/>
      <c r="E352" s="131" t="s">
        <v>490</v>
      </c>
      <c r="F352" s="147">
        <v>2019</v>
      </c>
      <c r="G352" s="130" t="s">
        <v>668</v>
      </c>
      <c r="H352" s="131" t="s">
        <v>317</v>
      </c>
      <c r="I352" s="130" t="s">
        <v>669</v>
      </c>
      <c r="J352" s="131" t="s">
        <v>670</v>
      </c>
      <c r="K352" s="131">
        <v>1.9510000000000001</v>
      </c>
    </row>
    <row r="353" spans="1:11" s="169" customFormat="1" ht="33" x14ac:dyDescent="0.25">
      <c r="A353" s="118">
        <v>352</v>
      </c>
      <c r="B353" s="134" t="s">
        <v>671</v>
      </c>
      <c r="C353" s="135" t="s">
        <v>672</v>
      </c>
      <c r="D353" s="135" t="s">
        <v>673</v>
      </c>
      <c r="E353" s="135" t="s">
        <v>674</v>
      </c>
      <c r="F353" s="147">
        <v>2019</v>
      </c>
      <c r="G353" s="134" t="s">
        <v>675</v>
      </c>
      <c r="H353" s="138" t="s">
        <v>317</v>
      </c>
      <c r="I353" s="134" t="s">
        <v>676</v>
      </c>
      <c r="J353" s="131" t="s">
        <v>677</v>
      </c>
      <c r="K353" s="143">
        <v>2.7360000000000002</v>
      </c>
    </row>
    <row r="354" spans="1:11" s="169" customFormat="1" ht="66" x14ac:dyDescent="0.25">
      <c r="A354" s="118">
        <v>353</v>
      </c>
      <c r="B354" s="130" t="s">
        <v>678</v>
      </c>
      <c r="C354" s="131" t="s">
        <v>404</v>
      </c>
      <c r="D354" s="131" t="s">
        <v>679</v>
      </c>
      <c r="E354" s="131" t="s">
        <v>406</v>
      </c>
      <c r="F354" s="147">
        <v>2019</v>
      </c>
      <c r="G354" s="130" t="s">
        <v>680</v>
      </c>
      <c r="H354" s="138" t="s">
        <v>317</v>
      </c>
      <c r="I354" s="130" t="s">
        <v>681</v>
      </c>
      <c r="J354" s="131" t="s">
        <v>682</v>
      </c>
      <c r="K354" s="143">
        <v>5.5890000000000004</v>
      </c>
    </row>
    <row r="355" spans="1:11" s="169" customFormat="1" ht="49.5" x14ac:dyDescent="0.25">
      <c r="A355" s="118">
        <v>354</v>
      </c>
      <c r="B355" s="130" t="s">
        <v>683</v>
      </c>
      <c r="C355" s="131" t="s">
        <v>453</v>
      </c>
      <c r="D355" s="131"/>
      <c r="E355" s="131" t="s">
        <v>454</v>
      </c>
      <c r="F355" s="147">
        <v>2019</v>
      </c>
      <c r="G355" s="130" t="s">
        <v>684</v>
      </c>
      <c r="H355" s="131" t="s">
        <v>317</v>
      </c>
      <c r="I355" s="130" t="s">
        <v>685</v>
      </c>
      <c r="J355" s="131" t="s">
        <v>686</v>
      </c>
      <c r="K355" s="143">
        <v>1.9510000000000001</v>
      </c>
    </row>
    <row r="356" spans="1:11" s="169" customFormat="1" ht="99" x14ac:dyDescent="0.25">
      <c r="A356" s="118">
        <v>355</v>
      </c>
      <c r="B356" s="130" t="s">
        <v>687</v>
      </c>
      <c r="C356" s="131" t="s">
        <v>688</v>
      </c>
      <c r="D356" s="131" t="s">
        <v>689</v>
      </c>
      <c r="E356" s="131" t="s">
        <v>690</v>
      </c>
      <c r="F356" s="147">
        <v>2019</v>
      </c>
      <c r="G356" s="130" t="s">
        <v>691</v>
      </c>
      <c r="H356" s="131" t="s">
        <v>317</v>
      </c>
      <c r="I356" s="130" t="s">
        <v>692</v>
      </c>
      <c r="J356" s="131" t="s">
        <v>693</v>
      </c>
      <c r="K356" s="295" t="s">
        <v>694</v>
      </c>
    </row>
    <row r="357" spans="1:11" s="169" customFormat="1" ht="82.5" x14ac:dyDescent="0.25">
      <c r="A357" s="118">
        <v>356</v>
      </c>
      <c r="B357" s="239" t="s">
        <v>695</v>
      </c>
      <c r="C357" s="131" t="s">
        <v>696</v>
      </c>
      <c r="D357" s="131" t="s">
        <v>697</v>
      </c>
      <c r="E357" s="131" t="s">
        <v>698</v>
      </c>
      <c r="F357" s="147">
        <v>2019</v>
      </c>
      <c r="G357" s="133" t="s">
        <v>699</v>
      </c>
      <c r="H357" s="131" t="s">
        <v>317</v>
      </c>
      <c r="I357" s="239" t="s">
        <v>700</v>
      </c>
      <c r="J357" s="131" t="s">
        <v>701</v>
      </c>
      <c r="K357" s="295">
        <v>2.7069999999999999</v>
      </c>
    </row>
    <row r="358" spans="1:11" s="169" customFormat="1" ht="115.5" x14ac:dyDescent="0.25">
      <c r="A358" s="118">
        <v>357</v>
      </c>
      <c r="B358" s="130" t="s">
        <v>702</v>
      </c>
      <c r="C358" s="131" t="s">
        <v>703</v>
      </c>
      <c r="D358" s="131" t="s">
        <v>704</v>
      </c>
      <c r="E358" s="131" t="s">
        <v>705</v>
      </c>
      <c r="F358" s="147">
        <v>2019</v>
      </c>
      <c r="G358" s="133" t="s">
        <v>706</v>
      </c>
      <c r="H358" s="131" t="s">
        <v>317</v>
      </c>
      <c r="I358" s="130" t="s">
        <v>707</v>
      </c>
      <c r="J358" s="131" t="s">
        <v>708</v>
      </c>
      <c r="K358" s="295">
        <v>2.2170000000000001</v>
      </c>
    </row>
    <row r="359" spans="1:11" s="169" customFormat="1" ht="82.5" x14ac:dyDescent="0.25">
      <c r="A359" s="118">
        <v>358</v>
      </c>
      <c r="B359" s="130" t="s">
        <v>709</v>
      </c>
      <c r="C359" s="135" t="s">
        <v>710</v>
      </c>
      <c r="D359" s="131" t="s">
        <v>374</v>
      </c>
      <c r="E359" s="135" t="s">
        <v>711</v>
      </c>
      <c r="F359" s="147">
        <v>2019</v>
      </c>
      <c r="G359" s="134" t="s">
        <v>712</v>
      </c>
      <c r="H359" s="138" t="s">
        <v>317</v>
      </c>
      <c r="I359" s="130" t="s">
        <v>713</v>
      </c>
      <c r="J359" s="131" t="s">
        <v>714</v>
      </c>
      <c r="K359" s="143">
        <v>2.254</v>
      </c>
    </row>
    <row r="360" spans="1:11" s="169" customFormat="1" ht="66" x14ac:dyDescent="0.25">
      <c r="A360" s="118">
        <v>359</v>
      </c>
      <c r="B360" s="134" t="s">
        <v>715</v>
      </c>
      <c r="C360" s="135" t="s">
        <v>716</v>
      </c>
      <c r="D360" s="135" t="s">
        <v>717</v>
      </c>
      <c r="E360" s="135" t="s">
        <v>718</v>
      </c>
      <c r="F360" s="147">
        <v>2019</v>
      </c>
      <c r="G360" s="134" t="s">
        <v>719</v>
      </c>
      <c r="H360" s="138" t="s">
        <v>317</v>
      </c>
      <c r="I360" s="134" t="s">
        <v>720</v>
      </c>
      <c r="J360" s="131" t="s">
        <v>721</v>
      </c>
      <c r="K360" s="143">
        <v>1.06</v>
      </c>
    </row>
    <row r="361" spans="1:11" s="169" customFormat="1" ht="82.5" x14ac:dyDescent="0.25">
      <c r="A361" s="118">
        <v>360</v>
      </c>
      <c r="B361" s="239" t="s">
        <v>722</v>
      </c>
      <c r="C361" s="131" t="s">
        <v>723</v>
      </c>
      <c r="D361" s="131" t="s">
        <v>724</v>
      </c>
      <c r="E361" s="132" t="s">
        <v>725</v>
      </c>
      <c r="F361" s="147">
        <v>2019</v>
      </c>
      <c r="G361" s="133" t="s">
        <v>726</v>
      </c>
      <c r="H361" s="131" t="s">
        <v>317</v>
      </c>
      <c r="I361" s="239" t="s">
        <v>727</v>
      </c>
      <c r="J361" s="131" t="s">
        <v>728</v>
      </c>
      <c r="K361" s="295">
        <v>4.2560000000000002</v>
      </c>
    </row>
    <row r="362" spans="1:11" s="169" customFormat="1" ht="115.5" x14ac:dyDescent="0.25">
      <c r="A362" s="118">
        <v>361</v>
      </c>
      <c r="B362" s="239" t="s">
        <v>729</v>
      </c>
      <c r="C362" s="131" t="s">
        <v>730</v>
      </c>
      <c r="D362" s="131" t="s">
        <v>731</v>
      </c>
      <c r="E362" s="131" t="s">
        <v>732</v>
      </c>
      <c r="F362" s="147">
        <v>2019</v>
      </c>
      <c r="G362" s="130" t="s">
        <v>733</v>
      </c>
      <c r="H362" s="131" t="s">
        <v>317</v>
      </c>
      <c r="I362" s="239" t="s">
        <v>734</v>
      </c>
      <c r="J362" s="131" t="s">
        <v>735</v>
      </c>
      <c r="K362" s="295">
        <v>1.105</v>
      </c>
    </row>
    <row r="363" spans="1:11" s="169" customFormat="1" ht="66" x14ac:dyDescent="0.25">
      <c r="A363" s="118">
        <v>362</v>
      </c>
      <c r="B363" s="130" t="s">
        <v>736</v>
      </c>
      <c r="C363" s="135" t="s">
        <v>737</v>
      </c>
      <c r="D363" s="131" t="s">
        <v>738</v>
      </c>
      <c r="E363" s="135" t="s">
        <v>739</v>
      </c>
      <c r="F363" s="147">
        <v>2019</v>
      </c>
      <c r="G363" s="134" t="s">
        <v>740</v>
      </c>
      <c r="H363" s="138" t="s">
        <v>317</v>
      </c>
      <c r="I363" s="130" t="s">
        <v>741</v>
      </c>
      <c r="J363" s="131" t="s">
        <v>742</v>
      </c>
      <c r="K363" s="143">
        <v>3.327</v>
      </c>
    </row>
    <row r="364" spans="1:11" s="169" customFormat="1" ht="82.5" x14ac:dyDescent="0.25">
      <c r="A364" s="118">
        <v>363</v>
      </c>
      <c r="B364" s="139" t="s">
        <v>743</v>
      </c>
      <c r="C364" s="140" t="s">
        <v>710</v>
      </c>
      <c r="D364" s="140" t="s">
        <v>374</v>
      </c>
      <c r="E364" s="141" t="s">
        <v>711</v>
      </c>
      <c r="F364" s="147">
        <v>2019</v>
      </c>
      <c r="G364" s="139" t="s">
        <v>744</v>
      </c>
      <c r="H364" s="131" t="s">
        <v>317</v>
      </c>
      <c r="I364" s="139" t="s">
        <v>713</v>
      </c>
      <c r="J364" s="131" t="s">
        <v>745</v>
      </c>
      <c r="K364" s="295">
        <v>2.1349999999999998</v>
      </c>
    </row>
    <row r="365" spans="1:11" s="169" customFormat="1" ht="115.5" x14ac:dyDescent="0.25">
      <c r="A365" s="118">
        <v>364</v>
      </c>
      <c r="B365" s="134" t="s">
        <v>746</v>
      </c>
      <c r="C365" s="135" t="s">
        <v>747</v>
      </c>
      <c r="D365" s="135" t="s">
        <v>748</v>
      </c>
      <c r="E365" s="136" t="s">
        <v>749</v>
      </c>
      <c r="F365" s="147">
        <v>2019</v>
      </c>
      <c r="G365" s="134" t="s">
        <v>750</v>
      </c>
      <c r="H365" s="138" t="s">
        <v>317</v>
      </c>
      <c r="I365" s="134" t="s">
        <v>751</v>
      </c>
      <c r="J365" s="131" t="s">
        <v>752</v>
      </c>
      <c r="K365" s="143">
        <v>1.3380000000000001</v>
      </c>
    </row>
    <row r="366" spans="1:11" s="169" customFormat="1" ht="115.5" x14ac:dyDescent="0.25">
      <c r="A366" s="118">
        <v>365</v>
      </c>
      <c r="B366" s="130" t="s">
        <v>753</v>
      </c>
      <c r="C366" s="131" t="s">
        <v>754</v>
      </c>
      <c r="D366" s="131" t="s">
        <v>755</v>
      </c>
      <c r="E366" s="131" t="s">
        <v>705</v>
      </c>
      <c r="F366" s="147">
        <v>2019</v>
      </c>
      <c r="G366" s="130" t="s">
        <v>756</v>
      </c>
      <c r="H366" s="131" t="s">
        <v>317</v>
      </c>
      <c r="I366" s="130" t="s">
        <v>757</v>
      </c>
      <c r="J366" s="131" t="s">
        <v>758</v>
      </c>
      <c r="K366" s="295">
        <v>2.2170000000000001</v>
      </c>
    </row>
    <row r="367" spans="1:11" s="169" customFormat="1" ht="49.5" x14ac:dyDescent="0.25">
      <c r="A367" s="118">
        <v>366</v>
      </c>
      <c r="B367" s="239" t="s">
        <v>759</v>
      </c>
      <c r="C367" s="131" t="s">
        <v>475</v>
      </c>
      <c r="D367" s="131" t="s">
        <v>760</v>
      </c>
      <c r="E367" s="131" t="s">
        <v>477</v>
      </c>
      <c r="F367" s="147">
        <v>2019</v>
      </c>
      <c r="G367" s="130" t="s">
        <v>761</v>
      </c>
      <c r="H367" s="131" t="s">
        <v>317</v>
      </c>
      <c r="I367" s="239" t="s">
        <v>762</v>
      </c>
      <c r="J367" s="131" t="s">
        <v>763</v>
      </c>
      <c r="K367" s="295">
        <v>4.4059999999999997</v>
      </c>
    </row>
    <row r="368" spans="1:11" s="169" customFormat="1" ht="214.5" x14ac:dyDescent="0.25">
      <c r="A368" s="118">
        <v>367</v>
      </c>
      <c r="B368" s="130" t="s">
        <v>764</v>
      </c>
      <c r="C368" s="135" t="s">
        <v>765</v>
      </c>
      <c r="D368" s="131" t="s">
        <v>766</v>
      </c>
      <c r="E368" s="143" t="s">
        <v>767</v>
      </c>
      <c r="F368" s="147">
        <v>2019</v>
      </c>
      <c r="G368" s="134" t="s">
        <v>768</v>
      </c>
      <c r="H368" s="138" t="s">
        <v>317</v>
      </c>
      <c r="I368" s="130" t="s">
        <v>769</v>
      </c>
      <c r="J368" s="131" t="s">
        <v>770</v>
      </c>
      <c r="K368" s="143">
        <v>2.3180000000000001</v>
      </c>
    </row>
    <row r="369" spans="1:11" s="169" customFormat="1" ht="115.5" x14ac:dyDescent="0.25">
      <c r="A369" s="118">
        <v>368</v>
      </c>
      <c r="B369" s="130" t="s">
        <v>771</v>
      </c>
      <c r="C369" s="248" t="s">
        <v>747</v>
      </c>
      <c r="D369" s="131" t="s">
        <v>748</v>
      </c>
      <c r="E369" s="132" t="s">
        <v>749</v>
      </c>
      <c r="F369" s="147">
        <v>2019</v>
      </c>
      <c r="G369" s="130" t="s">
        <v>772</v>
      </c>
      <c r="H369" s="131" t="s">
        <v>317</v>
      </c>
      <c r="I369" s="130" t="s">
        <v>751</v>
      </c>
      <c r="J369" s="131" t="s">
        <v>752</v>
      </c>
      <c r="K369" s="295">
        <v>1.3380000000000001</v>
      </c>
    </row>
    <row r="370" spans="1:11" s="169" customFormat="1" ht="66" x14ac:dyDescent="0.25">
      <c r="A370" s="118">
        <v>369</v>
      </c>
      <c r="B370" s="130" t="s">
        <v>773</v>
      </c>
      <c r="C370" s="135" t="s">
        <v>774</v>
      </c>
      <c r="D370" s="131" t="s">
        <v>775</v>
      </c>
      <c r="E370" s="135" t="s">
        <v>776</v>
      </c>
      <c r="F370" s="147">
        <v>2019</v>
      </c>
      <c r="G370" s="134" t="s">
        <v>777</v>
      </c>
      <c r="H370" s="138" t="s">
        <v>317</v>
      </c>
      <c r="I370" s="130" t="s">
        <v>778</v>
      </c>
      <c r="J370" s="131" t="s">
        <v>779</v>
      </c>
      <c r="K370" s="143">
        <v>1.6240000000000001</v>
      </c>
    </row>
    <row r="371" spans="1:11" s="169" customFormat="1" ht="49.5" x14ac:dyDescent="0.25">
      <c r="A371" s="118">
        <v>370</v>
      </c>
      <c r="B371" s="134" t="s">
        <v>780</v>
      </c>
      <c r="C371" s="135" t="s">
        <v>781</v>
      </c>
      <c r="D371" s="135" t="s">
        <v>782</v>
      </c>
      <c r="E371" s="136" t="s">
        <v>783</v>
      </c>
      <c r="F371" s="147">
        <v>2019</v>
      </c>
      <c r="G371" s="134" t="s">
        <v>784</v>
      </c>
      <c r="H371" s="138" t="s">
        <v>317</v>
      </c>
      <c r="I371" s="134" t="s">
        <v>785</v>
      </c>
      <c r="J371" s="131" t="s">
        <v>786</v>
      </c>
      <c r="K371" s="143">
        <v>4.5250000000000004</v>
      </c>
    </row>
    <row r="372" spans="1:11" s="169" customFormat="1" ht="49.5" x14ac:dyDescent="0.25">
      <c r="A372" s="118">
        <v>371</v>
      </c>
      <c r="B372" s="130" t="s">
        <v>787</v>
      </c>
      <c r="C372" s="131" t="s">
        <v>788</v>
      </c>
      <c r="D372" s="131" t="s">
        <v>789</v>
      </c>
      <c r="E372" s="132" t="s">
        <v>790</v>
      </c>
      <c r="F372" s="147">
        <v>2019</v>
      </c>
      <c r="G372" s="130" t="s">
        <v>791</v>
      </c>
      <c r="H372" s="131" t="s">
        <v>317</v>
      </c>
      <c r="I372" s="130" t="s">
        <v>792</v>
      </c>
      <c r="J372" s="131" t="s">
        <v>793</v>
      </c>
      <c r="K372" s="295">
        <v>2.1379999999999999</v>
      </c>
    </row>
    <row r="373" spans="1:11" s="169" customFormat="1" ht="99" x14ac:dyDescent="0.25">
      <c r="A373" s="118">
        <v>372</v>
      </c>
      <c r="B373" s="130" t="s">
        <v>794</v>
      </c>
      <c r="C373" s="131" t="s">
        <v>542</v>
      </c>
      <c r="D373" s="131"/>
      <c r="E373" s="131" t="s">
        <v>795</v>
      </c>
      <c r="F373" s="147">
        <v>2019</v>
      </c>
      <c r="G373" s="130" t="s">
        <v>796</v>
      </c>
      <c r="H373" s="138" t="s">
        <v>317</v>
      </c>
      <c r="I373" s="130" t="s">
        <v>797</v>
      </c>
      <c r="J373" s="131" t="s">
        <v>798</v>
      </c>
      <c r="K373" s="143">
        <v>3.5510000000000002</v>
      </c>
    </row>
    <row r="374" spans="1:11" s="169" customFormat="1" ht="66" x14ac:dyDescent="0.25">
      <c r="A374" s="118">
        <v>373</v>
      </c>
      <c r="B374" s="239" t="s">
        <v>799</v>
      </c>
      <c r="C374" s="131" t="s">
        <v>800</v>
      </c>
      <c r="D374" s="131"/>
      <c r="E374" s="131" t="s">
        <v>337</v>
      </c>
      <c r="F374" s="147">
        <v>2019</v>
      </c>
      <c r="G374" s="133" t="s">
        <v>801</v>
      </c>
      <c r="H374" s="131" t="s">
        <v>339</v>
      </c>
      <c r="I374" s="239" t="s">
        <v>802</v>
      </c>
      <c r="J374" s="131" t="s">
        <v>803</v>
      </c>
      <c r="K374" s="295" t="s">
        <v>342</v>
      </c>
    </row>
    <row r="375" spans="1:11" s="169" customFormat="1" ht="66" x14ac:dyDescent="0.25">
      <c r="A375" s="118">
        <v>374</v>
      </c>
      <c r="B375" s="130" t="s">
        <v>804</v>
      </c>
      <c r="C375" s="131" t="s">
        <v>335</v>
      </c>
      <c r="D375" s="131"/>
      <c r="E375" s="131" t="s">
        <v>337</v>
      </c>
      <c r="F375" s="147">
        <v>2019</v>
      </c>
      <c r="G375" s="133" t="s">
        <v>805</v>
      </c>
      <c r="H375" s="131" t="s">
        <v>339</v>
      </c>
      <c r="I375" s="130" t="s">
        <v>806</v>
      </c>
      <c r="J375" s="131" t="s">
        <v>807</v>
      </c>
      <c r="K375" s="295" t="s">
        <v>342</v>
      </c>
    </row>
    <row r="376" spans="1:11" s="169" customFormat="1" ht="198" x14ac:dyDescent="0.25">
      <c r="A376" s="118">
        <v>375</v>
      </c>
      <c r="B376" s="130" t="s">
        <v>808</v>
      </c>
      <c r="C376" s="131" t="s">
        <v>495</v>
      </c>
      <c r="D376" s="131" t="s">
        <v>636</v>
      </c>
      <c r="E376" s="131" t="s">
        <v>497</v>
      </c>
      <c r="F376" s="147">
        <v>2019</v>
      </c>
      <c r="G376" s="130" t="s">
        <v>809</v>
      </c>
      <c r="H376" s="131" t="s">
        <v>317</v>
      </c>
      <c r="I376" s="130" t="s">
        <v>810</v>
      </c>
      <c r="J376" s="131" t="s">
        <v>811</v>
      </c>
      <c r="K376" s="295">
        <v>1.054</v>
      </c>
    </row>
    <row r="377" spans="1:11" s="169" customFormat="1" ht="82.5" x14ac:dyDescent="0.25">
      <c r="A377" s="118">
        <v>376</v>
      </c>
      <c r="B377" s="130" t="s">
        <v>812</v>
      </c>
      <c r="C377" s="248" t="s">
        <v>453</v>
      </c>
      <c r="D377" s="131"/>
      <c r="E377" s="132" t="s">
        <v>490</v>
      </c>
      <c r="F377" s="147">
        <v>2019</v>
      </c>
      <c r="G377" s="130" t="s">
        <v>813</v>
      </c>
      <c r="H377" s="131" t="s">
        <v>317</v>
      </c>
      <c r="I377" s="130" t="s">
        <v>814</v>
      </c>
      <c r="J377" s="131" t="s">
        <v>815</v>
      </c>
      <c r="K377" s="295">
        <v>3.5510000000000002</v>
      </c>
    </row>
    <row r="378" spans="1:11" s="169" customFormat="1" ht="66" x14ac:dyDescent="0.25">
      <c r="A378" s="118">
        <v>377</v>
      </c>
      <c r="B378" s="130" t="s">
        <v>816</v>
      </c>
      <c r="C378" s="131" t="s">
        <v>459</v>
      </c>
      <c r="D378" s="131" t="s">
        <v>460</v>
      </c>
      <c r="E378" s="132" t="s">
        <v>817</v>
      </c>
      <c r="F378" s="147">
        <v>2019</v>
      </c>
      <c r="G378" s="133" t="s">
        <v>818</v>
      </c>
      <c r="H378" s="131" t="s">
        <v>317</v>
      </c>
      <c r="I378" s="130" t="s">
        <v>819</v>
      </c>
      <c r="J378" s="131" t="s">
        <v>820</v>
      </c>
      <c r="K378" s="295">
        <v>1.1859999999999999</v>
      </c>
    </row>
    <row r="379" spans="1:11" s="169" customFormat="1" ht="66" x14ac:dyDescent="0.25">
      <c r="A379" s="118">
        <v>378</v>
      </c>
      <c r="B379" s="239" t="s">
        <v>821</v>
      </c>
      <c r="C379" s="131" t="s">
        <v>822</v>
      </c>
      <c r="D379" s="131" t="s">
        <v>823</v>
      </c>
      <c r="E379" s="132" t="s">
        <v>824</v>
      </c>
      <c r="F379" s="147">
        <v>2019</v>
      </c>
      <c r="G379" s="133" t="s">
        <v>825</v>
      </c>
      <c r="H379" s="131" t="s">
        <v>317</v>
      </c>
      <c r="I379" s="239" t="s">
        <v>826</v>
      </c>
      <c r="J379" s="131" t="s">
        <v>827</v>
      </c>
      <c r="K379" s="295">
        <v>4.74</v>
      </c>
    </row>
    <row r="380" spans="1:11" s="169" customFormat="1" ht="49.5" x14ac:dyDescent="0.25">
      <c r="A380" s="118">
        <v>379</v>
      </c>
      <c r="B380" s="130" t="s">
        <v>828</v>
      </c>
      <c r="C380" s="135" t="s">
        <v>829</v>
      </c>
      <c r="D380" s="131" t="s">
        <v>830</v>
      </c>
      <c r="E380" s="135" t="s">
        <v>831</v>
      </c>
      <c r="F380" s="147">
        <v>2019</v>
      </c>
      <c r="G380" s="134" t="s">
        <v>832</v>
      </c>
      <c r="H380" s="138" t="s">
        <v>317</v>
      </c>
      <c r="I380" s="130" t="s">
        <v>833</v>
      </c>
      <c r="J380" s="131" t="s">
        <v>834</v>
      </c>
      <c r="K380" s="143">
        <v>0.748</v>
      </c>
    </row>
    <row r="381" spans="1:11" s="169" customFormat="1" ht="66" x14ac:dyDescent="0.25">
      <c r="A381" s="118">
        <v>380</v>
      </c>
      <c r="B381" s="130" t="s">
        <v>835</v>
      </c>
      <c r="C381" s="131" t="s">
        <v>387</v>
      </c>
      <c r="D381" s="131"/>
      <c r="E381" s="131" t="s">
        <v>836</v>
      </c>
      <c r="F381" s="147">
        <v>2019</v>
      </c>
      <c r="G381" s="130" t="s">
        <v>837</v>
      </c>
      <c r="H381" s="131" t="s">
        <v>317</v>
      </c>
      <c r="I381" s="130" t="s">
        <v>838</v>
      </c>
      <c r="J381" s="131" t="s">
        <v>839</v>
      </c>
      <c r="K381" s="293">
        <v>2</v>
      </c>
    </row>
    <row r="382" spans="1:11" s="169" customFormat="1" ht="132" x14ac:dyDescent="0.25">
      <c r="A382" s="118">
        <v>381</v>
      </c>
      <c r="B382" s="130" t="s">
        <v>840</v>
      </c>
      <c r="C382" s="131" t="s">
        <v>841</v>
      </c>
      <c r="D382" s="131" t="s">
        <v>842</v>
      </c>
      <c r="E382" s="132" t="s">
        <v>843</v>
      </c>
      <c r="F382" s="147">
        <v>2019</v>
      </c>
      <c r="G382" s="130" t="s">
        <v>844</v>
      </c>
      <c r="H382" s="131" t="s">
        <v>317</v>
      </c>
      <c r="I382" s="130" t="s">
        <v>845</v>
      </c>
      <c r="J382" s="131" t="s">
        <v>846</v>
      </c>
      <c r="K382" s="295">
        <v>4.3449999999999998</v>
      </c>
    </row>
    <row r="383" spans="1:11" s="169" customFormat="1" ht="66" x14ac:dyDescent="0.25">
      <c r="A383" s="118">
        <v>382</v>
      </c>
      <c r="B383" s="134" t="s">
        <v>847</v>
      </c>
      <c r="C383" s="135" t="s">
        <v>848</v>
      </c>
      <c r="D383" s="135" t="s">
        <v>849</v>
      </c>
      <c r="E383" s="135" t="s">
        <v>850</v>
      </c>
      <c r="F383" s="147">
        <v>2019</v>
      </c>
      <c r="G383" s="134" t="s">
        <v>851</v>
      </c>
      <c r="H383" s="138" t="s">
        <v>317</v>
      </c>
      <c r="I383" s="134" t="s">
        <v>852</v>
      </c>
      <c r="J383" s="131" t="s">
        <v>853</v>
      </c>
      <c r="K383" s="143">
        <v>9.0429999999999993</v>
      </c>
    </row>
    <row r="384" spans="1:11" s="169" customFormat="1" ht="82.5" x14ac:dyDescent="0.25">
      <c r="A384" s="118">
        <v>383</v>
      </c>
      <c r="B384" s="130" t="s">
        <v>854</v>
      </c>
      <c r="C384" s="131" t="s">
        <v>855</v>
      </c>
      <c r="D384" s="131"/>
      <c r="E384" s="132" t="s">
        <v>856</v>
      </c>
      <c r="F384" s="147">
        <v>2019</v>
      </c>
      <c r="G384" s="133" t="s">
        <v>857</v>
      </c>
      <c r="H384" s="131" t="s">
        <v>317</v>
      </c>
      <c r="I384" s="130" t="s">
        <v>858</v>
      </c>
      <c r="J384" s="131" t="s">
        <v>859</v>
      </c>
      <c r="K384" s="295">
        <v>1.2669999999999999</v>
      </c>
    </row>
    <row r="385" spans="1:11" s="169" customFormat="1" ht="33" x14ac:dyDescent="0.25">
      <c r="A385" s="118">
        <v>384</v>
      </c>
      <c r="B385" s="130" t="s">
        <v>860</v>
      </c>
      <c r="C385" s="131" t="s">
        <v>861</v>
      </c>
      <c r="D385" s="131" t="s">
        <v>862</v>
      </c>
      <c r="E385" s="132" t="s">
        <v>863</v>
      </c>
      <c r="F385" s="147">
        <v>2019</v>
      </c>
      <c r="G385" s="130" t="s">
        <v>864</v>
      </c>
      <c r="H385" s="131" t="s">
        <v>317</v>
      </c>
      <c r="I385" s="130" t="s">
        <v>865</v>
      </c>
      <c r="J385" s="131" t="s">
        <v>866</v>
      </c>
      <c r="K385" s="295">
        <v>2.524</v>
      </c>
    </row>
    <row r="386" spans="1:11" s="169" customFormat="1" ht="66" x14ac:dyDescent="0.25">
      <c r="A386" s="118">
        <v>385</v>
      </c>
      <c r="B386" s="130" t="s">
        <v>867</v>
      </c>
      <c r="C386" s="131" t="s">
        <v>868</v>
      </c>
      <c r="D386" s="131" t="s">
        <v>869</v>
      </c>
      <c r="E386" s="131" t="s">
        <v>870</v>
      </c>
      <c r="F386" s="147">
        <v>2019</v>
      </c>
      <c r="G386" s="130" t="s">
        <v>871</v>
      </c>
      <c r="H386" s="131" t="s">
        <v>339</v>
      </c>
      <c r="I386" s="130" t="s">
        <v>872</v>
      </c>
      <c r="J386" s="131" t="s">
        <v>873</v>
      </c>
      <c r="K386" s="295" t="s">
        <v>874</v>
      </c>
    </row>
    <row r="387" spans="1:11" s="169" customFormat="1" ht="82.5" x14ac:dyDescent="0.25">
      <c r="A387" s="118">
        <v>386</v>
      </c>
      <c r="B387" s="130" t="s">
        <v>875</v>
      </c>
      <c r="C387" s="131" t="s">
        <v>876</v>
      </c>
      <c r="D387" s="131" t="s">
        <v>877</v>
      </c>
      <c r="E387" s="131" t="s">
        <v>878</v>
      </c>
      <c r="F387" s="147">
        <v>2019</v>
      </c>
      <c r="G387" s="130" t="s">
        <v>879</v>
      </c>
      <c r="H387" s="131" t="s">
        <v>317</v>
      </c>
      <c r="I387" s="130" t="s">
        <v>880</v>
      </c>
      <c r="J387" s="131" t="s">
        <v>881</v>
      </c>
      <c r="K387" s="295">
        <v>0.52800000000000002</v>
      </c>
    </row>
    <row r="388" spans="1:11" s="169" customFormat="1" ht="49.5" x14ac:dyDescent="0.25">
      <c r="A388" s="118">
        <v>387</v>
      </c>
      <c r="B388" s="130" t="s">
        <v>882</v>
      </c>
      <c r="C388" s="131" t="s">
        <v>883</v>
      </c>
      <c r="D388" s="131" t="s">
        <v>884</v>
      </c>
      <c r="E388" s="131" t="s">
        <v>885</v>
      </c>
      <c r="F388" s="147">
        <v>2019</v>
      </c>
      <c r="G388" s="130" t="s">
        <v>886</v>
      </c>
      <c r="H388" s="131" t="s">
        <v>317</v>
      </c>
      <c r="I388" s="130" t="s">
        <v>887</v>
      </c>
      <c r="J388" s="131" t="s">
        <v>888</v>
      </c>
      <c r="K388" s="295">
        <v>1.871</v>
      </c>
    </row>
    <row r="389" spans="1:11" s="169" customFormat="1" ht="82.5" x14ac:dyDescent="0.25">
      <c r="A389" s="118">
        <v>388</v>
      </c>
      <c r="B389" s="134" t="s">
        <v>889</v>
      </c>
      <c r="C389" s="135" t="s">
        <v>890</v>
      </c>
      <c r="D389" s="135" t="s">
        <v>891</v>
      </c>
      <c r="E389" s="135" t="s">
        <v>892</v>
      </c>
      <c r="F389" s="147">
        <v>2019</v>
      </c>
      <c r="G389" s="134" t="s">
        <v>893</v>
      </c>
      <c r="H389" s="138" t="s">
        <v>317</v>
      </c>
      <c r="I389" s="134" t="s">
        <v>894</v>
      </c>
      <c r="J389" s="131" t="s">
        <v>895</v>
      </c>
      <c r="K389" s="143">
        <v>3.0310000000000001</v>
      </c>
    </row>
    <row r="390" spans="1:11" s="169" customFormat="1" ht="66" x14ac:dyDescent="0.25">
      <c r="A390" s="118">
        <v>389</v>
      </c>
      <c r="B390" s="134" t="s">
        <v>896</v>
      </c>
      <c r="C390" s="135" t="s">
        <v>453</v>
      </c>
      <c r="D390" s="135"/>
      <c r="E390" s="136" t="s">
        <v>490</v>
      </c>
      <c r="F390" s="147">
        <v>2019</v>
      </c>
      <c r="G390" s="134" t="s">
        <v>897</v>
      </c>
      <c r="H390" s="138" t="s">
        <v>317</v>
      </c>
      <c r="I390" s="134" t="s">
        <v>898</v>
      </c>
      <c r="J390" s="131" t="s">
        <v>899</v>
      </c>
      <c r="K390" s="143">
        <v>3.5510000000000002</v>
      </c>
    </row>
    <row r="391" spans="1:11" s="169" customFormat="1" ht="49.5" x14ac:dyDescent="0.25">
      <c r="A391" s="118">
        <v>390</v>
      </c>
      <c r="B391" s="134" t="s">
        <v>900</v>
      </c>
      <c r="C391" s="135" t="s">
        <v>901</v>
      </c>
      <c r="D391" s="135"/>
      <c r="E391" s="135" t="s">
        <v>902</v>
      </c>
      <c r="F391" s="147">
        <v>2019</v>
      </c>
      <c r="G391" s="134" t="s">
        <v>903</v>
      </c>
      <c r="H391" s="138" t="s">
        <v>317</v>
      </c>
      <c r="I391" s="134" t="s">
        <v>904</v>
      </c>
      <c r="J391" s="131" t="s">
        <v>905</v>
      </c>
      <c r="K391" s="143">
        <v>3.1850000000000001</v>
      </c>
    </row>
    <row r="392" spans="1:11" s="169" customFormat="1" ht="82.5" x14ac:dyDescent="0.25">
      <c r="A392" s="118">
        <v>391</v>
      </c>
      <c r="B392" s="134" t="s">
        <v>906</v>
      </c>
      <c r="C392" s="135" t="s">
        <v>907</v>
      </c>
      <c r="D392" s="135" t="s">
        <v>908</v>
      </c>
      <c r="E392" s="135" t="s">
        <v>892</v>
      </c>
      <c r="F392" s="147">
        <v>2019</v>
      </c>
      <c r="G392" s="134" t="s">
        <v>909</v>
      </c>
      <c r="H392" s="138" t="s">
        <v>317</v>
      </c>
      <c r="I392" s="134" t="s">
        <v>910</v>
      </c>
      <c r="J392" s="131" t="s">
        <v>911</v>
      </c>
      <c r="K392" s="143">
        <v>3.0310000000000001</v>
      </c>
    </row>
    <row r="393" spans="1:11" s="169" customFormat="1" ht="49.5" x14ac:dyDescent="0.25">
      <c r="A393" s="118">
        <v>392</v>
      </c>
      <c r="B393" s="137" t="s">
        <v>912</v>
      </c>
      <c r="C393" s="138" t="s">
        <v>913</v>
      </c>
      <c r="D393" s="138"/>
      <c r="E393" s="138" t="s">
        <v>836</v>
      </c>
      <c r="F393" s="147">
        <v>2019</v>
      </c>
      <c r="G393" s="139" t="s">
        <v>914</v>
      </c>
      <c r="H393" s="138" t="s">
        <v>317</v>
      </c>
      <c r="I393" s="137" t="s">
        <v>915</v>
      </c>
      <c r="J393" s="131" t="s">
        <v>916</v>
      </c>
      <c r="K393" s="143">
        <v>2</v>
      </c>
    </row>
    <row r="394" spans="1:11" s="169" customFormat="1" ht="49.5" x14ac:dyDescent="0.25">
      <c r="A394" s="118">
        <v>393</v>
      </c>
      <c r="B394" s="130" t="s">
        <v>917</v>
      </c>
      <c r="C394" s="131" t="s">
        <v>918</v>
      </c>
      <c r="D394" s="131" t="s">
        <v>919</v>
      </c>
      <c r="E394" s="131" t="s">
        <v>477</v>
      </c>
      <c r="F394" s="147">
        <v>2019</v>
      </c>
      <c r="G394" s="133" t="s">
        <v>920</v>
      </c>
      <c r="H394" s="131" t="s">
        <v>317</v>
      </c>
      <c r="I394" s="130" t="s">
        <v>921</v>
      </c>
      <c r="J394" s="131" t="s">
        <v>922</v>
      </c>
      <c r="K394" s="295">
        <v>4.0460000000000003</v>
      </c>
    </row>
    <row r="395" spans="1:11" s="169" customFormat="1" ht="66" x14ac:dyDescent="0.25">
      <c r="A395" s="118">
        <v>394</v>
      </c>
      <c r="B395" s="134" t="s">
        <v>923</v>
      </c>
      <c r="C395" s="135" t="s">
        <v>924</v>
      </c>
      <c r="D395" s="135"/>
      <c r="E395" s="138" t="s">
        <v>925</v>
      </c>
      <c r="F395" s="147">
        <v>2019</v>
      </c>
      <c r="G395" s="139" t="s">
        <v>926</v>
      </c>
      <c r="H395" s="138" t="s">
        <v>317</v>
      </c>
      <c r="I395" s="134" t="s">
        <v>927</v>
      </c>
      <c r="J395" s="131" t="s">
        <v>928</v>
      </c>
      <c r="K395" s="293">
        <v>0.76300000000000001</v>
      </c>
    </row>
    <row r="396" spans="1:11" s="169" customFormat="1" ht="33" x14ac:dyDescent="0.25">
      <c r="A396" s="118">
        <v>395</v>
      </c>
      <c r="B396" s="130" t="s">
        <v>929</v>
      </c>
      <c r="C396" s="135" t="s">
        <v>930</v>
      </c>
      <c r="D396" s="131" t="s">
        <v>931</v>
      </c>
      <c r="E396" s="138" t="s">
        <v>705</v>
      </c>
      <c r="F396" s="147">
        <v>2019</v>
      </c>
      <c r="G396" s="134" t="s">
        <v>932</v>
      </c>
      <c r="H396" s="138" t="s">
        <v>317</v>
      </c>
      <c r="I396" s="130" t="s">
        <v>933</v>
      </c>
      <c r="J396" s="131" t="s">
        <v>934</v>
      </c>
      <c r="K396" s="143">
        <v>2.2170000000000001</v>
      </c>
    </row>
    <row r="397" spans="1:11" s="169" customFormat="1" ht="66" x14ac:dyDescent="0.25">
      <c r="A397" s="118">
        <v>396</v>
      </c>
      <c r="B397" s="137" t="s">
        <v>935</v>
      </c>
      <c r="C397" s="138" t="s">
        <v>936</v>
      </c>
      <c r="D397" s="138" t="s">
        <v>782</v>
      </c>
      <c r="E397" s="138" t="s">
        <v>783</v>
      </c>
      <c r="F397" s="147">
        <v>2019</v>
      </c>
      <c r="G397" s="139" t="s">
        <v>937</v>
      </c>
      <c r="H397" s="138" t="s">
        <v>317</v>
      </c>
      <c r="I397" s="137" t="s">
        <v>938</v>
      </c>
      <c r="J397" s="131" t="s">
        <v>939</v>
      </c>
      <c r="K397" s="293">
        <v>4.5250000000000004</v>
      </c>
    </row>
    <row r="398" spans="1:11" s="169" customFormat="1" ht="33" x14ac:dyDescent="0.25">
      <c r="A398" s="118">
        <v>397</v>
      </c>
      <c r="B398" s="139" t="s">
        <v>940</v>
      </c>
      <c r="C398" s="140" t="s">
        <v>941</v>
      </c>
      <c r="D398" s="140" t="s">
        <v>942</v>
      </c>
      <c r="E398" s="141" t="s">
        <v>943</v>
      </c>
      <c r="F398" s="147">
        <v>2019</v>
      </c>
      <c r="G398" s="139" t="s">
        <v>944</v>
      </c>
      <c r="H398" s="131" t="s">
        <v>317</v>
      </c>
      <c r="I398" s="139" t="s">
        <v>945</v>
      </c>
      <c r="J398" s="131" t="s">
        <v>946</v>
      </c>
      <c r="K398" s="295">
        <v>3.3450000000000002</v>
      </c>
    </row>
    <row r="399" spans="1:11" s="169" customFormat="1" ht="66" x14ac:dyDescent="0.25">
      <c r="A399" s="118">
        <v>398</v>
      </c>
      <c r="B399" s="139" t="s">
        <v>947</v>
      </c>
      <c r="C399" s="140" t="s">
        <v>948</v>
      </c>
      <c r="D399" s="140" t="s">
        <v>949</v>
      </c>
      <c r="E399" s="141" t="s">
        <v>950</v>
      </c>
      <c r="F399" s="147">
        <v>2019</v>
      </c>
      <c r="G399" s="139" t="s">
        <v>951</v>
      </c>
      <c r="H399" s="131" t="s">
        <v>317</v>
      </c>
      <c r="I399" s="139" t="s">
        <v>952</v>
      </c>
      <c r="J399" s="131" t="s">
        <v>953</v>
      </c>
      <c r="K399" s="295">
        <v>2.25</v>
      </c>
    </row>
    <row r="400" spans="1:11" s="169" customFormat="1" ht="49.5" x14ac:dyDescent="0.25">
      <c r="A400" s="118">
        <v>399</v>
      </c>
      <c r="B400" s="134" t="s">
        <v>954</v>
      </c>
      <c r="C400" s="135" t="s">
        <v>475</v>
      </c>
      <c r="D400" s="135" t="s">
        <v>955</v>
      </c>
      <c r="E400" s="132" t="s">
        <v>477</v>
      </c>
      <c r="F400" s="147">
        <v>2019</v>
      </c>
      <c r="G400" s="134" t="s">
        <v>956</v>
      </c>
      <c r="H400" s="138" t="s">
        <v>317</v>
      </c>
      <c r="I400" s="134" t="s">
        <v>957</v>
      </c>
      <c r="J400" s="131" t="s">
        <v>958</v>
      </c>
      <c r="K400" s="143">
        <v>4.0460000000000003</v>
      </c>
    </row>
    <row r="401" spans="1:11" s="169" customFormat="1" ht="66" x14ac:dyDescent="0.25">
      <c r="A401" s="118">
        <v>400</v>
      </c>
      <c r="B401" s="134" t="s">
        <v>959</v>
      </c>
      <c r="C401" s="135" t="s">
        <v>482</v>
      </c>
      <c r="D401" s="135" t="s">
        <v>960</v>
      </c>
      <c r="E401" s="135" t="s">
        <v>484</v>
      </c>
      <c r="F401" s="147">
        <v>2019</v>
      </c>
      <c r="G401" s="134" t="s">
        <v>961</v>
      </c>
      <c r="H401" s="138" t="s">
        <v>317</v>
      </c>
      <c r="I401" s="134" t="s">
        <v>962</v>
      </c>
      <c r="J401" s="131" t="s">
        <v>963</v>
      </c>
      <c r="K401" s="143">
        <v>4.18</v>
      </c>
    </row>
    <row r="402" spans="1:11" s="169" customFormat="1" ht="66" x14ac:dyDescent="0.25">
      <c r="A402" s="118">
        <v>401</v>
      </c>
      <c r="B402" s="139" t="s">
        <v>964</v>
      </c>
      <c r="C402" s="140" t="s">
        <v>965</v>
      </c>
      <c r="D402" s="140" t="s">
        <v>966</v>
      </c>
      <c r="E402" s="141" t="s">
        <v>967</v>
      </c>
      <c r="F402" s="147">
        <v>2019</v>
      </c>
      <c r="G402" s="139" t="s">
        <v>968</v>
      </c>
      <c r="H402" s="131" t="s">
        <v>339</v>
      </c>
      <c r="I402" s="139"/>
      <c r="J402" s="131" t="s">
        <v>969</v>
      </c>
      <c r="K402" s="295" t="s">
        <v>970</v>
      </c>
    </row>
    <row r="403" spans="1:11" s="169" customFormat="1" ht="99" x14ac:dyDescent="0.25">
      <c r="A403" s="118">
        <v>402</v>
      </c>
      <c r="B403" s="130" t="s">
        <v>971</v>
      </c>
      <c r="C403" s="135" t="s">
        <v>972</v>
      </c>
      <c r="D403" s="131" t="s">
        <v>973</v>
      </c>
      <c r="E403" s="135" t="s">
        <v>974</v>
      </c>
      <c r="F403" s="147">
        <v>2019</v>
      </c>
      <c r="G403" s="134" t="s">
        <v>975</v>
      </c>
      <c r="H403" s="138" t="s">
        <v>317</v>
      </c>
      <c r="I403" s="130" t="s">
        <v>976</v>
      </c>
      <c r="J403" s="131" t="s">
        <v>977</v>
      </c>
      <c r="K403" s="143">
        <v>1.591</v>
      </c>
    </row>
    <row r="404" spans="1:11" s="169" customFormat="1" ht="33" x14ac:dyDescent="0.25">
      <c r="A404" s="118">
        <v>403</v>
      </c>
      <c r="B404" s="134" t="s">
        <v>978</v>
      </c>
      <c r="C404" s="135" t="s">
        <v>979</v>
      </c>
      <c r="D404" s="135" t="s">
        <v>980</v>
      </c>
      <c r="E404" s="135" t="s">
        <v>981</v>
      </c>
      <c r="F404" s="147">
        <v>2019</v>
      </c>
      <c r="G404" s="134" t="s">
        <v>982</v>
      </c>
      <c r="H404" s="138" t="s">
        <v>317</v>
      </c>
      <c r="I404" s="134" t="s">
        <v>983</v>
      </c>
      <c r="J404" s="131" t="s">
        <v>984</v>
      </c>
      <c r="K404" s="293">
        <v>1.621</v>
      </c>
    </row>
    <row r="405" spans="1:11" s="169" customFormat="1" ht="49.5" x14ac:dyDescent="0.25">
      <c r="A405" s="118">
        <v>404</v>
      </c>
      <c r="B405" s="139" t="s">
        <v>985</v>
      </c>
      <c r="C405" s="131" t="s">
        <v>986</v>
      </c>
      <c r="D405" s="140" t="s">
        <v>425</v>
      </c>
      <c r="E405" s="131" t="s">
        <v>987</v>
      </c>
      <c r="F405" s="147">
        <v>2019</v>
      </c>
      <c r="G405" s="139" t="s">
        <v>988</v>
      </c>
      <c r="H405" s="131" t="s">
        <v>339</v>
      </c>
      <c r="I405" s="139" t="s">
        <v>989</v>
      </c>
      <c r="J405" s="131" t="s">
        <v>990</v>
      </c>
      <c r="K405" s="295" t="s">
        <v>991</v>
      </c>
    </row>
    <row r="406" spans="1:11" s="169" customFormat="1" ht="66" x14ac:dyDescent="0.25">
      <c r="A406" s="118">
        <v>405</v>
      </c>
      <c r="B406" s="134" t="s">
        <v>992</v>
      </c>
      <c r="C406" s="135" t="s">
        <v>593</v>
      </c>
      <c r="D406" s="135" t="s">
        <v>993</v>
      </c>
      <c r="E406" s="136" t="s">
        <v>594</v>
      </c>
      <c r="F406" s="147">
        <v>2019</v>
      </c>
      <c r="G406" s="134" t="s">
        <v>994</v>
      </c>
      <c r="H406" s="138" t="s">
        <v>317</v>
      </c>
      <c r="I406" s="134" t="s">
        <v>995</v>
      </c>
      <c r="J406" s="131" t="s">
        <v>996</v>
      </c>
      <c r="K406" s="293">
        <v>3.456</v>
      </c>
    </row>
    <row r="407" spans="1:11" s="169" customFormat="1" ht="66" x14ac:dyDescent="0.25">
      <c r="A407" s="118">
        <v>406</v>
      </c>
      <c r="B407" s="139" t="s">
        <v>997</v>
      </c>
      <c r="C407" s="140" t="s">
        <v>998</v>
      </c>
      <c r="D407" s="140" t="s">
        <v>999</v>
      </c>
      <c r="E407" s="140" t="s">
        <v>1000</v>
      </c>
      <c r="F407" s="147">
        <v>2019</v>
      </c>
      <c r="G407" s="139" t="s">
        <v>1001</v>
      </c>
      <c r="H407" s="131" t="s">
        <v>317</v>
      </c>
      <c r="I407" s="139" t="s">
        <v>1002</v>
      </c>
      <c r="J407" s="131" t="s">
        <v>1003</v>
      </c>
      <c r="K407" s="295">
        <v>3.09</v>
      </c>
    </row>
    <row r="408" spans="1:11" s="169" customFormat="1" ht="82.5" x14ac:dyDescent="0.25">
      <c r="A408" s="118">
        <v>407</v>
      </c>
      <c r="B408" s="137" t="s">
        <v>1004</v>
      </c>
      <c r="C408" s="138" t="s">
        <v>1005</v>
      </c>
      <c r="D408" s="138" t="s">
        <v>1006</v>
      </c>
      <c r="E408" s="138" t="s">
        <v>705</v>
      </c>
      <c r="F408" s="147">
        <v>2019</v>
      </c>
      <c r="G408" s="139" t="s">
        <v>1007</v>
      </c>
      <c r="H408" s="138" t="s">
        <v>317</v>
      </c>
      <c r="I408" s="137" t="s">
        <v>1008</v>
      </c>
      <c r="J408" s="131" t="s">
        <v>1009</v>
      </c>
      <c r="K408" s="293">
        <v>2.2170000000000001</v>
      </c>
    </row>
    <row r="409" spans="1:11" s="169" customFormat="1" ht="99" x14ac:dyDescent="0.25">
      <c r="A409" s="118">
        <v>408</v>
      </c>
      <c r="B409" s="137" t="s">
        <v>1010</v>
      </c>
      <c r="C409" s="138" t="s">
        <v>387</v>
      </c>
      <c r="D409" s="138"/>
      <c r="E409" s="138" t="s">
        <v>836</v>
      </c>
      <c r="F409" s="147">
        <v>2019</v>
      </c>
      <c r="G409" s="139" t="s">
        <v>1011</v>
      </c>
      <c r="H409" s="138" t="s">
        <v>317</v>
      </c>
      <c r="I409" s="137" t="s">
        <v>1012</v>
      </c>
      <c r="J409" s="131" t="s">
        <v>1013</v>
      </c>
      <c r="K409" s="293">
        <v>2</v>
      </c>
    </row>
    <row r="410" spans="1:11" s="169" customFormat="1" ht="49.5" x14ac:dyDescent="0.25">
      <c r="A410" s="118">
        <v>409</v>
      </c>
      <c r="B410" s="137" t="s">
        <v>1014</v>
      </c>
      <c r="C410" s="138" t="s">
        <v>387</v>
      </c>
      <c r="D410" s="138"/>
      <c r="E410" s="138" t="s">
        <v>836</v>
      </c>
      <c r="F410" s="147">
        <v>2019</v>
      </c>
      <c r="G410" s="139" t="s">
        <v>1015</v>
      </c>
      <c r="H410" s="138" t="s">
        <v>317</v>
      </c>
      <c r="I410" s="137" t="s">
        <v>1016</v>
      </c>
      <c r="J410" s="131" t="s">
        <v>1017</v>
      </c>
      <c r="K410" s="293">
        <v>2</v>
      </c>
    </row>
    <row r="411" spans="1:11" s="169" customFormat="1" ht="49.5" x14ac:dyDescent="0.25">
      <c r="A411" s="118">
        <v>410</v>
      </c>
      <c r="B411" s="134" t="s">
        <v>1018</v>
      </c>
      <c r="C411" s="135" t="s">
        <v>387</v>
      </c>
      <c r="D411" s="135"/>
      <c r="E411" s="136" t="s">
        <v>836</v>
      </c>
      <c r="F411" s="147">
        <v>2019</v>
      </c>
      <c r="G411" s="134" t="s">
        <v>1019</v>
      </c>
      <c r="H411" s="138" t="s">
        <v>317</v>
      </c>
      <c r="I411" s="137" t="s">
        <v>1016</v>
      </c>
      <c r="J411" s="131" t="s">
        <v>1017</v>
      </c>
      <c r="K411" s="143">
        <v>2</v>
      </c>
    </row>
    <row r="412" spans="1:11" s="169" customFormat="1" ht="99" x14ac:dyDescent="0.25">
      <c r="A412" s="118">
        <v>411</v>
      </c>
      <c r="B412" s="137" t="s">
        <v>1020</v>
      </c>
      <c r="C412" s="138" t="s">
        <v>387</v>
      </c>
      <c r="D412" s="138"/>
      <c r="E412" s="138" t="s">
        <v>836</v>
      </c>
      <c r="F412" s="147">
        <v>2019</v>
      </c>
      <c r="G412" s="139" t="s">
        <v>1021</v>
      </c>
      <c r="H412" s="138" t="s">
        <v>317</v>
      </c>
      <c r="I412" s="137" t="s">
        <v>1022</v>
      </c>
      <c r="J412" s="131" t="s">
        <v>1023</v>
      </c>
      <c r="K412" s="293">
        <v>2</v>
      </c>
    </row>
    <row r="413" spans="1:11" s="169" customFormat="1" ht="49.5" x14ac:dyDescent="0.25">
      <c r="A413" s="118">
        <v>412</v>
      </c>
      <c r="B413" s="134" t="s">
        <v>1024</v>
      </c>
      <c r="C413" s="135" t="s">
        <v>1025</v>
      </c>
      <c r="D413" s="135" t="s">
        <v>1026</v>
      </c>
      <c r="E413" s="135" t="s">
        <v>1027</v>
      </c>
      <c r="F413" s="147">
        <v>2019</v>
      </c>
      <c r="G413" s="139" t="s">
        <v>1028</v>
      </c>
      <c r="H413" s="138" t="s">
        <v>317</v>
      </c>
      <c r="I413" s="134" t="s">
        <v>1029</v>
      </c>
      <c r="J413" s="131" t="s">
        <v>1030</v>
      </c>
      <c r="K413" s="293">
        <v>1.052</v>
      </c>
    </row>
    <row r="414" spans="1:11" s="169" customFormat="1" ht="115.5" x14ac:dyDescent="0.25">
      <c r="A414" s="118">
        <v>413</v>
      </c>
      <c r="B414" s="134" t="s">
        <v>1031</v>
      </c>
      <c r="C414" s="135" t="s">
        <v>1032</v>
      </c>
      <c r="D414" s="135" t="s">
        <v>1033</v>
      </c>
      <c r="E414" s="135" t="s">
        <v>1034</v>
      </c>
      <c r="F414" s="147">
        <v>2019</v>
      </c>
      <c r="G414" s="134" t="s">
        <v>1035</v>
      </c>
      <c r="H414" s="138" t="s">
        <v>317</v>
      </c>
      <c r="I414" s="134" t="s">
        <v>1036</v>
      </c>
      <c r="J414" s="131" t="s">
        <v>1037</v>
      </c>
      <c r="K414" s="143">
        <v>2.9380000000000002</v>
      </c>
    </row>
    <row r="415" spans="1:11" s="169" customFormat="1" ht="132" x14ac:dyDescent="0.25">
      <c r="A415" s="118">
        <v>414</v>
      </c>
      <c r="B415" s="137" t="s">
        <v>1038</v>
      </c>
      <c r="C415" s="138" t="s">
        <v>1039</v>
      </c>
      <c r="D415" s="138" t="s">
        <v>1040</v>
      </c>
      <c r="E415" s="138" t="s">
        <v>1041</v>
      </c>
      <c r="F415" s="147">
        <v>2019</v>
      </c>
      <c r="G415" s="139" t="s">
        <v>1042</v>
      </c>
      <c r="H415" s="138" t="s">
        <v>317</v>
      </c>
      <c r="I415" s="137" t="s">
        <v>1043</v>
      </c>
      <c r="J415" s="131" t="s">
        <v>1044</v>
      </c>
      <c r="K415" s="293">
        <v>5.15</v>
      </c>
    </row>
    <row r="416" spans="1:11" s="169" customFormat="1" ht="82.5" x14ac:dyDescent="0.25">
      <c r="A416" s="118">
        <v>415</v>
      </c>
      <c r="B416" s="130" t="s">
        <v>1045</v>
      </c>
      <c r="C416" s="135" t="s">
        <v>800</v>
      </c>
      <c r="D416" s="131" t="s">
        <v>1046</v>
      </c>
      <c r="E416" s="135" t="s">
        <v>588</v>
      </c>
      <c r="F416" s="147">
        <v>2019</v>
      </c>
      <c r="G416" s="134" t="s">
        <v>1047</v>
      </c>
      <c r="H416" s="278" t="s">
        <v>339</v>
      </c>
      <c r="I416" s="130" t="s">
        <v>1048</v>
      </c>
      <c r="J416" s="131" t="s">
        <v>1049</v>
      </c>
      <c r="K416" s="143">
        <v>1.0089999999999999</v>
      </c>
    </row>
    <row r="417" spans="1:11" s="169" customFormat="1" ht="49.5" x14ac:dyDescent="0.25">
      <c r="A417" s="118">
        <v>416</v>
      </c>
      <c r="B417" s="134" t="s">
        <v>1050</v>
      </c>
      <c r="C417" s="135" t="s">
        <v>453</v>
      </c>
      <c r="D417" s="135"/>
      <c r="E417" s="136" t="s">
        <v>490</v>
      </c>
      <c r="F417" s="147">
        <v>2019</v>
      </c>
      <c r="G417" s="134" t="s">
        <v>1051</v>
      </c>
      <c r="H417" s="138" t="s">
        <v>317</v>
      </c>
      <c r="I417" s="134" t="s">
        <v>1052</v>
      </c>
      <c r="J417" s="131" t="s">
        <v>1053</v>
      </c>
      <c r="K417" s="143">
        <v>3.5510000000000002</v>
      </c>
    </row>
    <row r="418" spans="1:11" s="169" customFormat="1" ht="66" x14ac:dyDescent="0.25">
      <c r="A418" s="118">
        <v>417</v>
      </c>
      <c r="B418" s="134" t="s">
        <v>1054</v>
      </c>
      <c r="C418" s="135" t="s">
        <v>1055</v>
      </c>
      <c r="D418" s="135" t="s">
        <v>1056</v>
      </c>
      <c r="E418" s="138" t="s">
        <v>705</v>
      </c>
      <c r="F418" s="147">
        <v>2019</v>
      </c>
      <c r="G418" s="134" t="s">
        <v>1057</v>
      </c>
      <c r="H418" s="138" t="s">
        <v>317</v>
      </c>
      <c r="I418" s="134" t="s">
        <v>1058</v>
      </c>
      <c r="J418" s="131" t="s">
        <v>1059</v>
      </c>
      <c r="K418" s="143">
        <v>2.2170000000000001</v>
      </c>
    </row>
    <row r="419" spans="1:11" s="169" customFormat="1" ht="66" x14ac:dyDescent="0.25">
      <c r="A419" s="118">
        <v>418</v>
      </c>
      <c r="B419" s="137" t="s">
        <v>1060</v>
      </c>
      <c r="C419" s="138" t="s">
        <v>1005</v>
      </c>
      <c r="D419" s="135" t="s">
        <v>1056</v>
      </c>
      <c r="E419" s="138" t="s">
        <v>705</v>
      </c>
      <c r="F419" s="147">
        <v>2019</v>
      </c>
      <c r="G419" s="139" t="s">
        <v>1061</v>
      </c>
      <c r="H419" s="138" t="s">
        <v>317</v>
      </c>
      <c r="I419" s="137" t="s">
        <v>1062</v>
      </c>
      <c r="J419" s="131" t="s">
        <v>1063</v>
      </c>
      <c r="K419" s="293">
        <v>2.2170000000000001</v>
      </c>
    </row>
    <row r="420" spans="1:11" s="169" customFormat="1" ht="59.25" customHeight="1" x14ac:dyDescent="0.25">
      <c r="A420" s="118">
        <v>419</v>
      </c>
      <c r="B420" s="130" t="s">
        <v>1064</v>
      </c>
      <c r="C420" s="135" t="s">
        <v>1065</v>
      </c>
      <c r="D420" s="131" t="s">
        <v>1066</v>
      </c>
      <c r="E420" s="135" t="s">
        <v>1067</v>
      </c>
      <c r="F420" s="147">
        <v>2019</v>
      </c>
      <c r="G420" s="134" t="s">
        <v>1068</v>
      </c>
      <c r="H420" s="138" t="s">
        <v>317</v>
      </c>
      <c r="I420" s="130" t="s">
        <v>1069</v>
      </c>
      <c r="J420" s="131" t="s">
        <v>1070</v>
      </c>
      <c r="K420" s="143">
        <v>2.3849999999999998</v>
      </c>
    </row>
    <row r="421" spans="1:11" s="169" customFormat="1" ht="181.5" x14ac:dyDescent="0.25">
      <c r="A421" s="118">
        <v>420</v>
      </c>
      <c r="B421" s="134" t="s">
        <v>1071</v>
      </c>
      <c r="C421" s="135" t="s">
        <v>1072</v>
      </c>
      <c r="D421" s="135" t="s">
        <v>1073</v>
      </c>
      <c r="E421" s="135" t="s">
        <v>1074</v>
      </c>
      <c r="F421" s="147">
        <v>2019</v>
      </c>
      <c r="G421" s="134" t="s">
        <v>1075</v>
      </c>
      <c r="H421" s="138" t="s">
        <v>317</v>
      </c>
      <c r="I421" s="134" t="s">
        <v>1076</v>
      </c>
      <c r="J421" s="131" t="s">
        <v>1077</v>
      </c>
      <c r="K421" s="143">
        <v>1.859</v>
      </c>
    </row>
    <row r="422" spans="1:11" s="169" customFormat="1" ht="49.5" x14ac:dyDescent="0.25">
      <c r="A422" s="118">
        <v>421</v>
      </c>
      <c r="B422" s="134" t="s">
        <v>1078</v>
      </c>
      <c r="C422" s="135" t="s">
        <v>1079</v>
      </c>
      <c r="D422" s="135" t="s">
        <v>1080</v>
      </c>
      <c r="E422" s="135" t="s">
        <v>892</v>
      </c>
      <c r="F422" s="147">
        <v>2019</v>
      </c>
      <c r="G422" s="134" t="s">
        <v>1081</v>
      </c>
      <c r="H422" s="138" t="s">
        <v>317</v>
      </c>
      <c r="I422" s="134" t="s">
        <v>1082</v>
      </c>
      <c r="J422" s="131" t="s">
        <v>1083</v>
      </c>
      <c r="K422" s="143">
        <v>3.0310000000000001</v>
      </c>
    </row>
    <row r="423" spans="1:11" s="169" customFormat="1" ht="82.5" x14ac:dyDescent="0.25">
      <c r="A423" s="118">
        <v>422</v>
      </c>
      <c r="B423" s="130" t="s">
        <v>1084</v>
      </c>
      <c r="C423" s="135" t="s">
        <v>1085</v>
      </c>
      <c r="D423" s="131" t="s">
        <v>1086</v>
      </c>
      <c r="E423" s="136" t="s">
        <v>1087</v>
      </c>
      <c r="F423" s="147">
        <v>2019</v>
      </c>
      <c r="G423" s="134" t="s">
        <v>1088</v>
      </c>
      <c r="H423" s="138" t="s">
        <v>317</v>
      </c>
      <c r="I423" s="130" t="s">
        <v>1089</v>
      </c>
      <c r="J423" s="131" t="s">
        <v>1090</v>
      </c>
      <c r="K423" s="143">
        <v>0.86299999999999999</v>
      </c>
    </row>
    <row r="424" spans="1:11" s="169" customFormat="1" ht="99" x14ac:dyDescent="0.25">
      <c r="A424" s="118">
        <v>423</v>
      </c>
      <c r="B424" s="130" t="s">
        <v>1091</v>
      </c>
      <c r="C424" s="135" t="s">
        <v>1092</v>
      </c>
      <c r="D424" s="131" t="s">
        <v>1093</v>
      </c>
      <c r="E424" s="135" t="s">
        <v>1094</v>
      </c>
      <c r="F424" s="147">
        <v>2019</v>
      </c>
      <c r="G424" s="134" t="s">
        <v>1095</v>
      </c>
      <c r="H424" s="138" t="s">
        <v>317</v>
      </c>
      <c r="I424" s="130" t="s">
        <v>1096</v>
      </c>
      <c r="J424" s="131" t="s">
        <v>1097</v>
      </c>
      <c r="K424" s="143">
        <v>2.0099999999999998</v>
      </c>
    </row>
    <row r="425" spans="1:11" s="169" customFormat="1" ht="49.5" x14ac:dyDescent="0.25">
      <c r="A425" s="118">
        <v>424</v>
      </c>
      <c r="B425" s="130" t="s">
        <v>1098</v>
      </c>
      <c r="C425" s="135" t="s">
        <v>1099</v>
      </c>
      <c r="D425" s="131" t="s">
        <v>314</v>
      </c>
      <c r="E425" s="135" t="s">
        <v>1100</v>
      </c>
      <c r="F425" s="147">
        <v>2019</v>
      </c>
      <c r="G425" s="134" t="s">
        <v>1101</v>
      </c>
      <c r="H425" s="138" t="s">
        <v>317</v>
      </c>
      <c r="I425" s="130" t="s">
        <v>1102</v>
      </c>
      <c r="J425" s="131" t="s">
        <v>1103</v>
      </c>
      <c r="K425" s="143">
        <v>2.3780000000000001</v>
      </c>
    </row>
    <row r="426" spans="1:11" s="169" customFormat="1" ht="66" x14ac:dyDescent="0.25">
      <c r="A426" s="118">
        <v>425</v>
      </c>
      <c r="B426" s="134" t="s">
        <v>1104</v>
      </c>
      <c r="C426" s="135" t="s">
        <v>1105</v>
      </c>
      <c r="D426" s="135" t="s">
        <v>1106</v>
      </c>
      <c r="E426" s="135" t="s">
        <v>1107</v>
      </c>
      <c r="F426" s="147">
        <v>2019</v>
      </c>
      <c r="G426" s="134" t="s">
        <v>1108</v>
      </c>
      <c r="H426" s="138" t="s">
        <v>317</v>
      </c>
      <c r="I426" s="134" t="s">
        <v>1109</v>
      </c>
      <c r="J426" s="131" t="s">
        <v>1110</v>
      </c>
      <c r="K426" s="143">
        <v>3.8340000000000001</v>
      </c>
    </row>
    <row r="427" spans="1:11" s="223" customFormat="1" ht="66" x14ac:dyDescent="0.25">
      <c r="A427" s="118">
        <v>426</v>
      </c>
      <c r="B427" s="134" t="s">
        <v>1111</v>
      </c>
      <c r="C427" s="135" t="s">
        <v>1112</v>
      </c>
      <c r="D427" s="135" t="s">
        <v>1113</v>
      </c>
      <c r="E427" s="135" t="s">
        <v>1114</v>
      </c>
      <c r="F427" s="147">
        <v>2019</v>
      </c>
      <c r="G427" s="134" t="s">
        <v>1115</v>
      </c>
      <c r="H427" s="138" t="s">
        <v>317</v>
      </c>
      <c r="I427" s="134" t="s">
        <v>1116</v>
      </c>
      <c r="J427" s="131" t="s">
        <v>1117</v>
      </c>
      <c r="K427" s="143">
        <v>2.3319999999999999</v>
      </c>
    </row>
    <row r="428" spans="1:11" s="223" customFormat="1" ht="82.5" x14ac:dyDescent="0.25">
      <c r="A428" s="118">
        <v>427</v>
      </c>
      <c r="B428" s="130" t="s">
        <v>1118</v>
      </c>
      <c r="C428" s="135" t="s">
        <v>1119</v>
      </c>
      <c r="D428" s="131" t="s">
        <v>1120</v>
      </c>
      <c r="E428" s="143" t="s">
        <v>1121</v>
      </c>
      <c r="F428" s="147">
        <v>2019</v>
      </c>
      <c r="G428" s="134" t="s">
        <v>1122</v>
      </c>
      <c r="H428" s="138" t="s">
        <v>317</v>
      </c>
      <c r="I428" s="130" t="s">
        <v>1123</v>
      </c>
      <c r="J428" s="131" t="s">
        <v>1124</v>
      </c>
      <c r="K428" s="143">
        <v>3.3919999999999999</v>
      </c>
    </row>
    <row r="429" spans="1:11" s="169" customFormat="1" ht="99" x14ac:dyDescent="0.25">
      <c r="A429" s="118">
        <v>428</v>
      </c>
      <c r="B429" s="134" t="s">
        <v>1125</v>
      </c>
      <c r="C429" s="135" t="s">
        <v>1126</v>
      </c>
      <c r="D429" s="135" t="s">
        <v>1127</v>
      </c>
      <c r="E429" s="135" t="s">
        <v>1128</v>
      </c>
      <c r="F429" s="147">
        <v>2019</v>
      </c>
      <c r="G429" s="134" t="s">
        <v>1129</v>
      </c>
      <c r="H429" s="138" t="s">
        <v>317</v>
      </c>
      <c r="I429" s="134" t="s">
        <v>1130</v>
      </c>
      <c r="J429" s="131" t="s">
        <v>1131</v>
      </c>
      <c r="K429" s="143">
        <v>3.3719999999999999</v>
      </c>
    </row>
    <row r="430" spans="1:11" s="169" customFormat="1" ht="33" x14ac:dyDescent="0.25">
      <c r="A430" s="118">
        <v>429</v>
      </c>
      <c r="B430" s="137" t="s">
        <v>1132</v>
      </c>
      <c r="C430" s="138" t="s">
        <v>1133</v>
      </c>
      <c r="D430" s="135" t="s">
        <v>1134</v>
      </c>
      <c r="E430" s="138" t="s">
        <v>1135</v>
      </c>
      <c r="F430" s="147">
        <v>2019</v>
      </c>
      <c r="G430" s="267" t="s">
        <v>1136</v>
      </c>
      <c r="H430" s="138" t="s">
        <v>317</v>
      </c>
      <c r="I430" s="137" t="s">
        <v>1137</v>
      </c>
      <c r="J430" s="131" t="s">
        <v>1138</v>
      </c>
      <c r="K430" s="136" t="s">
        <v>1139</v>
      </c>
    </row>
    <row r="431" spans="1:11" s="169" customFormat="1" ht="66" x14ac:dyDescent="0.25">
      <c r="A431" s="118">
        <v>430</v>
      </c>
      <c r="B431" s="137" t="s">
        <v>1140</v>
      </c>
      <c r="C431" s="138" t="s">
        <v>387</v>
      </c>
      <c r="D431" s="138"/>
      <c r="E431" s="138" t="s">
        <v>836</v>
      </c>
      <c r="F431" s="147">
        <v>2019</v>
      </c>
      <c r="G431" s="139" t="s">
        <v>1141</v>
      </c>
      <c r="H431" s="138" t="s">
        <v>317</v>
      </c>
      <c r="I431" s="137" t="s">
        <v>1142</v>
      </c>
      <c r="J431" s="131" t="s">
        <v>1143</v>
      </c>
      <c r="K431" s="143">
        <v>2</v>
      </c>
    </row>
    <row r="432" spans="1:11" s="169" customFormat="1" ht="49.5" x14ac:dyDescent="0.25">
      <c r="A432" s="118">
        <v>431</v>
      </c>
      <c r="B432" s="137" t="s">
        <v>1144</v>
      </c>
      <c r="C432" s="138" t="s">
        <v>1079</v>
      </c>
      <c r="D432" s="138" t="s">
        <v>529</v>
      </c>
      <c r="E432" s="138" t="s">
        <v>1145</v>
      </c>
      <c r="F432" s="147">
        <v>2019</v>
      </c>
      <c r="G432" s="139" t="s">
        <v>1146</v>
      </c>
      <c r="H432" s="138" t="s">
        <v>317</v>
      </c>
      <c r="I432" s="137" t="s">
        <v>1147</v>
      </c>
      <c r="J432" s="131" t="s">
        <v>1148</v>
      </c>
      <c r="K432" s="143">
        <v>3.0310000000000001</v>
      </c>
    </row>
    <row r="433" spans="2:12" ht="24.95" customHeight="1" x14ac:dyDescent="0.25">
      <c r="B433" s="224" t="s">
        <v>271</v>
      </c>
      <c r="C433" s="225">
        <v>431</v>
      </c>
      <c r="K433" s="230"/>
      <c r="L433" s="121"/>
    </row>
    <row r="434" spans="2:12" ht="24.95" customHeight="1" x14ac:dyDescent="0.25">
      <c r="B434" s="231" t="s">
        <v>2658</v>
      </c>
      <c r="C434" s="232">
        <f>COUNTIF($H$2:$H$432,"SCIE")</f>
        <v>382</v>
      </c>
      <c r="K434" s="233"/>
      <c r="L434" s="121"/>
    </row>
    <row r="435" spans="2:12" ht="24.95" customHeight="1" x14ac:dyDescent="0.25">
      <c r="B435" s="231" t="s">
        <v>2659</v>
      </c>
      <c r="C435" s="232">
        <f>COUNTIF($H$2:$H$432,"ESCI")</f>
        <v>47</v>
      </c>
      <c r="K435" s="233"/>
      <c r="L435" s="121"/>
    </row>
    <row r="436" spans="2:12" ht="24.95" customHeight="1" x14ac:dyDescent="0.25">
      <c r="B436" s="231" t="s">
        <v>2660</v>
      </c>
      <c r="C436" s="232">
        <f>COUNTIF($H$2:$H$432,"SSCI")</f>
        <v>2</v>
      </c>
      <c r="K436" s="233"/>
      <c r="L436" s="121"/>
    </row>
    <row r="437" spans="2:12" x14ac:dyDescent="0.25">
      <c r="K437" s="233"/>
      <c r="L437" s="121"/>
    </row>
    <row r="438" spans="2:12" x14ac:dyDescent="0.25">
      <c r="K438" s="233"/>
      <c r="L438" s="121"/>
    </row>
    <row r="439" spans="2:12" x14ac:dyDescent="0.25">
      <c r="K439" s="233"/>
      <c r="L439" s="121"/>
    </row>
    <row r="440" spans="2:12" x14ac:dyDescent="0.25">
      <c r="K440" s="233"/>
      <c r="L440" s="121"/>
    </row>
    <row r="441" spans="2:12" x14ac:dyDescent="0.25">
      <c r="K441" s="233"/>
      <c r="L441" s="121"/>
    </row>
    <row r="442" spans="2:12" x14ac:dyDescent="0.25">
      <c r="K442" s="233"/>
      <c r="L442" s="121"/>
    </row>
    <row r="443" spans="2:12" x14ac:dyDescent="0.25">
      <c r="K443" s="233"/>
      <c r="L443" s="121"/>
    </row>
    <row r="444" spans="2:12" x14ac:dyDescent="0.25">
      <c r="K444" s="233"/>
      <c r="L444" s="121"/>
    </row>
    <row r="445" spans="2:12" x14ac:dyDescent="0.25">
      <c r="K445" s="233"/>
      <c r="L445" s="121"/>
    </row>
    <row r="446" spans="2:12" x14ac:dyDescent="0.25">
      <c r="K446" s="233"/>
      <c r="L446" s="121"/>
    </row>
    <row r="447" spans="2:12" x14ac:dyDescent="0.25">
      <c r="K447" s="233"/>
      <c r="L447" s="121"/>
    </row>
    <row r="448" spans="2:12" x14ac:dyDescent="0.25">
      <c r="K448" s="233"/>
      <c r="L448" s="121"/>
    </row>
    <row r="449" spans="11:12" x14ac:dyDescent="0.25">
      <c r="K449" s="233"/>
      <c r="L449" s="121"/>
    </row>
    <row r="450" spans="11:12" x14ac:dyDescent="0.25">
      <c r="K450" s="233"/>
      <c r="L450" s="121"/>
    </row>
    <row r="451" spans="11:12" x14ac:dyDescent="0.25">
      <c r="K451" s="233"/>
      <c r="L451" s="121"/>
    </row>
    <row r="452" spans="11:12" x14ac:dyDescent="0.25">
      <c r="K452" s="233"/>
      <c r="L452" s="121"/>
    </row>
    <row r="453" spans="11:12" x14ac:dyDescent="0.25">
      <c r="K453" s="233"/>
      <c r="L453" s="121"/>
    </row>
    <row r="454" spans="11:12" x14ac:dyDescent="0.25">
      <c r="K454" s="233"/>
      <c r="L454" s="121"/>
    </row>
    <row r="455" spans="11:12" x14ac:dyDescent="0.25">
      <c r="K455" s="233"/>
      <c r="L455" s="121"/>
    </row>
    <row r="456" spans="11:12" x14ac:dyDescent="0.25">
      <c r="K456" s="233"/>
      <c r="L456" s="121"/>
    </row>
    <row r="457" spans="11:12" x14ac:dyDescent="0.25">
      <c r="K457" s="233"/>
      <c r="L457" s="121"/>
    </row>
    <row r="458" spans="11:12" x14ac:dyDescent="0.25">
      <c r="K458" s="233"/>
      <c r="L458" s="121"/>
    </row>
    <row r="459" spans="11:12" x14ac:dyDescent="0.25">
      <c r="K459" s="233"/>
      <c r="L459" s="121"/>
    </row>
    <row r="460" spans="11:12" x14ac:dyDescent="0.25">
      <c r="K460" s="233"/>
      <c r="L460" s="121"/>
    </row>
    <row r="461" spans="11:12" x14ac:dyDescent="0.25">
      <c r="K461" s="233"/>
      <c r="L461" s="121"/>
    </row>
    <row r="462" spans="11:12" x14ac:dyDescent="0.25">
      <c r="K462" s="233"/>
      <c r="L462" s="121"/>
    </row>
    <row r="463" spans="11:12" x14ac:dyDescent="0.25">
      <c r="K463" s="233"/>
      <c r="L463" s="121"/>
    </row>
    <row r="464" spans="11:12" x14ac:dyDescent="0.25">
      <c r="K464" s="233"/>
      <c r="L464" s="121"/>
    </row>
    <row r="465" spans="11:12" x14ac:dyDescent="0.25">
      <c r="K465" s="233"/>
      <c r="L465" s="121"/>
    </row>
    <row r="466" spans="11:12" x14ac:dyDescent="0.25">
      <c r="K466" s="233"/>
      <c r="L466" s="121"/>
    </row>
    <row r="467" spans="11:12" x14ac:dyDescent="0.25">
      <c r="K467" s="233"/>
      <c r="L467" s="121"/>
    </row>
    <row r="468" spans="11:12" x14ac:dyDescent="0.25">
      <c r="K468" s="233"/>
      <c r="L468" s="121"/>
    </row>
    <row r="469" spans="11:12" x14ac:dyDescent="0.25">
      <c r="K469" s="233"/>
      <c r="L469" s="121"/>
    </row>
    <row r="470" spans="11:12" x14ac:dyDescent="0.25">
      <c r="K470" s="233"/>
      <c r="L470" s="121"/>
    </row>
    <row r="471" spans="11:12" x14ac:dyDescent="0.25">
      <c r="K471" s="233"/>
      <c r="L471" s="121"/>
    </row>
    <row r="472" spans="11:12" x14ac:dyDescent="0.25">
      <c r="K472" s="233"/>
      <c r="L472" s="121"/>
    </row>
    <row r="473" spans="11:12" x14ac:dyDescent="0.25">
      <c r="K473" s="233"/>
      <c r="L473" s="121"/>
    </row>
    <row r="474" spans="11:12" x14ac:dyDescent="0.25">
      <c r="K474" s="233"/>
      <c r="L474" s="121"/>
    </row>
    <row r="475" spans="11:12" x14ac:dyDescent="0.25">
      <c r="K475" s="233"/>
      <c r="L475" s="121"/>
    </row>
    <row r="476" spans="11:12" x14ac:dyDescent="0.25">
      <c r="K476" s="233"/>
      <c r="L476" s="121"/>
    </row>
    <row r="477" spans="11:12" x14ac:dyDescent="0.25">
      <c r="K477" s="233"/>
      <c r="L477" s="121"/>
    </row>
    <row r="478" spans="11:12" x14ac:dyDescent="0.25">
      <c r="K478" s="233"/>
      <c r="L478" s="121"/>
    </row>
    <row r="479" spans="11:12" x14ac:dyDescent="0.25">
      <c r="K479" s="233"/>
      <c r="L479" s="121"/>
    </row>
    <row r="480" spans="11:12" x14ac:dyDescent="0.25">
      <c r="K480" s="233"/>
      <c r="L480" s="121"/>
    </row>
    <row r="481" spans="11:12" x14ac:dyDescent="0.25">
      <c r="K481" s="233"/>
      <c r="L481" s="121"/>
    </row>
    <row r="482" spans="11:12" x14ac:dyDescent="0.25">
      <c r="K482" s="233"/>
      <c r="L482" s="121"/>
    </row>
    <row r="483" spans="11:12" x14ac:dyDescent="0.25">
      <c r="K483" s="233"/>
      <c r="L483" s="121"/>
    </row>
    <row r="484" spans="11:12" x14ac:dyDescent="0.25">
      <c r="K484" s="233"/>
      <c r="L484" s="121"/>
    </row>
    <row r="485" spans="11:12" x14ac:dyDescent="0.25">
      <c r="K485" s="233"/>
      <c r="L485" s="121"/>
    </row>
    <row r="486" spans="11:12" x14ac:dyDescent="0.25">
      <c r="K486" s="233"/>
      <c r="L486" s="121"/>
    </row>
    <row r="487" spans="11:12" x14ac:dyDescent="0.25">
      <c r="K487" s="233"/>
      <c r="L487" s="121"/>
    </row>
    <row r="488" spans="11:12" x14ac:dyDescent="0.25">
      <c r="K488" s="233"/>
      <c r="L488" s="121"/>
    </row>
    <row r="489" spans="11:12" x14ac:dyDescent="0.25">
      <c r="K489" s="233"/>
      <c r="L489" s="121"/>
    </row>
    <row r="490" spans="11:12" x14ac:dyDescent="0.25">
      <c r="K490" s="233"/>
      <c r="L490" s="121"/>
    </row>
    <row r="491" spans="11:12" x14ac:dyDescent="0.25">
      <c r="K491" s="233"/>
      <c r="L491" s="121"/>
    </row>
    <row r="492" spans="11:12" x14ac:dyDescent="0.25">
      <c r="K492" s="233"/>
      <c r="L492" s="121"/>
    </row>
    <row r="493" spans="11:12" x14ac:dyDescent="0.25">
      <c r="K493" s="233"/>
      <c r="L493" s="121"/>
    </row>
    <row r="494" spans="11:12" x14ac:dyDescent="0.25">
      <c r="K494" s="233"/>
      <c r="L494" s="121"/>
    </row>
    <row r="495" spans="11:12" x14ac:dyDescent="0.25">
      <c r="K495" s="233"/>
      <c r="L495" s="121"/>
    </row>
    <row r="496" spans="11:12" x14ac:dyDescent="0.25">
      <c r="K496" s="233"/>
      <c r="L496" s="121"/>
    </row>
    <row r="497" spans="11:12" x14ac:dyDescent="0.25">
      <c r="K497" s="233"/>
      <c r="L497" s="121"/>
    </row>
    <row r="498" spans="11:12" x14ac:dyDescent="0.25">
      <c r="K498" s="233"/>
      <c r="L498" s="121"/>
    </row>
    <row r="499" spans="11:12" x14ac:dyDescent="0.25">
      <c r="K499" s="233"/>
      <c r="L499" s="121"/>
    </row>
    <row r="500" spans="11:12" x14ac:dyDescent="0.25">
      <c r="K500" s="233"/>
      <c r="L500" s="121"/>
    </row>
    <row r="501" spans="11:12" x14ac:dyDescent="0.25">
      <c r="K501" s="233"/>
      <c r="L501" s="121"/>
    </row>
    <row r="502" spans="11:12" x14ac:dyDescent="0.25">
      <c r="K502" s="233"/>
      <c r="L502" s="121"/>
    </row>
    <row r="503" spans="11:12" x14ac:dyDescent="0.25">
      <c r="K503" s="233"/>
      <c r="L503" s="121"/>
    </row>
    <row r="504" spans="11:12" x14ac:dyDescent="0.25">
      <c r="K504" s="233"/>
      <c r="L504" s="121"/>
    </row>
    <row r="505" spans="11:12" x14ac:dyDescent="0.25">
      <c r="K505" s="233"/>
      <c r="L505" s="121"/>
    </row>
    <row r="506" spans="11:12" x14ac:dyDescent="0.25">
      <c r="K506" s="233"/>
      <c r="L506" s="121"/>
    </row>
    <row r="507" spans="11:12" x14ac:dyDescent="0.25">
      <c r="K507" s="233"/>
      <c r="L507" s="121"/>
    </row>
    <row r="508" spans="11:12" x14ac:dyDescent="0.25">
      <c r="K508" s="233"/>
      <c r="L508" s="121"/>
    </row>
    <row r="509" spans="11:12" x14ac:dyDescent="0.25">
      <c r="K509" s="233"/>
      <c r="L509" s="121"/>
    </row>
    <row r="510" spans="11:12" x14ac:dyDescent="0.25">
      <c r="K510" s="233"/>
      <c r="L510" s="121"/>
    </row>
    <row r="511" spans="11:12" x14ac:dyDescent="0.25">
      <c r="K511" s="233"/>
      <c r="L511" s="121"/>
    </row>
    <row r="512" spans="11:12" x14ac:dyDescent="0.25">
      <c r="K512" s="233"/>
      <c r="L512" s="121"/>
    </row>
    <row r="513" spans="11:12" x14ac:dyDescent="0.25">
      <c r="K513" s="233"/>
      <c r="L513" s="121"/>
    </row>
    <row r="514" spans="11:12" x14ac:dyDescent="0.25">
      <c r="K514" s="233"/>
      <c r="L514" s="121"/>
    </row>
    <row r="515" spans="11:12" x14ac:dyDescent="0.25">
      <c r="K515" s="233"/>
      <c r="L515" s="121"/>
    </row>
    <row r="516" spans="11:12" x14ac:dyDescent="0.25">
      <c r="K516" s="233"/>
      <c r="L516" s="121"/>
    </row>
    <row r="517" spans="11:12" x14ac:dyDescent="0.25">
      <c r="K517" s="233"/>
      <c r="L517" s="121"/>
    </row>
    <row r="518" spans="11:12" x14ac:dyDescent="0.25">
      <c r="K518" s="233"/>
      <c r="L518" s="121"/>
    </row>
    <row r="519" spans="11:12" x14ac:dyDescent="0.25">
      <c r="K519" s="233"/>
      <c r="L519" s="121"/>
    </row>
    <row r="520" spans="11:12" x14ac:dyDescent="0.25">
      <c r="K520" s="233"/>
      <c r="L520" s="121"/>
    </row>
    <row r="521" spans="11:12" x14ac:dyDescent="0.25">
      <c r="K521" s="233"/>
      <c r="L521" s="121"/>
    </row>
    <row r="522" spans="11:12" x14ac:dyDescent="0.25">
      <c r="K522" s="233"/>
      <c r="L522" s="121"/>
    </row>
    <row r="523" spans="11:12" x14ac:dyDescent="0.25">
      <c r="K523" s="233"/>
      <c r="L523" s="121"/>
    </row>
    <row r="524" spans="11:12" x14ac:dyDescent="0.25">
      <c r="K524" s="233"/>
      <c r="L524" s="121"/>
    </row>
    <row r="525" spans="11:12" x14ac:dyDescent="0.25">
      <c r="K525" s="233"/>
      <c r="L525" s="121"/>
    </row>
    <row r="526" spans="11:12" x14ac:dyDescent="0.25">
      <c r="K526" s="233"/>
      <c r="L526" s="121"/>
    </row>
    <row r="527" spans="11:12" x14ac:dyDescent="0.25">
      <c r="K527" s="233"/>
      <c r="L527" s="121"/>
    </row>
    <row r="528" spans="11:12" x14ac:dyDescent="0.25">
      <c r="K528" s="233"/>
      <c r="L528" s="121"/>
    </row>
    <row r="529" spans="11:12" x14ac:dyDescent="0.25">
      <c r="K529" s="233"/>
      <c r="L529" s="121"/>
    </row>
    <row r="530" spans="11:12" x14ac:dyDescent="0.25">
      <c r="K530" s="233"/>
      <c r="L530" s="121"/>
    </row>
    <row r="531" spans="11:12" x14ac:dyDescent="0.25">
      <c r="K531" s="233"/>
      <c r="L531" s="121"/>
    </row>
    <row r="532" spans="11:12" x14ac:dyDescent="0.25">
      <c r="K532" s="233"/>
      <c r="L532" s="121"/>
    </row>
    <row r="533" spans="11:12" x14ac:dyDescent="0.25">
      <c r="K533" s="233"/>
      <c r="L533" s="121"/>
    </row>
    <row r="534" spans="11:12" x14ac:dyDescent="0.25">
      <c r="K534" s="233"/>
      <c r="L534" s="121"/>
    </row>
    <row r="535" spans="11:12" x14ac:dyDescent="0.25">
      <c r="K535" s="233"/>
      <c r="L535" s="121"/>
    </row>
    <row r="536" spans="11:12" x14ac:dyDescent="0.25">
      <c r="K536" s="233"/>
      <c r="L536" s="121"/>
    </row>
    <row r="537" spans="11:12" x14ac:dyDescent="0.25">
      <c r="K537" s="233"/>
      <c r="L537" s="121"/>
    </row>
    <row r="538" spans="11:12" x14ac:dyDescent="0.25">
      <c r="K538" s="233"/>
      <c r="L538" s="121"/>
    </row>
    <row r="539" spans="11:12" x14ac:dyDescent="0.25">
      <c r="K539" s="233"/>
      <c r="L539" s="121"/>
    </row>
    <row r="540" spans="11:12" x14ac:dyDescent="0.25">
      <c r="K540" s="233"/>
      <c r="L540" s="121"/>
    </row>
    <row r="541" spans="11:12" x14ac:dyDescent="0.25">
      <c r="K541" s="233"/>
      <c r="L541" s="121"/>
    </row>
    <row r="542" spans="11:12" x14ac:dyDescent="0.25">
      <c r="K542" s="233"/>
      <c r="L542" s="121"/>
    </row>
    <row r="543" spans="11:12" x14ac:dyDescent="0.25">
      <c r="K543" s="233"/>
      <c r="L543" s="121"/>
    </row>
    <row r="544" spans="11:12" x14ac:dyDescent="0.25">
      <c r="K544" s="233"/>
      <c r="L544" s="121"/>
    </row>
    <row r="545" spans="11:12" x14ac:dyDescent="0.25">
      <c r="K545" s="233"/>
      <c r="L545" s="121"/>
    </row>
    <row r="546" spans="11:12" x14ac:dyDescent="0.25">
      <c r="K546" s="233"/>
      <c r="L546" s="121"/>
    </row>
    <row r="547" spans="11:12" x14ac:dyDescent="0.25">
      <c r="K547" s="233"/>
      <c r="L547" s="121"/>
    </row>
    <row r="548" spans="11:12" x14ac:dyDescent="0.25">
      <c r="K548" s="233"/>
      <c r="L548" s="121"/>
    </row>
    <row r="549" spans="11:12" x14ac:dyDescent="0.25">
      <c r="K549" s="233"/>
      <c r="L549" s="121"/>
    </row>
    <row r="550" spans="11:12" x14ac:dyDescent="0.25">
      <c r="K550" s="233"/>
      <c r="L550" s="121"/>
    </row>
    <row r="551" spans="11:12" x14ac:dyDescent="0.25">
      <c r="K551" s="233"/>
      <c r="L551" s="121"/>
    </row>
    <row r="552" spans="11:12" x14ac:dyDescent="0.25">
      <c r="K552" s="233"/>
      <c r="L552" s="121"/>
    </row>
    <row r="553" spans="11:12" x14ac:dyDescent="0.25">
      <c r="K553" s="233"/>
      <c r="L553" s="121"/>
    </row>
    <row r="554" spans="11:12" x14ac:dyDescent="0.25">
      <c r="K554" s="233"/>
      <c r="L554" s="121"/>
    </row>
  </sheetData>
  <autoFilter ref="A1:K137">
    <sortState ref="A2:K436">
      <sortCondition ref="F1:F137"/>
    </sortState>
  </autoFilter>
  <pageMargins left="0.75" right="0.75" top="1" bottom="1"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19</vt:i4>
      </vt:variant>
      <vt:variant>
        <vt:lpstr>Named Ranges</vt:lpstr>
      </vt:variant>
      <vt:variant>
        <vt:i4>13</vt:i4>
      </vt:variant>
    </vt:vector>
  </HeadingPairs>
  <TitlesOfParts>
    <vt:vector size="32" baseType="lpstr">
      <vt:lpstr>B1. Trichngang GV</vt:lpstr>
      <vt:lpstr>B2. Thong ke GV</vt:lpstr>
      <vt:lpstr>B3. Trinh do GV</vt:lpstr>
      <vt:lpstr>B4. Thong ke FTE</vt:lpstr>
      <vt:lpstr>B4.1 FTE GV</vt:lpstr>
      <vt:lpstr>B4.2. FTE SV</vt:lpstr>
      <vt:lpstr>B5. Trinh do cua CBHT</vt:lpstr>
      <vt:lpstr>B6. CBHT CTDT</vt:lpstr>
      <vt:lpstr>B7. So SV theo ky</vt:lpstr>
      <vt:lpstr>B8. ĐTB theo hoc ky</vt:lpstr>
      <vt:lpstr>B9. SV Tot nghiep</vt:lpstr>
      <vt:lpstr>B10. Tinh trang VL</vt:lpstr>
      <vt:lpstr>B11. VL va thu nhap</vt:lpstr>
      <vt:lpstr>B12. Doi sanh SVTN</vt:lpstr>
      <vt:lpstr>B13. Doi sanh SVTN NCKH</vt:lpstr>
      <vt:lpstr>B14. Doi sanh muc do hai long</vt:lpstr>
      <vt:lpstr>B15. Hinh thuc day hoc, KTDG</vt:lpstr>
      <vt:lpstr>B16. TK NCKH</vt:lpstr>
      <vt:lpstr>B17. Thong ke bai bao</vt:lpstr>
      <vt:lpstr>'B12. Doi sanh SVTN'!_ftn1</vt:lpstr>
      <vt:lpstr>'B12. Doi sanh SVTN'!_ftn2</vt:lpstr>
      <vt:lpstr>'B12. Doi sanh SVTN'!_ftn3</vt:lpstr>
      <vt:lpstr>'B12. Doi sanh SVTN'!_ftn4</vt:lpstr>
      <vt:lpstr>'B12. Doi sanh SVTN'!_ftn5</vt:lpstr>
      <vt:lpstr>'B12. Doi sanh SVTN'!_ftn6</vt:lpstr>
      <vt:lpstr>'B12. Doi sanh SVTN'!_ftnref1</vt:lpstr>
      <vt:lpstr>'B12. Doi sanh SVTN'!_ftnref2</vt:lpstr>
      <vt:lpstr>'B12. Doi sanh SVTN'!_ftnref3</vt:lpstr>
      <vt:lpstr>'B12. Doi sanh SVTN'!_ftnref4</vt:lpstr>
      <vt:lpstr>'B12. Doi sanh SVTN'!_ftnref5</vt:lpstr>
      <vt:lpstr>'B12. Doi sanh SVTN'!_ftnref6</vt:lpstr>
      <vt:lpstr>'B17. Thong ke bai bao'!OLE_LINK2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Nhung Trinh</dc:creator>
  <cp:lastModifiedBy>user</cp:lastModifiedBy>
  <cp:lastPrinted>2019-04-08T01:40:42Z</cp:lastPrinted>
  <dcterms:created xsi:type="dcterms:W3CDTF">2019-04-06T06:31:00Z</dcterms:created>
  <dcterms:modified xsi:type="dcterms:W3CDTF">2020-04-24T08:30:58Z</dcterms:modified>
</cp:coreProperties>
</file>