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Cong viec\Nghiep\Công việc chung\Ke khai minh chung khoa hoc phuc vu KD Truong\Đưa csdl lên web\Hoan thien bieu mau theo DBCL (13-4)\Nop\"/>
    </mc:Choice>
  </mc:AlternateContent>
  <bookViews>
    <workbookView xWindow="0" yWindow="0" windowWidth="20490" windowHeight="7665" tabRatio="964" firstSheet="13" activeTab="18"/>
  </bookViews>
  <sheets>
    <sheet name="B1. Trichngang GV" sheetId="20" r:id="rId1"/>
    <sheet name="B2. Thong ke GV" sheetId="21" r:id="rId2"/>
    <sheet name="B3. Trinh do GV" sheetId="3" r:id="rId3"/>
    <sheet name="B4. Thong ke FTE" sheetId="4" r:id="rId4"/>
    <sheet name="B4.1 FTE GV" sheetId="5" r:id="rId5"/>
    <sheet name="B4.2. FTE SV" sheetId="6" r:id="rId6"/>
    <sheet name="B5. Trinh do cua CBHT" sheetId="7" r:id="rId7"/>
    <sheet name="B6. CBHT CTDT" sheetId="8" r:id="rId8"/>
    <sheet name="B7. So SV theo ky" sheetId="9" r:id="rId9"/>
    <sheet name="B8. ĐTB theo hoc ky" sheetId="10" r:id="rId10"/>
    <sheet name="B9. SV Tot nghiep" sheetId="11" r:id="rId11"/>
    <sheet name="B10. Tinh trang VL" sheetId="12" r:id="rId12"/>
    <sheet name="B11. VL va thu nhap" sheetId="13" r:id="rId13"/>
    <sheet name="B12. Doi sanh SVTN" sheetId="14" r:id="rId14"/>
    <sheet name="B13. Doi sanh SVTN NCKH" sheetId="15" r:id="rId15"/>
    <sheet name="B14. Doi sanh muc do hai long" sheetId="16" r:id="rId16"/>
    <sheet name="B15. Hinh thuc day hoc, KTDG" sheetId="17" r:id="rId17"/>
    <sheet name="B16. TK NCKH" sheetId="18" r:id="rId18"/>
    <sheet name="B17. Thong ke bai bao" sheetId="22" r:id="rId19"/>
  </sheets>
  <definedNames>
    <definedName name="_xlnm._FilterDatabase" localSheetId="17" hidden="1">'B16. TK NCKH'!$B$2:$I$18</definedName>
    <definedName name="_xlnm._FilterDatabase" localSheetId="18" hidden="1">'B17. Thong ke bai bao'!$A$1:$K$137</definedName>
    <definedName name="_ftn1" localSheetId="13">'B12. Doi sanh SVTN'!$A$15</definedName>
    <definedName name="_ftn2" localSheetId="13">'B12. Doi sanh SVTN'!$A$16</definedName>
    <definedName name="_ftn3" localSheetId="13">'B12. Doi sanh SVTN'!$A$17</definedName>
    <definedName name="_ftn4" localSheetId="13">'B12. Doi sanh SVTN'!$A$18</definedName>
    <definedName name="_ftn5" localSheetId="13">'B12. Doi sanh SVTN'!$A$19</definedName>
    <definedName name="_ftn6" localSheetId="13">'B12. Doi sanh SVTN'!$A$20</definedName>
    <definedName name="_ftnref1" localSheetId="13">'B12. Doi sanh SVTN'!$E$5</definedName>
    <definedName name="_ftnref2" localSheetId="13">'B12. Doi sanh SVTN'!$F$5</definedName>
    <definedName name="_ftnref3" localSheetId="13">'B12. Doi sanh SVTN'!$I$5</definedName>
    <definedName name="_ftnref4" localSheetId="13">'B12. Doi sanh SVTN'!$J$5</definedName>
    <definedName name="_ftnref5" localSheetId="13">'B12. Doi sanh SVTN'!$M$5</definedName>
    <definedName name="_ftnref6" localSheetId="13">'B12. Doi sanh SVTN'!$N$5</definedName>
    <definedName name="_Hlk9244919" localSheetId="18">'B17. Thong ke bai bao'!#REF!</definedName>
    <definedName name="baut0010" localSheetId="18">'B17. Thong ke bai bao'!#REF!</definedName>
    <definedName name="OLE_LINK2" localSheetId="18">'B17. Thong ke bai bao'!$B$124</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436" i="22" l="1"/>
  <c r="C435" i="22"/>
  <c r="C434" i="22"/>
  <c r="U12" i="6" l="1"/>
  <c r="U23" i="6"/>
  <c r="U34" i="6"/>
  <c r="U36" i="6"/>
  <c r="Q12" i="6"/>
  <c r="Q23" i="6"/>
  <c r="Q34" i="6"/>
  <c r="Q36" i="6"/>
  <c r="M12" i="6"/>
  <c r="M23" i="6"/>
  <c r="M34" i="6"/>
  <c r="M36" i="6"/>
  <c r="I12" i="6"/>
  <c r="I23" i="6"/>
  <c r="I34" i="6"/>
  <c r="I36" i="6"/>
  <c r="E12" i="6"/>
  <c r="E23" i="6"/>
  <c r="E34" i="6"/>
  <c r="E36" i="6"/>
  <c r="F7" i="11"/>
  <c r="G7" i="11"/>
  <c r="H7" i="11"/>
  <c r="I7" i="11"/>
  <c r="J7" i="11"/>
  <c r="D7" i="11"/>
  <c r="E7" i="11"/>
  <c r="C7" i="11"/>
  <c r="E7" i="4"/>
  <c r="E8" i="4"/>
  <c r="E9" i="4"/>
  <c r="E5" i="4"/>
  <c r="D7" i="4"/>
  <c r="D8" i="4"/>
  <c r="D9" i="4"/>
  <c r="D5" i="4"/>
  <c r="C10" i="7"/>
  <c r="B10" i="7"/>
  <c r="D10" i="7"/>
  <c r="E10" i="7"/>
  <c r="F10" i="7"/>
  <c r="F7" i="7"/>
  <c r="F8" i="7"/>
  <c r="F9" i="7"/>
  <c r="F6" i="7"/>
  <c r="C23" i="5"/>
  <c r="C22" i="5"/>
  <c r="C21" i="5"/>
  <c r="C19" i="5"/>
  <c r="C18" i="5"/>
  <c r="C17" i="5"/>
  <c r="C20" i="5"/>
  <c r="C15" i="5"/>
  <c r="C14" i="5"/>
  <c r="C13" i="5"/>
  <c r="C11" i="5"/>
  <c r="C10" i="5"/>
  <c r="C9" i="5"/>
  <c r="C7" i="5"/>
  <c r="C6" i="5"/>
  <c r="C5" i="5"/>
  <c r="C8" i="5"/>
  <c r="C24" i="5"/>
  <c r="C16" i="5"/>
  <c r="C12" i="5"/>
  <c r="E6" i="4"/>
  <c r="D6" i="4"/>
</calcChain>
</file>

<file path=xl/sharedStrings.xml><?xml version="1.0" encoding="utf-8"?>
<sst xmlns="http://schemas.openxmlformats.org/spreadsheetml/2006/main" count="4139" uniqueCount="2669">
  <si>
    <t>Họ và tên</t>
  </si>
  <si>
    <t>Số giờ thực tế/năm học</t>
  </si>
  <si>
    <t>Nhiệm vụ khác được phân công/kiêm nhiệm*</t>
  </si>
  <si>
    <t>Số đề tài NCKH/bài báo KH/ấn phẩm KH ... trong 5 năm qua**</t>
  </si>
  <si>
    <t>Phân loại</t>
  </si>
  <si>
    <t>Nam</t>
  </si>
  <si>
    <t>Nữ</t>
  </si>
  <si>
    <t>Tổng cộng</t>
  </si>
  <si>
    <t>Tỉ lệ % trên tổng số Tiến sĩ</t>
  </si>
  <si>
    <t>Số lượng</t>
  </si>
  <si>
    <t>FTE</t>
  </si>
  <si>
    <t>Giáo sư</t>
  </si>
  <si>
    <t xml:space="preserve">Phó Giáo sư </t>
  </si>
  <si>
    <t xml:space="preserve">Giảng viên toàn thời gian </t>
  </si>
  <si>
    <t xml:space="preserve">Giảng viên bán thời gian </t>
  </si>
  <si>
    <t xml:space="preserve">Giảng viên thỉnh giảng </t>
  </si>
  <si>
    <t>Bảng 2. Thống kê đội ngũ giảng viên</t>
  </si>
  <si>
    <r>
      <t>Bảng 3.</t>
    </r>
    <r>
      <rPr>
        <b/>
        <sz val="7"/>
        <color theme="1"/>
        <rFont val="Times New Roman"/>
        <family val="1"/>
      </rPr>
      <t xml:space="preserve"> </t>
    </r>
    <r>
      <rPr>
        <b/>
        <sz val="13"/>
        <color theme="1"/>
        <rFont val="Times New Roman"/>
        <family val="1"/>
      </rPr>
      <t>Thống kê trình độ của đội ngũ giảng viên theo năm học</t>
    </r>
  </si>
  <si>
    <t>Năm học</t>
  </si>
  <si>
    <t>Phó Giáo sư</t>
  </si>
  <si>
    <t>Tiến sĩ</t>
  </si>
  <si>
    <t>Thạc sĩ</t>
  </si>
  <si>
    <t>Đại học</t>
  </si>
  <si>
    <t>2013-2014</t>
  </si>
  <si>
    <t>2014-2015</t>
  </si>
  <si>
    <t>2015-2016</t>
  </si>
  <si>
    <t>2016-2017</t>
  </si>
  <si>
    <t>2017-2018</t>
  </si>
  <si>
    <t>Bảng 4.  Thống kê FTE (quy đổi thời gian làm việc toàn phần) của Giảng viên và sinh viên</t>
  </si>
  <si>
    <t xml:space="preserve">Tổng số FTE Giảng viên </t>
  </si>
  <si>
    <t>Tổng số FTE Sinh viên</t>
  </si>
  <si>
    <t>Tỷ lệ FTE GV/SV</t>
  </si>
  <si>
    <t>Môn chung + Cơ sở khối ngành</t>
  </si>
  <si>
    <t>Môn Cơ sở ngành</t>
  </si>
  <si>
    <t>Môn Chuyên ngành</t>
  </si>
  <si>
    <t>Tổng FTE GV</t>
  </si>
  <si>
    <t>Năm</t>
  </si>
  <si>
    <t>Lớp</t>
  </si>
  <si>
    <t>LT</t>
  </si>
  <si>
    <t>TH</t>
  </si>
  <si>
    <t>Số nhóm</t>
  </si>
  <si>
    <t>Tổng</t>
  </si>
  <si>
    <t>D1</t>
  </si>
  <si>
    <t>D2</t>
  </si>
  <si>
    <t>D3</t>
  </si>
  <si>
    <t>D4</t>
  </si>
  <si>
    <t>D5</t>
  </si>
  <si>
    <t>Bảng 4.1. Tổng số FTE của Giảng viên</t>
  </si>
  <si>
    <t>MÔN CHUNG + CƠ SỞ KHỐI NGÀNH</t>
  </si>
  <si>
    <t>MÔN CƠ SỞ NGÀNH</t>
  </si>
  <si>
    <t>MÔN CHUYÊN NGÀNH</t>
  </si>
  <si>
    <t>Tổng phút</t>
  </si>
  <si>
    <t>Tổng giờ (60p)</t>
  </si>
  <si>
    <t>TỔNG</t>
  </si>
  <si>
    <t>Tỷ lệ FTE SV/GV</t>
  </si>
  <si>
    <t>Bảng 4.2</t>
  </si>
  <si>
    <t>Bảng này không cần tính, số liệu cập nhật tự động từ bảng 4.2</t>
  </si>
  <si>
    <t>Cán bộ hỗ trợ</t>
  </si>
  <si>
    <t>Bằng cấp cao nhất</t>
  </si>
  <si>
    <t>Tổng số</t>
  </si>
  <si>
    <t>THPT</t>
  </si>
  <si>
    <t xml:space="preserve">Cán bộ thư viện </t>
  </si>
  <si>
    <t>Cán bộ phòng thí nghiệm</t>
  </si>
  <si>
    <t xml:space="preserve">Cán bộ mảng công nghệ thông tin </t>
  </si>
  <si>
    <t>Cán bộ tại các đơn vị hỗ trợ SV khác (liệt kê theo loại hình hỗ trợ, dịch vụ)</t>
  </si>
  <si>
    <t>Bảng 5. Thống kê trình độ của cán bộ hỗ trợ CTĐT</t>
  </si>
  <si>
    <t>Cán bộ hỗ trợ thuộc các đơn vị trong Trường có tham gia CTĐT</t>
  </si>
  <si>
    <t xml:space="preserve">SĐH </t>
  </si>
  <si>
    <t>Cán bộ hỗ trợ thuộc các Phòng, Ban, Trung tâm, Khoa khác có tham gia CTĐT</t>
  </si>
  <si>
    <t>Cán bộ thư viện</t>
  </si>
  <si>
    <t xml:space="preserve">Cán bộ phòng thí nghiệm </t>
  </si>
  <si>
    <t xml:space="preserve">Cán bộ công nghệ thông tin </t>
  </si>
  <si>
    <t>Cán bộ tại các đơn vị khác có hỗ trợ cho sinh viên</t>
  </si>
  <si>
    <t xml:space="preserve">Tổng cộng </t>
  </si>
  <si>
    <t>Cán bộ hỗ trợ của Khoa có tham gia hỗ trợ CTĐT</t>
  </si>
  <si>
    <t xml:space="preserve">Giảng viên chủ nhiệm/Cố vấn học tập </t>
  </si>
  <si>
    <t xml:space="preserve">Thư ký, Giáo vụ </t>
  </si>
  <si>
    <t>...</t>
  </si>
  <si>
    <t>T12/2016</t>
  </si>
  <si>
    <t>T12/2017</t>
  </si>
  <si>
    <t>T12/2018</t>
  </si>
  <si>
    <t>Bảng 6. Thống kê trình độ của cán bộ hỗ trợ</t>
  </si>
  <si>
    <t xml:space="preserve">Số lượng sinh viên </t>
  </si>
  <si>
    <t>Năm 1</t>
  </si>
  <si>
    <t>Năm 2</t>
  </si>
  <si>
    <t>Năm 3</t>
  </si>
  <si>
    <t>Năm 4</t>
  </si>
  <si>
    <t>Năm 5</t>
  </si>
  <si>
    <t>HK1</t>
  </si>
  <si>
    <t>HK2</t>
  </si>
  <si>
    <t>Bảng 7. Thống kê số lượng sinh viên theo học kỳ</t>
  </si>
  <si>
    <t>(nếu có đào tạo theo tín chỉ và theo niên chế thì chia thành 2 bảng: Bảng 8.1 và Bảng 8.2)</t>
  </si>
  <si>
    <r>
      <t xml:space="preserve">Bảng 8.1. </t>
    </r>
    <r>
      <rPr>
        <b/>
        <sz val="13"/>
        <color theme="1"/>
        <rFont val="Times New Roman"/>
        <family val="1"/>
      </rPr>
      <t>Thống kê điểm trung bình của người học theo tín chỉ</t>
    </r>
  </si>
  <si>
    <t>Học kỳ</t>
  </si>
  <si>
    <t xml:space="preserve">Số sinh viên đạt điểm trung bình (GPA) </t>
  </si>
  <si>
    <t>theo thang điểm tín chỉ</t>
  </si>
  <si>
    <t>Tỷ lệ số tín chỉ trong học kỳ/tổng số SV</t>
  </si>
  <si>
    <t>GPA&lt;1</t>
  </si>
  <si>
    <t>1≤GPA&lt;2</t>
  </si>
  <si>
    <t>2≤GPA&lt;2.5</t>
  </si>
  <si>
    <t>2.5≤GPA&lt;3.5</t>
  </si>
  <si>
    <t>....</t>
  </si>
  <si>
    <t>HK 1</t>
  </si>
  <si>
    <t>24 (2%)</t>
  </si>
  <si>
    <t>45 (X%)</t>
  </si>
  <si>
    <t>HK 2</t>
  </si>
  <si>
    <r>
      <t>Bảng 8.</t>
    </r>
    <r>
      <rPr>
        <b/>
        <sz val="7"/>
        <color theme="1"/>
        <rFont val="Times New Roman"/>
        <family val="1"/>
      </rPr>
      <t> </t>
    </r>
    <r>
      <rPr>
        <b/>
        <sz val="13"/>
        <color theme="1"/>
        <rFont val="Times New Roman"/>
        <family val="1"/>
      </rPr>
      <t xml:space="preserve">Thống kê điểm trung bình của người học theo học kỳ </t>
    </r>
  </si>
  <si>
    <r>
      <t xml:space="preserve">Bảng 8.2.  </t>
    </r>
    <r>
      <rPr>
        <b/>
        <sz val="13"/>
        <color theme="1"/>
        <rFont val="Times New Roman"/>
        <family val="1"/>
      </rPr>
      <t>Thống kê điểm trung bình của người học theo niên chế (nếu có)</t>
    </r>
  </si>
  <si>
    <t>theo thang điểm niên chế</t>
  </si>
  <si>
    <t>&lt;...</t>
  </si>
  <si>
    <t>Tổng số sinh viên trong học kỳ</t>
  </si>
  <si>
    <t>(cho chương trình đào tạo 04 năm)</t>
  </si>
  <si>
    <t>Khóa</t>
  </si>
  <si>
    <t>Tỷ lệ (%) sinh viên tốt nghiệp trong</t>
  </si>
  <si>
    <t>Tỷ lệ (%) sinh viên thôi học sau</t>
  </si>
  <si>
    <t>4 năm (đúng hạn)</t>
  </si>
  <si>
    <t>(quá hạn)</t>
  </si>
  <si>
    <t>2010-2011</t>
  </si>
  <si>
    <t>2011-2012</t>
  </si>
  <si>
    <t>2012-2013</t>
  </si>
  <si>
    <t>Tổng số sinh viên</t>
  </si>
  <si>
    <t>Bảng 9. Thống kê tỉ lệ sinh viên tốt nghiệp, thôi học của CTĐT</t>
  </si>
  <si>
    <t>3 năm
(trước hạn)</t>
  </si>
  <si>
    <t>&gt; 4 năm 
(quá hạn)</t>
  </si>
  <si>
    <t>4 năm 
(đúng hạn)</t>
  </si>
  <si>
    <t xml:space="preserve">Tỷ lệ có việc làm sau </t>
  </si>
  <si>
    <t xml:space="preserve">Năm học </t>
  </si>
  <si>
    <t>2009-2010</t>
  </si>
  <si>
    <t>3 tháng</t>
  </si>
  <si>
    <t>6 tháng</t>
  </si>
  <si>
    <t xml:space="preserve">1 năm </t>
  </si>
  <si>
    <t xml:space="preserve">2 năm </t>
  </si>
  <si>
    <t>2018-2019</t>
  </si>
  <si>
    <t>Bảng 10.1*. Thống kê số lượng sinh viên khảo sát việc làm</t>
  </si>
  <si>
    <t>Năm tốt nghiệp</t>
  </si>
  <si>
    <t>Tổng số SV đầu vào</t>
  </si>
  <si>
    <t>Tổng số SV tốt nghiệp</t>
  </si>
  <si>
    <t>Tổng số SV tham gia khảo sát</t>
  </si>
  <si>
    <t>Tổng số phản hồi</t>
  </si>
  <si>
    <t>Tổng SV có việc làm</t>
  </si>
  <si>
    <t>Tổng SV có việc làm &lt; 6 tháng</t>
  </si>
  <si>
    <t>Tổng SV có việc làm &gt; 6 tháng -1 năm</t>
  </si>
  <si>
    <t>Tổng SV có việc làm &gt; 1năm</t>
  </si>
  <si>
    <t>Bảng 10.2. Thống kê số lượng sinh viên tốt nghiệp có việc làm</t>
  </si>
  <si>
    <t>Có việc làm</t>
  </si>
  <si>
    <t>Chưa có việc làm nhưng đang học nâng cao</t>
  </si>
  <si>
    <t>Chưa có việc làm</t>
  </si>
  <si>
    <t>Tỷ lệ SVTN có việc làm theo quy định của Bộ GD&amp;ĐT (1+2)</t>
  </si>
  <si>
    <t>Năm 2015</t>
  </si>
  <si>
    <t>Năm 2016</t>
  </si>
  <si>
    <t>Năm 2017</t>
  </si>
  <si>
    <t>(1)</t>
  </si>
  <si>
    <t>(2)</t>
  </si>
  <si>
    <t>Tình trạng việc làm
Năm</t>
  </si>
  <si>
    <t>Công ty/tổ chức Nhà nước</t>
  </si>
  <si>
    <t>(11,1%)</t>
  </si>
  <si>
    <t>(17,7%)</t>
  </si>
  <si>
    <t>(3,7%)</t>
  </si>
  <si>
    <t>(10,9%)</t>
  </si>
  <si>
    <t>(16,4%)</t>
  </si>
  <si>
    <t>Công ty/tổ chức tư nhân</t>
  </si>
  <si>
    <t xml:space="preserve">Công ty/tổ chức nước ngoài </t>
  </si>
  <si>
    <t xml:space="preserve">Tự tạo việc làm </t>
  </si>
  <si>
    <t>Thu nhập trung bình (triệu đồng)</t>
  </si>
  <si>
    <r>
      <t>Bảng 10.</t>
    </r>
    <r>
      <rPr>
        <b/>
        <sz val="7"/>
        <color theme="1"/>
        <rFont val="Times New Roman"/>
        <family val="1"/>
      </rPr>
      <t xml:space="preserve"> </t>
    </r>
    <r>
      <rPr>
        <b/>
        <sz val="13"/>
        <color theme="1"/>
        <rFont val="Times New Roman"/>
        <family val="1"/>
      </rPr>
      <t>Thống kê tỉ lệ về việc làm của sinh viên tốt nghiệp</t>
    </r>
  </si>
  <si>
    <r>
      <t>Bảng 11.</t>
    </r>
    <r>
      <rPr>
        <b/>
        <sz val="7"/>
        <color theme="1"/>
        <rFont val="Times New Roman"/>
        <family val="1"/>
      </rPr>
      <t xml:space="preserve"> </t>
    </r>
    <r>
      <rPr>
        <b/>
        <sz val="13"/>
        <color theme="1"/>
        <rFont val="Times New Roman"/>
        <family val="1"/>
      </rPr>
      <t>Thống kê về việc làm và thu nhập của sinh viên tốt nghiệp</t>
    </r>
  </si>
  <si>
    <t>Khóa tốt nghiệp</t>
  </si>
  <si>
    <t>Tỷ lệ (%) sinh viên tốt nghiệp</t>
  </si>
  <si>
    <t>Tỷ lệ (%) sinh viên thôi học</t>
  </si>
  <si>
    <t>Thời gian tốt ngiệp trung bình*</t>
  </si>
  <si>
    <t>CTĐT được đánh giá</t>
  </si>
  <si>
    <t>CTĐT của Trường</t>
  </si>
  <si>
    <t>CTĐT của Trường ngoài nước</t>
  </si>
  <si>
    <t>2010-2014</t>
  </si>
  <si>
    <t> 280</t>
  </si>
  <si>
    <t>80,3</t>
  </si>
  <si>
    <t>55,7</t>
  </si>
  <si>
    <t>68,6[1]</t>
  </si>
  <si>
    <t> 68,9[2]</t>
  </si>
  <si>
    <t>2,3</t>
  </si>
  <si>
    <t>4,2</t>
  </si>
  <si>
    <t>1,8[3]</t>
  </si>
  <si>
    <t>3,5[4]</t>
  </si>
  <si>
    <t>4,15</t>
  </si>
  <si>
    <t>4,25</t>
  </si>
  <si>
    <t>4,14[5]</t>
  </si>
  <si>
    <t>4,23[6]</t>
  </si>
  <si>
    <t>2011-2015</t>
  </si>
  <si>
    <t>2012-2016</t>
  </si>
  <si>
    <t>2013-2017</t>
  </si>
  <si>
    <t>2014-2018</t>
  </si>
  <si>
    <t>2015-2019</t>
  </si>
  <si>
    <t>2016-2020</t>
  </si>
  <si>
    <t xml:space="preserve">Bảng 12. Đối sánh tỷ lệ SV tốt nghiệp, tỷ lệ SV thôi học, thời gian tốt nghiệp trung bình </t>
  </si>
  <si>
    <t>CTĐT của Trường trong nước</t>
  </si>
  <si>
    <t>Bảng 12.1. Thống kê số lượng sinh viên tốt nghiệp đúng hạn, quá hạn; thời gian tốt nghiệp</t>
  </si>
  <si>
    <t>Khóa học</t>
  </si>
  <si>
    <t>Số lượng sinh viên tốt nghiệp trong</t>
  </si>
  <si>
    <t>&gt; 4 năm</t>
  </si>
  <si>
    <t>Lần 1</t>
  </si>
  <si>
    <t>Lần 2</t>
  </si>
  <si>
    <t>Lần 3</t>
  </si>
  <si>
    <t>Lần 4</t>
  </si>
  <si>
    <t>Lần</t>
  </si>
  <si>
    <t>2000-2014</t>
  </si>
  <si>
    <t>3 năm 
(trước hạn)</t>
  </si>
  <si>
    <t>Tỷ lệ (%) SV tốt nghiệp có việc làm</t>
  </si>
  <si>
    <t>Tỷ lệ (%) SV tham gia hoạt động NCKH</t>
  </si>
  <si>
    <t>Số lượng các loại hình hoạt động NCKH  của SV</t>
  </si>
  <si>
    <t>85,6[1]</t>
  </si>
  <si>
    <t>92,3[2]</t>
  </si>
  <si>
    <t>3[5]</t>
  </si>
  <si>
    <t>5[6]</t>
  </si>
  <si>
    <t>[1] CTĐT SP Toán của Trường ĐH A</t>
  </si>
  <si>
    <t>[2] CTĐT SP Toán của Trường ĐH B</t>
  </si>
  <si>
    <t>[3] CTĐT SP Toán của Trường ĐH C</t>
  </si>
  <si>
    <t>[4] CTĐT SP Toán của Trường ĐH D</t>
  </si>
  <si>
    <t>[5] CTĐT SP Toán của Trường ĐH E</t>
  </si>
  <si>
    <t>[6] CTĐT SP Toán của Trường ĐH F</t>
  </si>
  <si>
    <t>[1] Ví dụ: CTĐT SP Toán của Trường ĐH A</t>
  </si>
  <si>
    <t xml:space="preserve">Cần ghi chú ghi rõ các loại hình hoạt động NCKH mà Nhà trường phân chia   </t>
  </si>
  <si>
    <t xml:space="preserve">Bảng 13. Đối sánh tỷ lệ SV tốt nghiệp có việc làm, tham gia hoạt động NCKH, số lượng các loại hình hoạt động NCKH </t>
  </si>
  <si>
    <t>Bảng 14.Đối sánh mức độ hài lòng của các bên liên quan</t>
  </si>
  <si>
    <t>Cần ghi chú ghi rõ các phương pháp khảo sát các bên liên quan cụ thể</t>
  </si>
  <si>
    <t>Bảng 14.1.  Đối sánh mức độ hài lòng của sinh viên tốt nghiệp</t>
  </si>
  <si>
    <t>Tỷ lệ (%) hài lòng của các bên liên quan</t>
  </si>
  <si>
    <t>Tỷ lệ (%) không hài lòng của các bên liên quan</t>
  </si>
  <si>
    <t>Tỷ lệ (%) phản hồi của  các bên liên quan</t>
  </si>
  <si>
    <t>68[2]</t>
  </si>
  <si>
    <t>6,8</t>
  </si>
  <si>
    <t>7[3]</t>
  </si>
  <si>
    <t>9[4]</t>
  </si>
  <si>
    <t>83[5]</t>
  </si>
  <si>
    <t>70[6]</t>
  </si>
  <si>
    <t>Bảng 14.2.  Đối sánh mức độ hài lòng của cựu người học</t>
  </si>
  <si>
    <t>85,6</t>
  </si>
  <si>
    <t>Bảng 14.3.  Đối sánh mức độ hài lòng của các nhà tuyển dụng</t>
  </si>
  <si>
    <t>STT</t>
  </si>
  <si>
    <t>Tên học phần</t>
  </si>
  <si>
    <t>Số TC</t>
  </si>
  <si>
    <t>Mã học phần</t>
  </si>
  <si>
    <t>Hình thức tổ chức dạy học</t>
  </si>
  <si>
    <t>Hình thức KTĐG</t>
  </si>
  <si>
    <t>Lý thuyết</t>
  </si>
  <si>
    <t>TH,TT, thực tế</t>
  </si>
  <si>
    <t>TL nhóm</t>
  </si>
  <si>
    <t>Tự học</t>
  </si>
  <si>
    <t>Khác</t>
  </si>
  <si>
    <t>Vấn đáp</t>
  </si>
  <si>
    <t>Viết luận</t>
  </si>
  <si>
    <t>Bài tập lớn</t>
  </si>
  <si>
    <t>Trắc nghiệm khách quan</t>
  </si>
  <si>
    <t>Thuyết trình nhóm</t>
  </si>
  <si>
    <r>
      <t>1.</t>
    </r>
    <r>
      <rPr>
        <sz val="7"/>
        <color theme="1"/>
        <rFont val="Times New Roman"/>
        <family val="1"/>
      </rPr>
      <t xml:space="preserve">      </t>
    </r>
    <r>
      <rPr>
        <sz val="12"/>
        <color theme="1"/>
        <rFont val="Times New Roman"/>
        <family val="1"/>
      </rPr>
      <t> </t>
    </r>
  </si>
  <si>
    <t>Tin học nhóm ngành 4</t>
  </si>
  <si>
    <t>TI11004</t>
  </si>
  <si>
    <t>X</t>
  </si>
  <si>
    <r>
      <t>2.</t>
    </r>
    <r>
      <rPr>
        <sz val="7"/>
        <color theme="1"/>
        <rFont val="Times New Roman"/>
        <family val="1"/>
      </rPr>
      <t xml:space="preserve">      </t>
    </r>
    <r>
      <rPr>
        <sz val="12"/>
        <color theme="1"/>
        <rFont val="Times New Roman"/>
        <family val="1"/>
      </rPr>
      <t> </t>
    </r>
  </si>
  <si>
    <t>…</t>
  </si>
  <si>
    <t>….</t>
  </si>
  <si>
    <t>(..%)</t>
  </si>
  <si>
    <t>Các học phần tự chọn:</t>
  </si>
  <si>
    <t>Bảng 15. Thống kê các hình thức tổ chức dạy học và kiểm tra đánh giá của CTĐT</t>
  </si>
  <si>
    <t>THỐNG KÊ NHIỆM VỤ NGHIÊN CỨU KHOA HỌC (20… - 20…)</t>
  </si>
  <si>
    <t>Tên nhiệm vụ/ Mã số</t>
  </si>
  <si>
    <t>Loại hình*</t>
  </si>
  <si>
    <t>Quyết định giao nhiệm vụ</t>
  </si>
  <si>
    <t>Chủ trì</t>
  </si>
  <si>
    <t>Cơ quan quản lý</t>
  </si>
  <si>
    <t>Thời gian bắt đầu, kết thúc</t>
  </si>
  <si>
    <t>Tình trạng nhiệm vụ**</t>
  </si>
  <si>
    <t xml:space="preserve">Tổng số </t>
  </si>
  <si>
    <t>- Đề tài cấp Nhà nước</t>
  </si>
  <si>
    <t>- Đề tài cấp Bộ</t>
  </si>
  <si>
    <t>- Đề tài cấp cơ sở</t>
  </si>
  <si>
    <t>…..</t>
  </si>
  <si>
    <t>* Loại hình: Cấp Nhà nước, cấp Bộ, cấp cơ sở, Nafosted, v.v.</t>
  </si>
  <si>
    <t>** Tình trạng nhiệm vụ: Hoàn thành đúng hạn, Hoàn thành quá hạn, Đang thực hiện, Không hoàn thành</t>
  </si>
  <si>
    <t>Đơn vị công tác</t>
  </si>
  <si>
    <t>Tổng số bài báo ISI</t>
  </si>
  <si>
    <r>
      <t xml:space="preserve">** </t>
    </r>
    <r>
      <rPr>
        <i/>
        <sz val="11"/>
        <color theme="1"/>
        <rFont val="Times New Roman"/>
        <family val="1"/>
      </rPr>
      <t>Các khóa BD về NVSP đã tham dự trong giai đoạn đánh gi:</t>
    </r>
    <r>
      <rPr>
        <sz val="11"/>
        <color theme="1"/>
        <rFont val="Times New Roman"/>
        <family val="1"/>
      </rPr>
      <t>Nhà trường xác định đánh giá CTĐT trong giai đoạn nào thì báo cáo số liệu theo giai đoạn đó (ví dụ 2013-2017; 2014-2018, v.v.)</t>
    </r>
  </si>
  <si>
    <r>
      <t>*</t>
    </r>
    <r>
      <rPr>
        <i/>
        <sz val="11"/>
        <color theme="1"/>
        <rFont val="Times New Roman"/>
        <family val="1"/>
      </rPr>
      <t>Phân loại giảng viên bao gồm</t>
    </r>
    <r>
      <rPr>
        <sz val="11"/>
        <color theme="1"/>
        <rFont val="Times New Roman"/>
        <family val="1"/>
      </rPr>
      <t>: Giảng viên biên chế trực tiếp giảng dạy, Giảng viên hợp đồng dài hạn trực tiếp giảng dạy, Giảng viên kiêm nhiệm là cán bộ quản lý, Giảng viên thỉnh giảng, Giảng viên quốc tế</t>
    </r>
  </si>
  <si>
    <t>Ghi chú:</t>
  </si>
  <si>
    <t>Quốc tế</t>
  </si>
  <si>
    <t>Thỉnh giảng</t>
  </si>
  <si>
    <t>Kiêm nhiệm</t>
  </si>
  <si>
    <t>HĐ dài hạn</t>
  </si>
  <si>
    <t>Biên chế</t>
  </si>
  <si>
    <t>Ngoại ngữ</t>
  </si>
  <si>
    <t>Tin học</t>
  </si>
  <si>
    <t>LLCT</t>
  </si>
  <si>
    <t>QLNN</t>
  </si>
  <si>
    <t>NVSP</t>
  </si>
  <si>
    <t>Nơi TN</t>
  </si>
  <si>
    <t>Năm TN</t>
  </si>
  <si>
    <t>Chuyên ngành TN</t>
  </si>
  <si>
    <t>Học hàm/ học vị</t>
  </si>
  <si>
    <t>Ghi chú</t>
  </si>
  <si>
    <t>Các khóa BD về NVSP đã tham dự trong giai đoạn đánh giá**</t>
  </si>
  <si>
    <t>Học phần giảng dạy trong CTĐT</t>
  </si>
  <si>
    <t>Thời gian tham gia CTĐT</t>
  </si>
  <si>
    <t>Phân loại giảng viên*</t>
  </si>
  <si>
    <t>Chức vụ (từ Phó trưởng BM trở lên)</t>
  </si>
  <si>
    <t>Trình độ nghiệp vụ</t>
  </si>
  <si>
    <t>Trình độ chuyên môn</t>
  </si>
  <si>
    <t>Ngày tháng năm sinh</t>
  </si>
  <si>
    <t>TT</t>
  </si>
  <si>
    <t>DANH SÁCH TRÍCH NGANG ĐỘI NGŨ GIẢNG VIÊN THAM GIA THỰC HIỆN CHƯƠNG TRÌNH ĐÀO TẠO ………</t>
  </si>
  <si>
    <t>TRƯỜNG ………..</t>
  </si>
  <si>
    <t>CƠ QUAN CHỦ QUẢN</t>
  </si>
  <si>
    <t>Tên Công bố</t>
  </si>
  <si>
    <t>Tên tạp chí</t>
  </si>
  <si>
    <t>Số Xuất bản (Vol/Issue)</t>
  </si>
  <si>
    <t>ISSN</t>
  </si>
  <si>
    <t>Thời gian</t>
  </si>
  <si>
    <t>Tác giả</t>
  </si>
  <si>
    <t>Thể loại</t>
  </si>
  <si>
    <t>Chỉ số DOI</t>
  </si>
  <si>
    <t>Đường Link bài báo</t>
  </si>
  <si>
    <t>IF
(tra tháng 8-2019)</t>
  </si>
  <si>
    <t>On the automophism Groups of Finite Multitype models in Cn</t>
  </si>
  <si>
    <t>The journal of Geometric Analysis</t>
  </si>
  <si>
    <t>Vol 29</t>
  </si>
  <si>
    <t>ISSN: 1559-002X</t>
  </si>
  <si>
    <r>
      <t xml:space="preserve">Ninh Văn Thu, </t>
    </r>
    <r>
      <rPr>
        <b/>
        <sz val="13"/>
        <rFont val="Times New Roman"/>
        <family val="1"/>
      </rPr>
      <t>Nguyễn Thị Lan Hương</t>
    </r>
    <r>
      <rPr>
        <sz val="13"/>
        <rFont val="Times New Roman"/>
        <family val="1"/>
      </rPr>
      <t>, Trần Quang Hùng, Hyeson Kim</t>
    </r>
  </si>
  <si>
    <t>SCIE</t>
  </si>
  <si>
    <t>https://doi.org/10.1007/s12220-018-9999-0</t>
  </si>
  <si>
    <t>https://www.researchgate.net/publication/323230107_On_the_Automorphism_Groups_of_Finite_Multitype_Models_in_mathbb_CnCn</t>
  </si>
  <si>
    <t>Thermal Fluctuations in the Phase Structure of the Excitonic Insulator Charge Density Wave State in the Extended Falicov-Kimball Model</t>
  </si>
  <si>
    <t>Journal of Electronic Materials</t>
  </si>
  <si>
    <t>Vol 48</t>
  </si>
  <si>
    <t>ISSN: 0361-5235</t>
  </si>
  <si>
    <r>
      <rPr>
        <b/>
        <sz val="13"/>
        <rFont val="Times New Roman"/>
        <family val="1"/>
      </rPr>
      <t>Đỗ Thị Hồng Hả</t>
    </r>
    <r>
      <rPr>
        <sz val="13"/>
        <rFont val="Times New Roman"/>
        <family val="1"/>
      </rPr>
      <t>i, Huu-Nha Nguyen and Van-Nham Phan</t>
    </r>
  </si>
  <si>
    <t>https://doi.org/10.1007/s11664-018-06904-x</t>
  </si>
  <si>
    <t>https://www.readcube.com/articles/10.1007/s11664-018-06904-x</t>
  </si>
  <si>
    <t>Gaussian modeling-based multichannel audio source separation exploiting generic source spectral model</t>
  </si>
  <si>
    <t>IEEE/ACM Transactions on Audio, Speech, and Language Processing</t>
  </si>
  <si>
    <t>Vol 27</t>
  </si>
  <si>
    <t>ISSN: 2329-9304</t>
  </si>
  <si>
    <r>
      <rPr>
        <b/>
        <sz val="13"/>
        <rFont val="Times New Roman"/>
        <family val="1"/>
      </rPr>
      <t>Dương Thị Hiền Thanh,</t>
    </r>
    <r>
      <rPr>
        <sz val="13"/>
        <rFont val="Times New Roman"/>
        <family val="1"/>
      </rPr>
      <t xml:space="preserve"> Ngoc Q. K. Duong, Phuong Cong Nguyen, Cuong Quoc Nguyen</t>
    </r>
  </si>
  <si>
    <t>https://doi.org/10.1109/TASLP.2018.2869692</t>
  </si>
  <si>
    <t>https://www.researchgate.net/publication/327614032_Gaussian_Modeling-Based_Multichannel_Audio_Source_Separation_Exploiting_Generic_Source_Spectral_Model</t>
  </si>
  <si>
    <t>Effects of lining joints on the stability of roadways in vietnamese coal mines</t>
  </si>
  <si>
    <t>International Journal of GEOMATE</t>
  </si>
  <si>
    <t>Vol 16, Issue 53</t>
  </si>
  <si>
    <t>ISSN: 2186-2990</t>
  </si>
  <si>
    <r>
      <t>Trần Tuấn Minh</t>
    </r>
    <r>
      <rPr>
        <sz val="13"/>
        <rFont val="Times New Roman"/>
        <family val="1"/>
      </rPr>
      <t>, Đỗ Quang Tuấn</t>
    </r>
  </si>
  <si>
    <t>ESCI</t>
  </si>
  <si>
    <t>https://doi.org/10.21660/2019.53.03763</t>
  </si>
  <si>
    <t>https://www.geomatejournal.com/node/1230</t>
  </si>
  <si>
    <t xml:space="preserve">SJR=0,312 </t>
  </si>
  <si>
    <t>Late Permian-Triassic granitic rocks of Vietnam: the Muong Lat example</t>
  </si>
  <si>
    <t>International Geology Review</t>
  </si>
  <si>
    <t>Vol 61, Issue 15</t>
  </si>
  <si>
    <t>ISSN: 1938-2839</t>
  </si>
  <si>
    <r>
      <rPr>
        <sz val="13"/>
        <rFont val="Times New Roman"/>
        <family val="1"/>
      </rPr>
      <t xml:space="preserve">Trần Văn Thành, Phạm Trung Hiếu, Phạm Minh, </t>
    </r>
    <r>
      <rPr>
        <b/>
        <sz val="13"/>
        <rFont val="Times New Roman"/>
        <family val="1"/>
      </rPr>
      <t>Đỗ Văn Nhuận</t>
    </r>
    <r>
      <rPr>
        <sz val="13"/>
        <rFont val="Times New Roman"/>
        <family val="1"/>
      </rPr>
      <t>, Nguyễn Thị Bích Thủy</t>
    </r>
  </si>
  <si>
    <t>https://doi.org/10.1080/00206814.2018.1561335</t>
  </si>
  <si>
    <t>https://www.tandfonline.com/doi/abs/10.1080/00206814.2018.1561335?journalCode=tigr20</t>
  </si>
  <si>
    <t>Cambrian intra–oceanic arc trondhjemite and tonalite in the Tam Ky–Phuoc Son Suture Zone, central Vietnam: Implications for the early Paleozoic assembly of the Indochina Block</t>
  </si>
  <si>
    <t>Gondwana Research</t>
  </si>
  <si>
    <t>Vol 70</t>
  </si>
  <si>
    <t>ISSN: 1342-937X</t>
  </si>
  <si>
    <r>
      <rPr>
        <b/>
        <sz val="13"/>
        <rFont val="Times New Roman"/>
        <family val="1"/>
      </rPr>
      <t>Quyen MinhNguyen</t>
    </r>
    <r>
      <rPr>
        <sz val="13"/>
        <rFont val="Times New Roman"/>
        <family val="1"/>
      </rPr>
      <t xml:space="preserve">, QinglaiFeng, Jian-WeiZiadTianyuZhao, </t>
    </r>
    <r>
      <rPr>
        <b/>
        <sz val="13"/>
        <rFont val="Times New Roman"/>
        <family val="1"/>
      </rPr>
      <t>Hai ThanhTran, Thanh XuanNgo</t>
    </r>
    <r>
      <rPr>
        <sz val="13"/>
        <rFont val="Times New Roman"/>
        <family val="1"/>
      </rPr>
      <t xml:space="preserve">, Dung MyTran, </t>
    </r>
    <r>
      <rPr>
        <b/>
        <sz val="13"/>
        <rFont val="Times New Roman"/>
        <family val="1"/>
      </rPr>
      <t>Hung QuocNguyen</t>
    </r>
  </si>
  <si>
    <t>https://doi.org/10.1016/j.gr.2019.01.002</t>
  </si>
  <si>
    <t>https://www.sciencedirect.com/science/article/abs/pii/S1342937X1930022X</t>
  </si>
  <si>
    <t>A new cavability assessment for Longwall Top Coal Caving from discontinuum numerical analysis</t>
  </si>
  <si>
    <t>International Journal of Rock Mechanics and Mining Sciences</t>
  </si>
  <si>
    <t>Vol 115</t>
  </si>
  <si>
    <t>ISSN: 1365-1609</t>
  </si>
  <si>
    <r>
      <t>Lê Tiến Dũng</t>
    </r>
    <r>
      <rPr>
        <sz val="13"/>
        <rFont val="Times New Roman"/>
        <family val="1"/>
      </rPr>
      <t>, Chengguo Zhang, Joung Oh, Rudrajit Mitra, Bruce Hebblewhite</t>
    </r>
  </si>
  <si>
    <t>https://doi.org/10.1016/j.ijrmms.2019.01.006</t>
  </si>
  <si>
    <t>https://www.researchgate.net/publication/331358157_A_new_cavability_assessment_for_Longwall_Top_Coal_Caving_from_discontinuum_numerical_analysis</t>
  </si>
  <si>
    <t>The deformation of AZ31 magnesium alloy during warm constrained groove pressing</t>
  </si>
  <si>
    <t>Acta metallurgica slovaca</t>
  </si>
  <si>
    <t>Vol 25, Issue 1</t>
  </si>
  <si>
    <t>ISSN: 1335-1532</t>
  </si>
  <si>
    <r>
      <t xml:space="preserve">Hue Thi Hong Dang, </t>
    </r>
    <r>
      <rPr>
        <b/>
        <sz val="13"/>
        <rFont val="Times New Roman"/>
        <family val="1"/>
      </rPr>
      <t>Phạm Thị Thủy</t>
    </r>
    <r>
      <rPr>
        <sz val="13"/>
        <rFont val="Times New Roman"/>
        <family val="1"/>
      </rPr>
      <t xml:space="preserve"> (đồng tác giả), Dao Minh Ngung, Pham Quang</t>
    </r>
  </si>
  <si>
    <t>https://doi.org/10.12776/ams.v1i1.1218</t>
  </si>
  <si>
    <t>https://www.researchgate.net/publication/333968289_THE_DEFORMATION_OF_AZ31_MAGNESIUM_ALLOY_DURING_WARM_CONSTRAINED_GROOVE_PRESSING</t>
  </si>
  <si>
    <t>SJR=0,21</t>
  </si>
  <si>
    <t>A new soft computing model for estimating and controlling blast-produced ground vibration based on Hierarchical K-means clustering and Cubist algorithms</t>
  </si>
  <si>
    <t>Applied Soft Computing</t>
  </si>
  <si>
    <t>Vol 77</t>
  </si>
  <si>
    <t>ISSN: 1568-4946</t>
  </si>
  <si>
    <r>
      <rPr>
        <b/>
        <sz val="13"/>
        <rFont val="Times New Roman"/>
        <family val="1"/>
      </rPr>
      <t>Nguyễn Hoàng, Bùi Xuân Nam, Trần Quang Hiếu</t>
    </r>
    <r>
      <rPr>
        <sz val="13"/>
        <rFont val="Times New Roman"/>
        <family val="1"/>
      </rPr>
      <t>, Ngoc Luan Mai</t>
    </r>
  </si>
  <si>
    <t>https://doi.org/10.1016/j.asoc.2019.01.042</t>
  </si>
  <si>
    <t>https://www.sciencedirect.com/science/article/abs/pii/S156849461930050X</t>
  </si>
  <si>
    <t>Structural, Electrical, and Magnetic Properties of Bi0.90Nd0.10Fe0.98TM0.02O3 ( TM = Mn, Co, Ni, and Cu) Materials</t>
  </si>
  <si>
    <t>IEEE Magnetics Letters</t>
  </si>
  <si>
    <t>Vol 99</t>
  </si>
  <si>
    <t>ISSN: 1949-307X</t>
  </si>
  <si>
    <r>
      <rPr>
        <b/>
        <sz val="13"/>
        <rFont val="Times New Roman"/>
        <family val="1"/>
      </rPr>
      <t>Đào Việt Thắng, Nguyễn Mạnh Hùng, Dư Thị Xuân Thảo</t>
    </r>
    <r>
      <rPr>
        <sz val="13"/>
        <rFont val="Times New Roman"/>
        <family val="1"/>
      </rPr>
      <t>, Le Thi Mai Oanh; Do Danh Bich; Nguyen Cao Khang; Van Quang Nguyen; Nguyen Van Minh</t>
    </r>
  </si>
  <si>
    <t>https://doi.org/10.1109/LMAG.2019.2896847</t>
  </si>
  <si>
    <t>https://www.researchgate.net/publication/330817982_Structural_electrical_and_magnetic_properties_of_Bi090Nd010Fe098TM002O3_TM_Mn_Co_Ni_and_Cu_materials</t>
  </si>
  <si>
    <t>Prediction of Blast-induced Air Over-pressure in Open-Pit Mine: Assessment of Different Artificial Intelligence Techniques</t>
  </si>
  <si>
    <t>Natural Resources Research</t>
  </si>
  <si>
    <t>ISSN: 1573-8981</t>
  </si>
  <si>
    <t>Bùi Xuân Nam, Nguyễn Hoàng, Lê Hải An, Bùi Hoàng Bắc, Đỗ Ngọc Hoàn</t>
  </si>
  <si>
    <t>https://doi.org/10.1007/s11053-019-09461-0</t>
  </si>
  <si>
    <t>https://www.researchgate.net/publication/330812076_Prediction_of_Blast-induced_Air_Over-pressure_in_Open-Pit_Mine_Assessment_of_Different_Artificial_Intelligence_Techniques</t>
  </si>
  <si>
    <t>Highly effective disinfection of E. coli using the nanohybrids Ti1−xNixO2/CNTs</t>
  </si>
  <si>
    <r>
      <t xml:space="preserve">Diep Thi Bich Dao, Hong Ngoc Phan, Dung Duc Dang, Minh Van Nguyen, Minh Ngoc Phan, Khang Cao Nguyen, </t>
    </r>
    <r>
      <rPr>
        <b/>
        <sz val="13"/>
        <rFont val="Times New Roman"/>
        <family val="1"/>
      </rPr>
      <t>Nguyễn Mạnh Hùng, Đào Việt Thắng</t>
    </r>
  </si>
  <si>
    <t>https://doi.org/10.1007/s11664-019-06966-5</t>
  </si>
  <si>
    <t>https://www.researchgate.net/publication/331078007_Highly_Effective_Disinfection_of_E_coli_Using_the_Nanohybrids_Ti1-xNixO2CNTs</t>
  </si>
  <si>
    <t>Footings over rigid inclusion-reinforced soft soil. Experimental and numerical approaches</t>
  </si>
  <si>
    <t>Canadian Geotechnical Journal</t>
  </si>
  <si>
    <t>Vol 56</t>
  </si>
  <si>
    <t>ISSN: 0008-3674</t>
  </si>
  <si>
    <r>
      <rPr>
        <b/>
        <sz val="13"/>
        <rFont val="Times New Roman"/>
        <family val="1"/>
      </rPr>
      <t>Phạm Văn Hùng</t>
    </r>
    <r>
      <rPr>
        <sz val="13"/>
        <rFont val="Times New Roman"/>
        <family val="1"/>
      </rPr>
      <t>, Laurent Briançon, Daniel Dias; Jérôme Racinais</t>
    </r>
  </si>
  <si>
    <t>https://doi.org/10.1139/cgj-2018-0495</t>
  </si>
  <si>
    <t>https://www.researchgate.net/publication/330832822_Footings_over_rigid_inclusion-reinforced_soft_soil_Experimental_and_numerical_approaches</t>
  </si>
  <si>
    <t>Estimating groundwater recharge for Hanoi, Vietnam</t>
  </si>
  <si>
    <t>Science of The Total Environment</t>
  </si>
  <si>
    <t>Vol 651</t>
  </si>
  <si>
    <t>ISSN: 0048-9697</t>
  </si>
  <si>
    <r>
      <rPr>
        <b/>
        <sz val="13"/>
        <color rgb="FF000000"/>
        <rFont val="Times New Roman"/>
        <family val="1"/>
      </rPr>
      <t>Vũ Văn Hưng</t>
    </r>
    <r>
      <rPr>
        <sz val="13"/>
        <color rgb="FF000000"/>
        <rFont val="Times New Roman"/>
        <family val="1"/>
      </rPr>
      <t>, Broder J. Merkel</t>
    </r>
  </si>
  <si>
    <t>https://doi.org/10.1016/j.scitotenv.2018.09.225</t>
  </si>
  <si>
    <t>https://www.sciencedirect.com/science/article/pii/S0048969718336696</t>
  </si>
  <si>
    <t>The interactive effect of the season and estuary position on the concentration of persistent organic pollutants in water and sediment from the Cua Dai estuary in Vietnam</t>
  </si>
  <si>
    <t>Environmental Science and Pollution Research</t>
  </si>
  <si>
    <t>Vol 26, Issue 11</t>
  </si>
  <si>
    <t>ISSN: 0944-1344</t>
  </si>
  <si>
    <r>
      <t xml:space="preserve">Nguyễn Xuân Tòng, </t>
    </r>
    <r>
      <rPr>
        <b/>
        <sz val="13"/>
        <rFont val="Times New Roman"/>
        <family val="1"/>
      </rPr>
      <t>Trần Thị Thu Hương</t>
    </r>
    <r>
      <rPr>
        <sz val="13"/>
        <rFont val="Times New Roman"/>
        <family val="1"/>
      </rPr>
      <t>, Nguyễn Thanh Binh, Lê Thị Trinh, Trịnh Thị Thắm, Từ Bình Minh, Trịnh Thị Thúy, Võ Thị Diệu Hiền, Cao Thanh Đan Ngọc</t>
    </r>
  </si>
  <si>
    <t>https://doi.org/10.1007/s11356-019-04238-7</t>
  </si>
  <si>
    <t>https://www.ncbi.nlm.nih.gov/pubmed/30778945</t>
  </si>
  <si>
    <t xml:space="preserve">Mechanical and durability properties of magnesium silicate hydrate binder concrete. </t>
  </si>
  <si>
    <t>Magazine of Concrete Research</t>
  </si>
  <si>
    <t>ISSN: 0024-9831</t>
  </si>
  <si>
    <r>
      <rPr>
        <b/>
        <sz val="13"/>
        <color rgb="FF000000"/>
        <rFont val="Times New Roman"/>
        <family val="1"/>
      </rPr>
      <t>Trần Mạnh Hùng</t>
    </r>
    <r>
      <rPr>
        <sz val="13"/>
        <color rgb="FF000000"/>
        <rFont val="Times New Roman"/>
        <family val="1"/>
      </rPr>
      <t>, Allan Scott, Rajesh Dhakal</t>
    </r>
  </si>
  <si>
    <t>https://doi.org/10.1680/jmacr.18.00217</t>
  </si>
  <si>
    <t>https://www.icevirtuallibrary.com/doi/abs/10.1680/jmacr.18.00217</t>
  </si>
  <si>
    <t>Fabrication of Porous Hydroxyapatite Granules as an Effective Adsorbent for the Removal of Aqueous Pb(II) Ions</t>
  </si>
  <si>
    <t>Journal of Chemistry</t>
  </si>
  <si>
    <t>Vol 2019</t>
  </si>
  <si>
    <t>ISSN:  2090-9063</t>
  </si>
  <si>
    <r>
      <rPr>
        <b/>
        <sz val="13"/>
        <rFont val="Times New Roman"/>
        <family val="1"/>
      </rPr>
      <t>Lê Thị Duyên, Lê Thị Phương Thảo, Đỗ Thị Hải, Võ Thị Hạnh</t>
    </r>
    <r>
      <rPr>
        <sz val="13"/>
        <rFont val="Times New Roman"/>
        <family val="1"/>
      </rPr>
      <t>, Pham Thi Nam, Nguyen Thi Thom, Cao Thi Hong, Nguyen Thu Phuong, Dinh Thị Mai Thanh, Le Viet Hai, Tran Dai Lam</t>
    </r>
  </si>
  <si>
    <t>https://doi.org/10.1155/2019/8620181</t>
  </si>
  <si>
    <t>https://www.hindawi.com/journals/jchem/2019/8620181/</t>
  </si>
  <si>
    <t>Developing an XGBoost model to predict blast-induced peak particle velocity in an open-pit mine: A case study</t>
  </si>
  <si>
    <t>Acta Geophysica</t>
  </si>
  <si>
    <t>Vol 67</t>
  </si>
  <si>
    <t>ISSN: 1895-7455</t>
  </si>
  <si>
    <r>
      <rPr>
        <b/>
        <sz val="13"/>
        <rFont val="Times New Roman"/>
        <family val="1"/>
      </rPr>
      <t>Nguyễn Hoàng, Bùi Xuân Nam, Bùi Hoàng Bắc</t>
    </r>
    <r>
      <rPr>
        <sz val="13"/>
        <rFont val="Times New Roman"/>
        <family val="1"/>
      </rPr>
      <t>, Dao Trong Cuong</t>
    </r>
  </si>
  <si>
    <t>https://doi.org/10.1007/s11600-019-00268-4</t>
  </si>
  <si>
    <t>https://www.researchgate.net/publication/331399268_Developing_an_XGBoost_model_to_predict_blast-induced_peak_particle_velocity_in_an_open-pit_mine_a_case_study</t>
  </si>
  <si>
    <t>Piaoac Granites Related W-Sn Mineralization, Northern Vietnam: Evidences from Geochemistry, Zircon Geochronology and Hf Isotopes</t>
  </si>
  <si>
    <t>Journal of Earth Science</t>
  </si>
  <si>
    <t>Vol 30, Issue 1</t>
  </si>
  <si>
    <t>ISSN: 1674-487X</t>
  </si>
  <si>
    <r>
      <rPr>
        <sz val="13"/>
        <rFont val="Times New Roman"/>
        <family val="1"/>
      </rPr>
      <t>Nguyễn Tuấn Anh, Xiaoyong Yang,</t>
    </r>
    <r>
      <rPr>
        <b/>
        <sz val="13"/>
        <rFont val="Times New Roman"/>
        <family val="1"/>
      </rPr>
      <t xml:space="preserve"> Vũ Thị Hiền</t>
    </r>
    <r>
      <rPr>
        <sz val="13"/>
        <rFont val="Times New Roman"/>
        <family val="1"/>
      </rPr>
      <t>, Leiliu, InSung Lee</t>
    </r>
  </si>
  <si>
    <t>https://doi.org/10.1007/s12583-018-0865-6</t>
  </si>
  <si>
    <t>https://link.springer.com/article/10.1007/s12583-018-0865-6</t>
  </si>
  <si>
    <t>Generalized Review on EVD and Constraints Simplex Method of Materials Properties Optimization for Civil Engineering</t>
  </si>
  <si>
    <t>Civil Engineering Journal</t>
  </si>
  <si>
    <t>Vol 5, Issue 3</t>
  </si>
  <si>
    <t>ISSN: 2476-3055</t>
  </si>
  <si>
    <r>
      <t>Kennedy Onyelowe, George Alaneme,</t>
    </r>
    <r>
      <rPr>
        <b/>
        <sz val="13"/>
        <rFont val="Times New Roman"/>
        <family val="1"/>
      </rPr>
      <t xml:space="preserve"> Bùi Văn Đức, Nguyễn Văn Mạnh</t>
    </r>
    <r>
      <rPr>
        <sz val="13"/>
        <rFont val="Times New Roman"/>
        <family val="1"/>
      </rPr>
      <t>, Charles Ezugwu, Talal Amhadi, Felix Sosa, Francis Orji, Benjamin Ugorji</t>
    </r>
  </si>
  <si>
    <t>https://doi.org/10.28991/cej-2019-03091283</t>
  </si>
  <si>
    <t>https://www.researchgate.net/publication/331881618_Generalized_Review_on_EVD_and_Constraints_Simplex_Method_of_Materials_Properties_Optimization_for_Civil_Engineering</t>
  </si>
  <si>
    <t>SJR=0,12</t>
  </si>
  <si>
    <t>Developing a predictive method based on optimized M5Rules-GA predicting heating load of an energy-efficient building system</t>
  </si>
  <si>
    <t>Engineering with Computers</t>
  </si>
  <si>
    <t>ISSN: 1435-5663</t>
  </si>
  <si>
    <r>
      <rPr>
        <b/>
        <sz val="13"/>
        <rFont val="Times New Roman"/>
        <family val="1"/>
      </rPr>
      <t>Bùi Xuân Nam</t>
    </r>
    <r>
      <rPr>
        <sz val="13"/>
        <rFont val="Times New Roman"/>
        <family val="1"/>
      </rPr>
      <t>, Hossein Moayedi, Ahmad Safuan A Rashid</t>
    </r>
  </si>
  <si>
    <t>https://doi.org/10.1007/s00366-019-00739-8</t>
  </si>
  <si>
    <t>https://www.researchgate.net/publication/332058512_Developing_a_predictive_method_based_on_optimized_M5Rules-GA_predicting_heating_load_of_an_energy-efficient_building_system</t>
  </si>
  <si>
    <t>High-level natural radionuclides from the Mandena deposit, South Madagascar</t>
  </si>
  <si>
    <t>Journal of Radioanalytical and Nuclear Chemistry</t>
  </si>
  <si>
    <t>Vol 319</t>
  </si>
  <si>
    <t>ISSN: 1588-2780</t>
  </si>
  <si>
    <r>
      <t>Dương Văn Hào</t>
    </r>
    <r>
      <rPr>
        <sz val="13"/>
        <rFont val="Times New Roman"/>
        <family val="1"/>
      </rPr>
      <t>, Chau Nguyen Dinh, Paweł Jodłowski, Tibor Kovacs</t>
    </r>
  </si>
  <si>
    <t>https://doi.org/10.1007/s10967-018-6378-z</t>
  </si>
  <si>
    <t>https://link.springer.com/article/10.1007/s10967-018-6378-z</t>
  </si>
  <si>
    <t>Prediction of Blast-induced Ground Vibration in an Open-pit Mine by a Novel Hybrid Model Based on Clustering and Artificial Neural Network</t>
  </si>
  <si>
    <r>
      <rPr>
        <b/>
        <sz val="13"/>
        <rFont val="Times New Roman"/>
        <family val="1"/>
      </rPr>
      <t>Nguyễn Hoàng</t>
    </r>
    <r>
      <rPr>
        <sz val="13"/>
        <rFont val="Times New Roman"/>
        <family val="1"/>
      </rPr>
      <t>, Carsten Drebenstedt, </t>
    </r>
    <r>
      <rPr>
        <b/>
        <sz val="13"/>
        <rFont val="Times New Roman"/>
        <family val="1"/>
      </rPr>
      <t>Bùi Xuân Nam</t>
    </r>
    <r>
      <rPr>
        <sz val="13"/>
        <rFont val="Times New Roman"/>
        <family val="1"/>
      </rPr>
      <t>, Dieu Tien Bui</t>
    </r>
  </si>
  <si>
    <t>https://doi.org/10.1007/s11053-019-09470-z</t>
  </si>
  <si>
    <t>https://link.springer.com/article/10.1007/s11053-019-09470-z</t>
  </si>
  <si>
    <t>A Novel Approach for Fabricating LaMnO3 Thin Films Using Combined Microwave Combustion and Pulsed Electron Deposition Techniques</t>
  </si>
  <si>
    <t>ISSN: 2090-9063</t>
  </si>
  <si>
    <r>
      <rPr>
        <b/>
        <sz val="13"/>
        <rFont val="Times New Roman"/>
        <family val="1"/>
      </rPr>
      <t>Trần Thị Hà</t>
    </r>
    <r>
      <rPr>
        <sz val="13"/>
        <rFont val="Times New Roman"/>
        <family val="1"/>
      </rPr>
      <t>, Nguyễn Việt Tuyên, Cong Sai Doanh, Quoc Khoa Doan, Thi Trung Anh Tang, Quang Hoa Nguyen, Trong Tam Nguyen, Nguyen Hai Pham, Van Vu Le, Viet Bau Le</t>
    </r>
  </si>
  <si>
    <t>https://doi.org/10.1155/2019/3568185</t>
  </si>
  <si>
    <t>https://www.hindawi.com/journals/jchem/2019/3568185/</t>
  </si>
  <si>
    <t>Utilization of marine dredged soil in controlled low-strength material used as a thermal grout in geothermal systems</t>
  </si>
  <si>
    <t>Construction and Building Materials</t>
  </si>
  <si>
    <t>Vol 215</t>
  </si>
  <si>
    <t>ISSN: 0950-0618</t>
  </si>
  <si>
    <r>
      <t>Đỗ Mạnh Tấn</t>
    </r>
    <r>
      <rPr>
        <sz val="13"/>
        <rFont val="Times New Roman"/>
        <family val="1"/>
      </rPr>
      <t xml:space="preserve">, </t>
    </r>
    <r>
      <rPr>
        <b/>
        <sz val="13"/>
        <rFont val="Times New Roman"/>
        <family val="1"/>
      </rPr>
      <t>Đỗ Ngọc Anh</t>
    </r>
    <r>
      <rPr>
        <sz val="13"/>
        <rFont val="Times New Roman"/>
        <family val="1"/>
      </rPr>
      <t>, GO Kang, YS KIm</t>
    </r>
  </si>
  <si>
    <t>https://doi.org/10.1016/j.conbuildmat.2019.04.255</t>
  </si>
  <si>
    <t>https://www.sciencedirect.com/science/article/abs/pii/S0950061819311456</t>
  </si>
  <si>
    <t>Synthesis of binderless FAU-X (13X) monoliths with hierarchical porosity</t>
  </si>
  <si>
    <t>Microporous and Mesoporous Materials</t>
  </si>
  <si>
    <t>Vol 281</t>
  </si>
  <si>
    <t>ISSN: 1387-1811</t>
  </si>
  <si>
    <r>
      <t xml:space="preserve">Y.Didi, </t>
    </r>
    <r>
      <rPr>
        <b/>
        <sz val="13"/>
        <rFont val="Times New Roman"/>
        <family val="1"/>
      </rPr>
      <t>Nguyễn Khắc Long</t>
    </r>
    <r>
      <rPr>
        <sz val="13"/>
        <rFont val="Times New Roman"/>
        <family val="1"/>
      </rPr>
      <t>, B.Said, T.Cacciaguerra, V.Wernert, R.Denoyel, D.Cot, W.Sebai, M.P.Belleville, J.Sanchez-Marcano, F.Fajula, A.Galarneau</t>
    </r>
  </si>
  <si>
    <t>https://doi.org/10.1016/j.micromeso.2019.03.003</t>
  </si>
  <si>
    <t>https://www.sciencedirect.com/science/article/abs/pii/S1387181119301295</t>
  </si>
  <si>
    <t>Prediction of ultimate bearing capacity through various novel evolutionary and neural network models</t>
  </si>
  <si>
    <t>Vol 35, Issue 1</t>
  </si>
  <si>
    <t>ISSN: 1435-5663</t>
  </si>
  <si>
    <r>
      <t>Hossein Moayed, Ahmad Safuan A Rashid, Mohammed Abdullahi Muazu, </t>
    </r>
    <r>
      <rPr>
        <b/>
        <sz val="13"/>
        <rFont val="Times New Roman"/>
        <family val="1"/>
      </rPr>
      <t>Nguyễn Hoàng, Bùi Xuân Nam</t>
    </r>
    <r>
      <rPr>
        <sz val="13"/>
        <rFont val="Times New Roman"/>
        <family val="1"/>
      </rPr>
      <t>, Dieu Tien Bui</t>
    </r>
  </si>
  <si>
    <t>https://doi.org/10.1007/s00366-019-00723-2</t>
  </si>
  <si>
    <t>https://link.springer.com/article/10.1007/s00366-019-00723-2</t>
  </si>
  <si>
    <t>Experimental assessment of subgrade stiffness of lateritic soils treated with crushed waste plastics and ceramics for pavement foundation</t>
  </si>
  <si>
    <t>International Journal of Low-Carbon Technologies</t>
  </si>
  <si>
    <t>Vol 14, Issue 2</t>
  </si>
  <si>
    <t>ISSN: 1748-1317</t>
  </si>
  <si>
    <r>
      <t xml:space="preserve">Kennedy Chibuzor Onyelowe, </t>
    </r>
    <r>
      <rPr>
        <b/>
        <sz val="13"/>
        <rFont val="Times New Roman"/>
        <family val="1"/>
      </rPr>
      <t>Bùi Văn Đức, Nguyễn Văn Mạnh</t>
    </r>
    <r>
      <rPr>
        <sz val="13"/>
        <rFont val="Times New Roman"/>
        <family val="1"/>
      </rPr>
      <t xml:space="preserve">, Charles Ezugwu, Talal Amhadi, Felix Sosa, Wei Wu, </t>
    </r>
    <r>
      <rPr>
        <b/>
        <sz val="13"/>
        <rFont val="Times New Roman"/>
        <family val="1"/>
      </rPr>
      <t>Tạ Đức Thịnh</t>
    </r>
    <r>
      <rPr>
        <sz val="13"/>
        <rFont val="Times New Roman"/>
        <family val="1"/>
      </rPr>
      <t>, Francis Orji, George Alaneme</t>
    </r>
  </si>
  <si>
    <t>https://doi.org/10.1093/ijlct/ctz015</t>
  </si>
  <si>
    <t>https://academic.oup.com/ijlct/article/14/2/187/5380604</t>
  </si>
  <si>
    <t>Improvement of the corrosion protection of polypyrrole coating for CT3 mild steel with 10-camphorsulfonic acid and molybdate as inhibitor dopants</t>
  </si>
  <si>
    <t>Progress in Organic Coatings</t>
  </si>
  <si>
    <t>Vol 131</t>
  </si>
  <si>
    <t>ISSN: 0300-9440</t>
  </si>
  <si>
    <r>
      <t>Hà Mạnh Hùng</t>
    </r>
    <r>
      <rPr>
        <sz val="13"/>
        <rFont val="Times New Roman"/>
        <family val="1"/>
      </rPr>
      <t>, Duong Khanh Linh, Nguyen Thuy Chinh, Le Minh Duc, Vu Quoc Trung</t>
    </r>
  </si>
  <si>
    <t>https://doi.org/10.1016/j.porgcoat.2019.03.006</t>
  </si>
  <si>
    <t>https://www.sciencedirect.com/science/article/pii/S030094401830609X</t>
  </si>
  <si>
    <t xml:space="preserve">Adaptation of Ohia pozzolan soil on cemented lateritic soil as base material improvement  </t>
  </si>
  <si>
    <t>Italian Journal of Engineering Geology and Environment</t>
  </si>
  <si>
    <t>ISSN: 2035-5688</t>
  </si>
  <si>
    <r>
      <t xml:space="preserve">K. Onyelowe; </t>
    </r>
    <r>
      <rPr>
        <b/>
        <sz val="13"/>
        <color rgb="FF000000"/>
        <rFont val="Times New Roman"/>
        <family val="1"/>
      </rPr>
      <t>Bùi Văn Đức</t>
    </r>
    <r>
      <rPr>
        <sz val="13"/>
        <color rgb="FF000000"/>
        <rFont val="Times New Roman"/>
        <family val="1"/>
      </rPr>
      <t>, Charles Ezugwu, Talal Amhadi, Felix Sosa</t>
    </r>
  </si>
  <si>
    <t>10.4408/IJEGE.2019-01.O-02</t>
  </si>
  <si>
    <t>https://www.researchgate.net/publication/332802203_ADAPTATION_OF_OHIA_POZZOLAN_SOIL_ON_CEMENTED_LATERITIC_SOIL_AS_BASE_MATERIAL_IMPROVEMENT_EXTENDED_ABSTRACT</t>
  </si>
  <si>
    <t>Mesoscale approach to numerical modelling of thermo-mechanical behaviour of concrete at high temperature</t>
  </si>
  <si>
    <t>European Journal of Environmental and Civil Engineering</t>
  </si>
  <si>
    <t>ISSN: 1964-8189</t>
  </si>
  <si>
    <t>Phạm Đức Thọ, Nguyễn Trọng Dũng, Vũ Minh Ngọc</t>
  </si>
  <si>
    <t>https://doi.org/10.1080/19648189.2019.1577762</t>
  </si>
  <si>
    <t>https://www.tandfonline.com/doi/full/10.1080/19648189.2019.1577762</t>
  </si>
  <si>
    <t>Mineralogical and geochemical constraints on the origin and evolution of albitites from Dmytrivka at the Oktiabrski complex, Southeast Ukraine</t>
  </si>
  <si>
    <t>Lithos</t>
  </si>
  <si>
    <t>Vol 334-335</t>
  </si>
  <si>
    <t>ISSN: 0024-4937</t>
  </si>
  <si>
    <r>
      <t xml:space="preserve">MagdalenaDumańska-Słowik, TomaszPowolny, Magdalena Sikorska-Jaworowska, Wiesław Heﬂik, Vyacheslav Morgun, </t>
    </r>
    <r>
      <rPr>
        <b/>
        <sz val="13"/>
        <rFont val="Times New Roman"/>
        <family val="1"/>
      </rPr>
      <t>Tô Xuân Bản</t>
    </r>
  </si>
  <si>
    <t>https://doi.org/10.1016/j.lithos.2019.03.024</t>
  </si>
  <si>
    <t>https://www.sciencedirect.com/science/article/pii/S0024493719301240</t>
  </si>
  <si>
    <t>Stability analysis of a clutch system with uncertain parameters using sparse polynomial chaos expansions</t>
  </si>
  <si>
    <t>Mechanics &amp; Industry</t>
  </si>
  <si>
    <t>Vol 20, Issue 1</t>
  </si>
  <si>
    <t>ISSN: 2257-7750</t>
  </si>
  <si>
    <r>
      <t>Kiều Đức Thịnh,</t>
    </r>
    <r>
      <rPr>
        <sz val="13"/>
        <rFont val="Times New Roman"/>
        <family val="1"/>
      </rPr>
      <t xml:space="preserve"> Baptiste Bergeot, Marie-Laure Gobert, Sébastien Berger</t>
    </r>
  </si>
  <si>
    <t>https://doi.org/10.1051/meca/2019003</t>
  </si>
  <si>
    <t>https://www.researchgate.net/publication/332037303_Stability_analysis_of_a_clutch_system_with_uncertain_parameters_using_sparse_polynomial_chaos_expansions</t>
  </si>
  <si>
    <t>Crystallization Mechanisms and Rates of Cyclopentane Hydrates Formation in Brine</t>
  </si>
  <si>
    <t>Chemical Engineering &amp; Technology</t>
  </si>
  <si>
    <t>Vol 42, Issue 7</t>
  </si>
  <si>
    <t>ISSN: 0930-7516</t>
  </si>
  <si>
    <r>
      <rPr>
        <b/>
        <sz val="13"/>
        <color rgb="FF000000"/>
        <rFont val="Times New Roman"/>
        <family val="1"/>
      </rPr>
      <t>Hồ Văn Sơn</t>
    </r>
    <r>
      <rPr>
        <sz val="13"/>
        <color rgb="FF000000"/>
        <rFont val="Times New Roman"/>
        <family val="1"/>
      </rPr>
      <t xml:space="preserve">
Baptiste Bouillot,
Daniel Garcia,
Jérome Douzet,
Ana Cameirao,
Saheb Maghsoodloo-Babakhani,
Jean-Michel Herri
</t>
    </r>
  </si>
  <si>
    <t>https://doi.org/10.1002/ceat.201800746</t>
  </si>
  <si>
    <t>https://onlinelibrary.wiley.com/doi/abs/10.1002/ceat.201800746</t>
  </si>
  <si>
    <t>Neuro-genetic, neuro-imperialism and genetic programing models in predicting ultimate bearing capacity of pile</t>
  </si>
  <si>
    <t xml:space="preserve">Engineering with Computers </t>
  </si>
  <si>
    <r>
      <t>Wusi Chen, Payam Sarir, </t>
    </r>
    <r>
      <rPr>
        <b/>
        <sz val="13"/>
        <rFont val="Times New Roman"/>
        <family val="1"/>
      </rPr>
      <t>Bùi Xuân Nam, Nguyễn Hoàng</t>
    </r>
    <r>
      <rPr>
        <sz val="13"/>
        <rFont val="Times New Roman"/>
        <family val="1"/>
      </rPr>
      <t>, M. M. Tahir, Danial Jahed Armaghani</t>
    </r>
  </si>
  <si>
    <t>https://doi.org/10.1007/s00366-019-00752-x</t>
  </si>
  <si>
    <t>https://link.springer.com/article/10.1007/s00366-019-00752-x</t>
  </si>
  <si>
    <t>Long-term thermo-mechanical behaviour of energy piles in clay</t>
  </si>
  <si>
    <t>Environmental Geotechnics</t>
  </si>
  <si>
    <t>ISSN: 2051-803X</t>
  </si>
  <si>
    <r>
      <t>Nguyễn Văn Trí</t>
    </r>
    <r>
      <rPr>
        <sz val="13"/>
        <rFont val="Times New Roman"/>
        <family val="1"/>
      </rPr>
      <t>, Wu Nanwangzi , Gan Yixiang , Pereira Jean-Michel , Tang Anh Minh</t>
    </r>
  </si>
  <si>
    <t>https://doi.org/10.1680/jenge.17.00106</t>
  </si>
  <si>
    <t>https://www.icevirtuallibrary.com/doi/abs/10.1680/jenge.17.00106</t>
  </si>
  <si>
    <t>3D Numerical Modeling of a Piled Embankment under Cyclic Loading</t>
  </si>
  <si>
    <t>International Journal of Geomechanics</t>
  </si>
  <si>
    <t>Vol 19, Issue 4</t>
  </si>
  <si>
    <t>ISSN: 1532-3641</t>
  </si>
  <si>
    <r>
      <rPr>
        <b/>
        <sz val="13"/>
        <rFont val="Times New Roman"/>
        <family val="1"/>
      </rPr>
      <t>Phạm Văn Hùng</t>
    </r>
    <r>
      <rPr>
        <sz val="13"/>
        <rFont val="Times New Roman"/>
        <family val="1"/>
      </rPr>
      <t>, Daniel Dias</t>
    </r>
  </si>
  <si>
    <t>https://doi.org/10.1061/(ASCE)GM.1943-622.0001354</t>
  </si>
  <si>
    <t>https://www.researchgate.net/publication/327623235_3D_Numerical_Modeling_of_a_Piled_Embankment_under_Cyclic_Loading</t>
  </si>
  <si>
    <t>1,444 (SJR)</t>
  </si>
  <si>
    <t>Novel Soft Computing Model for Predicting Blast-Induced Ground Vibration in Open-pit Mines Based on Particle Swarm Optimization and XGBoot</t>
  </si>
  <si>
    <r>
      <t>Xiliang Zhang,</t>
    </r>
    <r>
      <rPr>
        <b/>
        <sz val="13"/>
        <rFont val="Times New Roman"/>
        <family val="1"/>
      </rPr>
      <t> Nguyễn Hoàng, Bùi Xuân Nam, Trần Quang Hiếu, Nguyễn Đình An</t>
    </r>
    <r>
      <rPr>
        <sz val="13"/>
        <rFont val="Times New Roman"/>
        <family val="1"/>
      </rPr>
      <t>, Dieu Tien Bui, Hossein Moayedi</t>
    </r>
  </si>
  <si>
    <t>https://doi.org/10.1007/s11053-019-09492-7</t>
  </si>
  <si>
    <t>https://www.semanticscholar.org/paper/Novel-Soft-Computing-Model-for-Predicting-Ground-in-Zhang-Nguyen/1bb087df26319b53bd5beb0aac82a70467dd2cc6</t>
  </si>
  <si>
    <t>Effects of Failure of the Ocean‐Bottom Seismograph Leveling System on Receiver Function Analysis</t>
  </si>
  <si>
    <t>Seismological Research Letters</t>
  </si>
  <si>
    <t>Vol 90, Issue 3</t>
  </si>
  <si>
    <t>ISSN: 0895-0695</t>
  </si>
  <si>
    <r>
      <rPr>
        <b/>
        <sz val="13"/>
        <rFont val="Times New Roman"/>
        <family val="1"/>
      </rPr>
      <t>Trần Danh Hùng</t>
    </r>
    <r>
      <rPr>
        <sz val="13"/>
        <rFont val="Times New Roman"/>
        <family val="1"/>
      </rPr>
      <t>, Ting Yang, Le Ba Manh, Youqiang Yu</t>
    </r>
  </si>
  <si>
    <t>https://doi.org/10.1785/0220180276</t>
  </si>
  <si>
    <t>https://pubs.geoscienceworld.org/ssa/srl/article-abstract/90/3/1191/569838/Effects-of-Failure-of-the-Ocean-Bottom-Seismograph?redirectedFrom=fulltext</t>
  </si>
  <si>
    <t>Wave propagation control and switching for wireless power transfer using tunable 2-D magnetic metamaterials</t>
  </si>
  <si>
    <t>Journal of Magnetism and Magnetic Materials</t>
  </si>
  <si>
    <t>Vol 485</t>
  </si>
  <si>
    <t>ISSN: 0304-8853</t>
  </si>
  <si>
    <r>
      <t>Thanh SonPham,</t>
    </r>
    <r>
      <rPr>
        <b/>
        <sz val="13"/>
        <rFont val="Times New Roman"/>
        <family val="1"/>
      </rPr>
      <t xml:space="preserve"> Bùi Hữu Nguyên</t>
    </r>
    <r>
      <rPr>
        <sz val="13"/>
        <rFont val="Times New Roman"/>
        <family val="1"/>
      </rPr>
      <t>, Jong-WookLee</t>
    </r>
  </si>
  <si>
    <t>https://doi.org/10.1016/j.jmmm.2019.04.034</t>
  </si>
  <si>
    <t>https://www.researchgate.net/publication/332355925_Wave_propagation_control_and_switching_for_wireless_power_transfer_using_tunable_2-D_magnetic_metamaterials</t>
  </si>
  <si>
    <t>A novel hybrid approach based on a swarm intelligence optimized extreme learning machine for ﬂash ﬂood susceptibility mapping</t>
  </si>
  <si>
    <t>Catena</t>
  </si>
  <si>
    <t>Vol 179</t>
  </si>
  <si>
    <t>ISSN: 0341-8162</t>
  </si>
  <si>
    <r>
      <rPr>
        <sz val="13"/>
        <rFont val="Times New Roman"/>
        <family val="1"/>
      </rPr>
      <t>Dieu Tien Bui, Tien Dat Pham, Abolfazl Jaafari, Pham Viet Hoa, Pijush Samui,</t>
    </r>
    <r>
      <rPr>
        <b/>
        <sz val="13"/>
        <rFont val="Times New Roman"/>
        <family val="1"/>
      </rPr>
      <t xml:space="preserve"> Nguyễn Quang Minh, Ngô Thị Phương Thảo</t>
    </r>
  </si>
  <si>
    <t>https://doi.org/10.1016/j.catena.2019.04.009</t>
  </si>
  <si>
    <t>https://www.sciencedirect.com/science/article/abs/pii/S034181621930147X</t>
  </si>
  <si>
    <t>Modelling Crude Oil Spread in Aquatic Environment</t>
  </si>
  <si>
    <t>Electronic Journal of Geotechnical Engineering</t>
  </si>
  <si>
    <t>Vol 24, Issue 3</t>
  </si>
  <si>
    <t>ISSN: 1089-3032</t>
  </si>
  <si>
    <r>
      <rPr>
        <sz val="13"/>
        <rFont val="Times New Roman"/>
        <family val="1"/>
      </rPr>
      <t xml:space="preserve">G. N. Ezeh, J. C. Agunwamba, C. N. Ezugwu , K. C. Onyelowe, Chinonso Udoji, Bao Tien, </t>
    </r>
    <r>
      <rPr>
        <b/>
        <sz val="13"/>
        <rFont val="Times New Roman"/>
        <family val="1"/>
      </rPr>
      <t>Triệu Hùng Trường</t>
    </r>
  </si>
  <si>
    <t>http://www.ejge.com/2019/Ppr2019.0046ma.pdf</t>
  </si>
  <si>
    <t>0,131 (SJR)</t>
  </si>
  <si>
    <t>Weathering and erosion in central Vietnam over the Holocene and Younger Dryas: Clay mineralogy and elemental geochemistry from the Vietnam Shelf, western South China Sea</t>
  </si>
  <si>
    <t>Journal of Asian Earth Sciences</t>
  </si>
  <si>
    <t>ISSN: 1367-9120</t>
  </si>
  <si>
    <r>
      <rPr>
        <b/>
        <sz val="13"/>
        <rFont val="Times New Roman"/>
        <family val="1"/>
      </rPr>
      <t>Phạm Như Sang</t>
    </r>
    <r>
      <rPr>
        <sz val="13"/>
        <rFont val="Times New Roman"/>
        <family val="1"/>
      </rPr>
      <t>, Zhifei Liu Karl Stattegger</t>
    </r>
  </si>
  <si>
    <t>https://doi.org/10.1016/j.jseaes.2019.04.008</t>
  </si>
  <si>
    <t>https://www.sciencedirect.com/science/article/abs/pii/S1367912019301658</t>
  </si>
  <si>
    <t>Investigation of behavior of footings over rigid inclusion-reinforced soft soil: experimental and numerical approaches</t>
  </si>
  <si>
    <r>
      <rPr>
        <b/>
        <sz val="13"/>
        <color rgb="FF000000"/>
        <rFont val="Times New Roman"/>
        <family val="1"/>
      </rPr>
      <t>Phạm Văn Hùng</t>
    </r>
    <r>
      <rPr>
        <sz val="13"/>
        <color rgb="FF000000"/>
        <rFont val="Times New Roman"/>
        <family val="1"/>
      </rPr>
      <t>, Laurent Briançon, Daniel Dias, Jérôme Racinaise</t>
    </r>
  </si>
  <si>
    <t>https://www.nrcresearchpress.com/doi/abs/10.1139/cgj-2018-0495?journalCode=cgj#.Xl8CqjIzbIU</t>
  </si>
  <si>
    <t>An Experimental Study of Reusing Coal Ash for Base Course of Road Pavement in Viet Nam</t>
  </si>
  <si>
    <t>Electronic journal of geotechnical engineering</t>
  </si>
  <si>
    <t>Vol 56, Issue 12</t>
  </si>
  <si>
    <r>
      <rPr>
        <b/>
        <sz val="13"/>
        <color rgb="FF000000"/>
        <rFont val="Times New Roman"/>
        <family val="1"/>
      </rPr>
      <t>Nguyễn Thị Nụ, Bùi Trường Sơn</t>
    </r>
    <r>
      <rPr>
        <sz val="13"/>
        <color rgb="FF000000"/>
        <rFont val="Times New Roman"/>
        <family val="1"/>
      </rPr>
      <t>, Do Minh Ngoc</t>
    </r>
  </si>
  <si>
    <t>https://www.nrcresearchpress.com/doi/abs/10.1139/cgj-2018-0495#.Xl8LRjIzbIU</t>
  </si>
  <si>
    <t>SJR=0,131</t>
  </si>
  <si>
    <t>Composition and morphology characteristics of magnetic fractions of coal fly ash wastes processed in high-temperature exposure in thermal power plants</t>
  </si>
  <si>
    <t xml:space="preserve">Applied Sciences (MDPI) </t>
  </si>
  <si>
    <t>Vol 9 , Issue 9</t>
  </si>
  <si>
    <t>ISSN: 2076-3417</t>
  </si>
  <si>
    <r>
      <rPr>
        <b/>
        <sz val="13"/>
        <rFont val="Times New Roman"/>
        <family val="1"/>
      </rPr>
      <t>Vũ Đình Hiếu, Bùi Hoàng Bắc</t>
    </r>
    <r>
      <rPr>
        <sz val="13"/>
        <rFont val="Times New Roman"/>
        <family val="1"/>
      </rPr>
      <t>, Bahareh Kalantar, </t>
    </r>
    <r>
      <rPr>
        <b/>
        <sz val="13"/>
        <rFont val="Times New Roman"/>
        <family val="1"/>
      </rPr>
      <t>Bùi Xuân Nam, Nguyễn Đình An, Lê Quý Thảo, Đỗ Ngọc Hoàn, Nguyễn Hoàng</t>
    </r>
  </si>
  <si>
    <t>https://doi.org/10.3390/app9091964</t>
  </si>
  <si>
    <t>https://www.mdpi.com/2076-3417/9/9/1964</t>
  </si>
  <si>
    <t>Advanced soft computing techniques for predicting soil compression coefficient in engineering project: a comparative study</t>
  </si>
  <si>
    <r>
      <rPr>
        <b/>
        <sz val="13"/>
        <color rgb="FF000000"/>
        <rFont val="Times New Roman"/>
        <family val="1"/>
      </rPr>
      <t xml:space="preserve">Nhữ Việt Hà, </t>
    </r>
    <r>
      <rPr>
        <sz val="13"/>
        <color rgb="FF000000"/>
        <rFont val="Times New Roman"/>
        <family val="1"/>
      </rPr>
      <t>Pijush Samui, Deepak Kumar, Anshuman Singh, Hoang Nhat Duc, Bui Tien Dieu</t>
    </r>
  </si>
  <si>
    <t>https://doi.org/10.1007/s00366-019-00772-7</t>
  </si>
  <si>
    <t>https://www.researchgate.net/publication/332934057_Advanced_Soft_Computing_Techniques_for_Predicting_Soil_Compression_Coefficient_in_Engineering_Project_A_comparative_study</t>
  </si>
  <si>
    <t>Synthesis and characterization of NaYF4:Yb3+,Er3+@silica-N=folic acid nanocomplex for bioimaginable detecting MCF-7 breast cancer cells</t>
  </si>
  <si>
    <t>Journal of Rare Earths</t>
  </si>
  <si>
    <t>Vol 27, Issue 11</t>
  </si>
  <si>
    <t>ISSN: 1002-0721</t>
  </si>
  <si>
    <r>
      <rPr>
        <sz val="13"/>
        <rFont val="Times New Roman"/>
        <family val="1"/>
      </rPr>
      <t xml:space="preserve">Hà Thị Phượng, Trần Thu Hương, </t>
    </r>
    <r>
      <rPr>
        <b/>
        <sz val="13"/>
        <rFont val="Times New Roman"/>
        <family val="1"/>
      </rPr>
      <t>Lê Thị Vinh</t>
    </r>
    <r>
      <rPr>
        <sz val="13"/>
        <rFont val="Times New Roman"/>
        <family val="1"/>
      </rPr>
      <t>, Hoàng Thị Khuyên, Đỗ Thị Thảo , Nguyễn Thanh Hường, Phạm Thị Liên, Lê Quốc Minh</t>
    </r>
  </si>
  <si>
    <t>https://doi.org/10.1016/j.jre.2019.01.005</t>
  </si>
  <si>
    <t>https://www.sciencedirect.com/science/article/pii/S1002072118307117</t>
  </si>
  <si>
    <t>Development of a new cementless binder for controlled low strength material (CLSM) using entirely by-products</t>
  </si>
  <si>
    <t>Vol 206</t>
  </si>
  <si>
    <r>
      <rPr>
        <b/>
        <sz val="13"/>
        <rFont val="Times New Roman"/>
        <family val="1"/>
      </rPr>
      <t>Đỗ Mạnh Tấn</t>
    </r>
    <r>
      <rPr>
        <sz val="13"/>
        <rFont val="Times New Roman"/>
        <family val="1"/>
      </rPr>
      <t>, GyeongO Kang, Youngsang Kim</t>
    </r>
  </si>
  <si>
    <t>https://doi.org/10.1016/j.conbuildmat.2019.02.088</t>
  </si>
  <si>
    <t>https://www.sciencedirect.com/science/article/abs/pii/S0950061819303836</t>
  </si>
  <si>
    <t>A Comparison of Advanced Computational Models and Experimental Techniques in Predicting Blast-Induced Ground Vibration in Open-pit Coal Mine</t>
  </si>
  <si>
    <t xml:space="preserve">Acta Geophysica </t>
  </si>
  <si>
    <r>
      <rPr>
        <b/>
        <sz val="13"/>
        <rFont val="Times New Roman"/>
        <family val="1"/>
      </rPr>
      <t>Nguyễn Hoàng, Bùi Xuân Nam</t>
    </r>
    <r>
      <rPr>
        <sz val="13"/>
        <rFont val="Times New Roman"/>
        <family val="1"/>
      </rPr>
      <t>, Hossein Moayedi</t>
    </r>
  </si>
  <si>
    <t>https://doi.org/10.1007/s11600-019-00304-3</t>
  </si>
  <si>
    <t>https://link.springer.com/article/10.1007/s11600-019-00304-3</t>
  </si>
  <si>
    <t>Recycling and reuse of solid wastes; a hub for ecofriendly, ecoefficient and sustainable soil, concrete, wastewater and pavement reengineering</t>
  </si>
  <si>
    <t>Vol 14, Issue 3</t>
  </si>
  <si>
    <r>
      <t xml:space="preserve">Onyelowe Kennedy Chibuzor, </t>
    </r>
    <r>
      <rPr>
        <b/>
        <sz val="13"/>
        <rFont val="Times New Roman"/>
        <family val="1"/>
      </rPr>
      <t>Bùi Văn Đức</t>
    </r>
    <r>
      <rPr>
        <sz val="13"/>
        <rFont val="Times New Roman"/>
        <family val="1"/>
      </rPr>
      <t xml:space="preserve">, Ubachukwu Obiekwe, Ezugwu Charles, Salahudeen Bunyamin, </t>
    </r>
    <r>
      <rPr>
        <b/>
        <sz val="13"/>
        <rFont val="Times New Roman"/>
        <family val="1"/>
      </rPr>
      <t>Nguyễn Văn Mạnh</t>
    </r>
    <r>
      <rPr>
        <sz val="13"/>
        <rFont val="Times New Roman"/>
        <family val="1"/>
      </rPr>
      <t xml:space="preserve">, Chijioke Ikeagwuani, Talal Amhadi, Felix Sosa, Wei Wu, </t>
    </r>
    <r>
      <rPr>
        <b/>
        <sz val="13"/>
        <rFont val="Times New Roman"/>
        <family val="1"/>
      </rPr>
      <t>Tạ Đức Thịnh</t>
    </r>
    <r>
      <rPr>
        <sz val="13"/>
        <rFont val="Times New Roman"/>
        <family val="1"/>
      </rPr>
      <t>, Adrian Eberemu, Phạm Đức Thọ, Obinna Barah, Chidozie Ikpa, Francis Orji, George Alaneme, Ezenwa Amanamba, Henry Ugwuanyi, Vishnu Sai, Chukwuma Kadurumba, Selvakumar Subburaj, Benjamin Ugorji</t>
    </r>
  </si>
  <si>
    <t>https://doi.org/10.1093/ijlct/ctz028</t>
  </si>
  <si>
    <t>https://academic.oup.com/ijlct/article/14/3/440/5490451</t>
  </si>
  <si>
    <t>A New Intelligence Approach Based on GIS-Based Multivariate Adaptive Regression Splines and Metaheuristic optimization for Predicting Flash Flood Susceptible Areas at High-frequency Tropical Typhoon Area</t>
  </si>
  <si>
    <t>Journal of Hydrology</t>
  </si>
  <si>
    <t>Vol 575</t>
  </si>
  <si>
    <t>ISSN: 0022-1694</t>
  </si>
  <si>
    <r>
      <t xml:space="preserve">Dieu Tien Bui, Nhat-Duc Hoang, Tien-Dat Pham, Pham Viet Hoa, PijushSamuig, </t>
    </r>
    <r>
      <rPr>
        <b/>
        <sz val="13"/>
        <rFont val="Times New Roman"/>
        <family val="1"/>
      </rPr>
      <t>Trần Xuân Trường, Ngô Thị Phương Thảo, Nguyễn Quang Minh</t>
    </r>
  </si>
  <si>
    <t>https://doi.org/10.1016/j.jhydrol.2019.05.046</t>
  </si>
  <si>
    <t>https://www.sciencedirect.com/science/article/pii/S0022169419304913</t>
  </si>
  <si>
    <t>Development of HUMGEOSTAT: A New Geological Tool for Geostatistical Analysis of Mineral Deposit: A Case Study at Sin Quyen Mine (Northern Vietnam)</t>
  </si>
  <si>
    <t>Journal of Geological Society of India</t>
  </si>
  <si>
    <t>Vol 93, Issue 5</t>
  </si>
  <si>
    <t>ISSN: 0974-6889</t>
  </si>
  <si>
    <r>
      <t>Trương Xuân Luận</t>
    </r>
    <r>
      <rPr>
        <sz val="13"/>
        <rFont val="Times New Roman"/>
        <family val="1"/>
      </rPr>
      <t xml:space="preserve">, Xuan Quang Truong, </t>
    </r>
    <r>
      <rPr>
        <b/>
        <sz val="13"/>
        <rFont val="Times New Roman"/>
        <family val="1"/>
      </rPr>
      <t>Nguyễn Tuấn Anh</t>
    </r>
    <r>
      <rPr>
        <sz val="13"/>
        <rFont val="Times New Roman"/>
        <family val="1"/>
      </rPr>
      <t>, Venkatesh Raghavan, Chi Cong Nguyen</t>
    </r>
  </si>
  <si>
    <t xml:space="preserve"> https://doi.org/10.1007/s12594-019-1219-4</t>
  </si>
  <si>
    <t>https://link.springer.com/article/10.1007/s12594-019-1219-4</t>
  </si>
  <si>
    <t>Features of elementary burst formation during cutting coals and isotropic materials with reference cutting tool of mining machines</t>
  </si>
  <si>
    <t>Journal of Mining Institute</t>
  </si>
  <si>
    <t>Vol 236</t>
  </si>
  <si>
    <t>ISSN: 2541-9404</t>
  </si>
  <si>
    <r>
      <rPr>
        <sz val="13"/>
        <rFont val="Times New Roman"/>
        <family val="1"/>
      </rPr>
      <t>V V Gabov, D A Zadkov,</t>
    </r>
    <r>
      <rPr>
        <b/>
        <sz val="13"/>
        <rFont val="Times New Roman"/>
        <family val="1"/>
      </rPr>
      <t xml:space="preserve"> Nguyễn Khắc Lĩnh</t>
    </r>
  </si>
  <si>
    <t>10.31897/pmi.2019.2.153</t>
  </si>
  <si>
    <t>researchgate.net/publication/334298670_FEATURES_OF_ELEMENTARY_BURST_FORMATION_DURING_CUTTING_COALS_AND_ISOTROPIC_MATERIALS_WITH_REFERENCE_CUTTING_TOOL_OF_MINING_MACHINES</t>
  </si>
  <si>
    <t>RSCI=0,86</t>
  </si>
  <si>
    <t>Behaviors of crack propagation of rock-like material with different jointed thickness</t>
  </si>
  <si>
    <t>Vol 16, Issue 58</t>
  </si>
  <si>
    <r>
      <rPr>
        <b/>
        <sz val="13"/>
        <rFont val="Times New Roman"/>
        <family val="1"/>
      </rPr>
      <t>Phạm Thị Nhàn,</t>
    </r>
    <r>
      <rPr>
        <sz val="13"/>
        <rFont val="Times New Roman"/>
        <family val="1"/>
      </rPr>
      <t xml:space="preserve"> Xu Xi , Sanda Suresh</t>
    </r>
  </si>
  <si>
    <t>https://doi.org/10.21660/2019.58.82002</t>
  </si>
  <si>
    <t>https://www.geomatejournal.com/node/1427</t>
  </si>
  <si>
    <t>A hybrid computational intelligence approach for predicting soil shear strength for urban housing construction: a case study at Vinhomes Imperia project, Hai Phong city (Vietnam)</t>
  </si>
  <si>
    <r>
      <rPr>
        <b/>
        <sz val="13"/>
        <rFont val="Times New Roman"/>
        <family val="1"/>
      </rPr>
      <t>Nhữ Việt Hà</t>
    </r>
    <r>
      <rPr>
        <sz val="13"/>
        <rFont val="Times New Roman"/>
        <family val="1"/>
      </rPr>
      <t xml:space="preserve">, Nhat Duc Hoang, </t>
    </r>
    <r>
      <rPr>
        <b/>
        <sz val="13"/>
        <rFont val="Times New Roman"/>
        <family val="1"/>
      </rPr>
      <t>Dương Văn Bình</t>
    </r>
    <r>
      <rPr>
        <sz val="13"/>
        <rFont val="Times New Roman"/>
        <family val="1"/>
      </rPr>
      <t>, Hong Dang Vu, Dieu Tien Bui</t>
    </r>
  </si>
  <si>
    <t>https://doi.org/10.1007/s00366-019-00718-z</t>
  </si>
  <si>
    <t>https://link.springer.com/article/10.1007/s00366-019-00718-z</t>
  </si>
  <si>
    <t>A high-resolution gravimetric quasigeoid model for Vietnam</t>
  </si>
  <si>
    <t>Earth, Planets and Space</t>
  </si>
  <si>
    <t>Vol 71</t>
  </si>
  <si>
    <t>ISSN: 1880-5981</t>
  </si>
  <si>
    <r>
      <rPr>
        <b/>
        <sz val="13"/>
        <color rgb="FF000000"/>
        <rFont val="Times New Roman"/>
        <family val="1"/>
      </rPr>
      <t>Vũ Đình Toàn</t>
    </r>
    <r>
      <rPr>
        <sz val="13"/>
        <color rgb="FF000000"/>
        <rFont val="Times New Roman"/>
        <family val="1"/>
      </rPr>
      <t>, Sean Bruinsma, Sylvain Bonvalot</t>
    </r>
  </si>
  <si>
    <t>https://doi.org/10.1186/s40623-019-1045-3</t>
  </si>
  <si>
    <t>https://link.springer.com/article/10.1186/s40623-019-1045-3</t>
  </si>
  <si>
    <t>Flash flood susceptibility modeling using an optimized fuzzy rule based feature selection technique and tree based ensemble methods</t>
  </si>
  <si>
    <t>Vol 668</t>
  </si>
  <si>
    <r>
      <t xml:space="preserve">Dieu Tien Bui, </t>
    </r>
    <r>
      <rPr>
        <b/>
        <sz val="13"/>
        <rFont val="Times New Roman"/>
        <family val="1"/>
      </rPr>
      <t>Ngô Thị Phương Thảo</t>
    </r>
    <r>
      <rPr>
        <sz val="13"/>
        <rFont val="Times New Roman"/>
        <family val="1"/>
      </rPr>
      <t>, Paraskevas Tsangarator, Tien Dat Pham, Binh Thai Pham</t>
    </r>
  </si>
  <si>
    <t>https://doi.org/10.1016/j.scitotenv.2019.02.422</t>
  </si>
  <si>
    <t>https://www.sciencedirect.com/science/article/pii/S0048969719309349</t>
  </si>
  <si>
    <t>Optimizing Levenberg-Marquardt backpropagation technique in predicting factor of safety of slopes after two dimensional OptumG2 Analysis</t>
  </si>
  <si>
    <r>
      <rPr>
        <b/>
        <sz val="13"/>
        <rFont val="Times New Roman"/>
        <family val="1"/>
      </rPr>
      <t>Bùi Xuân Nam</t>
    </r>
    <r>
      <rPr>
        <sz val="13"/>
        <rFont val="Times New Roman"/>
        <family val="1"/>
      </rPr>
      <t>, Mohammed Abdullahi Muazu, </t>
    </r>
    <r>
      <rPr>
        <b/>
        <sz val="13"/>
        <rFont val="Times New Roman"/>
        <family val="1"/>
      </rPr>
      <t>Nguyễn Hoàng</t>
    </r>
  </si>
  <si>
    <t>https://doi.org/10.1007/s00366-019-00741-0</t>
  </si>
  <si>
    <t>https://link.springer.com/article/10.1007/s00366-019-00741-0</t>
  </si>
  <si>
    <t>Evaluation of Coal Ash-Based CLSM Made with Cementless Binder as a Thermal Grout for Borehole Heat Exchangers</t>
  </si>
  <si>
    <t>Journal of Materials in Civil Engineering (ASCE)</t>
  </si>
  <si>
    <t>Vol 31, Issue 6</t>
  </si>
  <si>
    <t>ISSN: 0899-1561</t>
  </si>
  <si>
    <r>
      <rPr>
        <b/>
        <sz val="13"/>
        <rFont val="Times New Roman"/>
        <family val="1"/>
      </rPr>
      <t>Đỗ Mạnh Tấn</t>
    </r>
    <r>
      <rPr>
        <sz val="13"/>
        <rFont val="Times New Roman"/>
        <family val="1"/>
      </rPr>
      <t>, GyeongO Kang, Gyuhyun Go, Youngsang Kim</t>
    </r>
  </si>
  <si>
    <t>https://doi.org/10.1061/(ASCE)MT.1943-5533.0002691</t>
  </si>
  <si>
    <t>https://www.researchgate.net/publication/332070338_Evaluation_of_Coal_Ash-Based_CLSM_Made_with_Cementless_Binder_as_a_Thermal_Grout_for_Borehole_Heat_Exchangers</t>
  </si>
  <si>
    <t>SJR=1,055</t>
  </si>
  <si>
    <t>﻿Effects of the Current Direction on the Energy Production of a Tidal Farm: The Case of Raz Blanchard (France)</t>
  </si>
  <si>
    <t>Energies</t>
  </si>
  <si>
    <t>Vol 12, Issue 13</t>
  </si>
  <si>
    <t>ISSN: 1996-1073</t>
  </si>
  <si>
    <r>
      <t>Nguyễn Văn Thịnh</t>
    </r>
    <r>
      <rPr>
        <sz val="13"/>
        <rFont val="Times New Roman"/>
        <family val="1"/>
      </rPr>
      <t>, Alina Santa Cruz, Sylvain S. Guillou, Mohamad N. Shiekh Elsouk, Jérôme Thiébot</t>
    </r>
  </si>
  <si>
    <t>https://doi.org/10.3390/en12132478</t>
  </si>
  <si>
    <t>https://www.researchgate.net/publication/334072242_Effects_of_the_Current_Direction_on_the_Energy_Production_of_a_Tidal_Farm_The_Case_of_Raz_Blanchard_France</t>
  </si>
  <si>
    <t>Enhancing Prediction Performance of Landslide Susceptibility Model Using Hybrid Machine Learning Approach of Bagging Ensemble and Logistic Model Tree</t>
  </si>
  <si>
    <t>Applied Sciences (MDPI)</t>
  </si>
  <si>
    <t>Vol 8, Issue 7</t>
  </si>
  <si>
    <t>ISSN: 2076-3417</t>
  </si>
  <si>
    <r>
      <t>Trương Xuân Luận</t>
    </r>
    <r>
      <rPr>
        <sz val="13"/>
        <rFont val="Times New Roman"/>
        <family val="1"/>
      </rPr>
      <t>, Muneki Mitamura, Yasuyuki Kono, Venkatesh Raghavan, Go Yonezawa, Xuan Quang Truong, Thi Hang Do, Dieu Tien Bui, OrcID and Saro Lee</t>
    </r>
  </si>
  <si>
    <t>https://doi.org/10.3390/app8071046</t>
  </si>
  <si>
    <t>https://www.mdpi.com/2076-3417/8/7/1046</t>
  </si>
  <si>
    <t>Seasonal, Spatial Variation, and Potential Sources of Organochlorine Pesticides in Water and Sediment in the Lower Reaches of the Dong Nai River System in Vietnam</t>
  </si>
  <si>
    <t>Archives of Environmental Contamination and Toxicology</t>
  </si>
  <si>
    <t>ISSN: 0090-4341</t>
  </si>
  <si>
    <r>
      <t xml:space="preserve">Tong Xuan Nguyen, Binh Thanh Nguyen, </t>
    </r>
    <r>
      <rPr>
        <b/>
        <sz val="13"/>
        <color rgb="FF000000"/>
        <rFont val="Times New Roman"/>
        <family val="1"/>
      </rPr>
      <t>Trần Thị Thu Hương</t>
    </r>
    <r>
      <rPr>
        <sz val="13"/>
        <color rgb="FF000000"/>
        <rFont val="Times New Roman"/>
        <family val="1"/>
      </rPr>
      <t>, Huong Mai, Thuy Thi Duong, Quang Vu Bach</t>
    </r>
  </si>
  <si>
    <t>https://doi.org/10.1007/s00244-019-00653-6</t>
  </si>
  <si>
    <t>https://link.springer.com/article/10.1007/s00244-019-00653-6</t>
  </si>
  <si>
    <t>A Tentative Record of Mid-Holocene Sea-Level Highstand and Barrier Overwash from the Cam River Mouth, Vietnam</t>
  </si>
  <si>
    <t>Journal of Coastal Research</t>
  </si>
  <si>
    <t>Vol 35, Issue 4</t>
  </si>
  <si>
    <t>ISSN: 1551-5036</t>
  </si>
  <si>
    <r>
      <t xml:space="preserve">Harry Williams, Hoàng Văn Long , Patrick Elliott, </t>
    </r>
    <r>
      <rPr>
        <b/>
        <sz val="13"/>
        <color rgb="FF000000"/>
        <rFont val="Times New Roman"/>
        <family val="1"/>
      </rPr>
      <t>Nguyễn Hữu Hiệp</t>
    </r>
    <r>
      <rPr>
        <sz val="13"/>
        <color rgb="FF000000"/>
        <rFont val="Times New Roman"/>
        <family val="1"/>
      </rPr>
      <t>, Mạnh Hà</t>
    </r>
  </si>
  <si>
    <t>https://doi.org/10.2112/JCOASTRES-D-18-00126.1</t>
  </si>
  <si>
    <t>https://www.jcronline.org/doi/abs/10.2112/JCOASTRES-D-18-00126.1</t>
  </si>
  <si>
    <t>Determination of abundances of fifty-two elements in natural waters by ICP-MS with freeze-drying pre-concentration</t>
  </si>
  <si>
    <t>Geostandards and Geoanalytical Research</t>
  </si>
  <si>
    <t>Vol 43. Issue 1</t>
  </si>
  <si>
    <t>ISSN: 1751-908X</t>
  </si>
  <si>
    <r>
      <t>Hoàng Đình Quế</t>
    </r>
    <r>
      <rPr>
        <sz val="13"/>
        <rFont val="Times New Roman"/>
        <family val="1"/>
      </rPr>
      <t>, Tak Kunihiro, Chie Sakaguchi, Masahiro Yamanaka , Hiroshi Kitagawa , Eizo Nakamura</t>
    </r>
  </si>
  <si>
    <t>https://doi.org/10.1111/ggr.12245</t>
  </si>
  <si>
    <t>https://onlinelibrary.wiley.com/doi/abs/10.1111/ggr.12245</t>
  </si>
  <si>
    <t>Transitions in diatom assemblages and pigments through dry and wet season conditions in the Red River, Hanoi (Vietnam)</t>
  </si>
  <si>
    <t>Plant Ecology and Evolution</t>
  </si>
  <si>
    <t>Vol 152, Issue 2</t>
  </si>
  <si>
    <t>ISSN: 2032-3921</t>
  </si>
  <si>
    <r>
      <t xml:space="preserve">Thi Thuy Duong, Hai Yen Nguyen, Thi Phuong Quynh Le, Trung Kien Nguyen, </t>
    </r>
    <r>
      <rPr>
        <b/>
        <sz val="13"/>
        <rFont val="Times New Roman"/>
        <family val="1"/>
      </rPr>
      <t>Trần Thị Thu Hương</t>
    </r>
    <r>
      <rPr>
        <sz val="13"/>
        <rFont val="Times New Roman"/>
        <family val="1"/>
      </rPr>
      <t>, Nhu Da Le, Dinh Kim Dang, Thi Nguyet Vu, Virginia Panizzo &amp; Suzanne McGowan</t>
    </r>
  </si>
  <si>
    <t>https://doi.org/10.5091/plecevo.2019.1627</t>
  </si>
  <si>
    <t>https://www.plecevo.eu/index.php/plecevo/article/view/1627</t>
  </si>
  <si>
    <t>Sorptivity, swelling, shrinkage, compression and durability of quarry dust treated soft soils for moisture bound pavement geotechnics</t>
  </si>
  <si>
    <t>Journal of Materials Research and Technology</t>
  </si>
  <si>
    <t>Vol 8, Issue 4</t>
  </si>
  <si>
    <t>ISSN: 2238-7854</t>
  </si>
  <si>
    <r>
      <t xml:space="preserve">K. Onyelowe; </t>
    </r>
    <r>
      <rPr>
        <b/>
        <sz val="13"/>
        <color rgb="FF000000"/>
        <rFont val="Times New Roman"/>
        <family val="1"/>
      </rPr>
      <t>Bùi Văn Đức., Nguyễn Xuân Mãn; Nguyễn Văn Mạnh; Tạ Đức Thịnh</t>
    </r>
    <r>
      <rPr>
        <sz val="13"/>
        <color rgb="FF000000"/>
        <rFont val="Times New Roman"/>
        <family val="1"/>
      </rPr>
      <t>; C. Ezugwu; F. Sosa;</t>
    </r>
  </si>
  <si>
    <t>https://doi.org/10.1016/j.jmrt.2019.06.029</t>
  </si>
  <si>
    <t>https://www.sciencedirect.com/science/article/pii/S2238785419301140</t>
  </si>
  <si>
    <t>Seasonal, spartial variation, and potential sources of organochlorine pesticides in water ad sediment in the lower reaches of the Dong Nai river system in Vietnam</t>
  </si>
  <si>
    <r>
      <t xml:space="preserve">Tong Xuan Nguyen, Binh Thanh Nguyen, </t>
    </r>
    <r>
      <rPr>
        <b/>
        <sz val="13"/>
        <rFont val="Times New Roman"/>
        <family val="1"/>
      </rPr>
      <t>Trần Thị Thu Hương,</t>
    </r>
    <r>
      <rPr>
        <sz val="13"/>
        <rFont val="Times New Roman"/>
        <family val="1"/>
      </rPr>
      <t xml:space="preserve"> Huong Mai, Thuy Thi Duong, Quang-Vu Bach</t>
    </r>
  </si>
  <si>
    <t>https://link.springer.com/article/10.1007/s00244-019-00653-6#citeas</t>
  </si>
  <si>
    <r>
      <t xml:space="preserve">Discovery of cycloartane-typetriterpene saponins from </t>
    </r>
    <r>
      <rPr>
        <i/>
        <sz val="13"/>
        <color rgb="FF000000"/>
        <rFont val="Times New Roman"/>
        <family val="1"/>
      </rPr>
      <t>Mussaenda glabra</t>
    </r>
  </si>
  <si>
    <t>Phytochemistry Letters</t>
  </si>
  <si>
    <t>Vol 33</t>
  </si>
  <si>
    <t>ISSN: 1874-3900</t>
  </si>
  <si>
    <r>
      <rPr>
        <b/>
        <sz val="13"/>
        <color rgb="FF000000"/>
        <rFont val="Times New Roman"/>
        <family val="1"/>
      </rPr>
      <t>Vũ Kim Thư</t>
    </r>
    <r>
      <rPr>
        <sz val="13"/>
        <color rgb="FF000000"/>
        <rFont val="Times New Roman"/>
        <family val="1"/>
      </rPr>
      <t>, Nguyen Xuan Bach, Luu The Anh, Do Thi Trang, Nguyen Xuan Nhiem, Bui Huu Tai, Phan Van Kiem, Chau Van Minh, SeonJu Park, Yohan Seo, Wan Namkung, Seung Hyun Kim</t>
    </r>
  </si>
  <si>
    <t>https://doi.org/10.1016/j.phytol.2019.07.006</t>
  </si>
  <si>
    <t>https://www.sciencedirect.com/science/article/abs/pii/S1874390019303702</t>
  </si>
  <si>
    <t>Estimating PM10 Concentration from Drilling Operations in Open-Pit Mines Using an Assembly of SVR and PSO</t>
  </si>
  <si>
    <t xml:space="preserve">Applied Sciences -MDPI </t>
  </si>
  <si>
    <t>Vol 9, Issue 11</t>
  </si>
  <si>
    <r>
      <rPr>
        <b/>
        <sz val="13"/>
        <rFont val="Times New Roman"/>
        <family val="1"/>
      </rPr>
      <t>Bùi Xuân Nam</t>
    </r>
    <r>
      <rPr>
        <sz val="13"/>
        <rFont val="Times New Roman"/>
        <family val="1"/>
      </rPr>
      <t>, Chang Woo Lee, </t>
    </r>
    <r>
      <rPr>
        <b/>
        <sz val="13"/>
        <rFont val="Times New Roman"/>
        <family val="1"/>
      </rPr>
      <t>Nguyễn Hoàng, Bùi Hoàng Bắc, Nguyễn Quốc Long, Lê Quý Thảo</t>
    </r>
    <r>
      <rPr>
        <sz val="13"/>
        <rFont val="Times New Roman"/>
        <family val="1"/>
      </rPr>
      <t>, Van-Duc Nguyen, Ngoc-Bich Nguyen, and Hossein Moayedi</t>
    </r>
  </si>
  <si>
    <t>https://doi.org/10.3390/app9142806</t>
  </si>
  <si>
    <t>https://www.researchgate.net/publication/334429575_Estimating_PM_10_Concentration_from_Drilling_Operations_in_Open-Pit_Mines_Using_an_Assembly_of_SVR_and_PSO</t>
  </si>
  <si>
    <t>Stabilization of a residual granitic soil using various new green binders</t>
  </si>
  <si>
    <t>Vol 223</t>
  </si>
  <si>
    <r>
      <t>Young-sangKim, Thien QuocTran, Gyeong-oKang,</t>
    </r>
    <r>
      <rPr>
        <b/>
        <sz val="13"/>
        <rFont val="Times New Roman"/>
        <family val="1"/>
      </rPr>
      <t xml:space="preserve"> Đỗ Mạnh Tấn</t>
    </r>
  </si>
  <si>
    <t>https://doi.org/10.1016/j.conbuildmat.2019.07.019</t>
  </si>
  <si>
    <t>https://www.sciencedirect.com/science/article/abs/pii/S0950061819316824</t>
  </si>
  <si>
    <t>Geological and geophysical studies of the Agoudal impact structure (Central High Atlas, Morocco): New evidence for crater size and age</t>
  </si>
  <si>
    <t>Meteoritics &amp; Planetary Science</t>
  </si>
  <si>
    <t>Vol 54, Issue 10</t>
  </si>
  <si>
    <t>ISSN: 1086-9379</t>
  </si>
  <si>
    <r>
      <t xml:space="preserve">Hasnaa Chennaoui Aoudjehan; David Baratoux; Mohammed Aoudjehane; André Charrière; Hassan Ibouh; Pierre Rochette;
Yoann Quesnel; Minoru Uehara; Thomas Kenkmann; Gerwin Wulf; Michael Poelchau; </t>
    </r>
    <r>
      <rPr>
        <b/>
        <sz val="13"/>
        <color rgb="FF000000"/>
        <rFont val="Times New Roman"/>
        <family val="1"/>
      </rPr>
      <t>Nguyễn Văn Bình</t>
    </r>
    <r>
      <rPr>
        <sz val="13"/>
        <color rgb="FF000000"/>
        <rFont val="Times New Roman"/>
        <family val="1"/>
      </rPr>
      <t>; Maria Aboulahris; Samira Makhoukhi; Georges Aumaître; Didier Bourlès; Karim Keddadouche</t>
    </r>
  </si>
  <si>
    <t>https://doi.org/10.1111/maps.13347</t>
  </si>
  <si>
    <t>https://onlinelibrary.wiley.com/doi/abs/10.1111/maps.13347</t>
  </si>
  <si>
    <t xml:space="preserve">Discovery of cycloartane-typetriterpene saponins from Mussaenda glabra </t>
  </si>
  <si>
    <r>
      <rPr>
        <b/>
        <sz val="13"/>
        <rFont val="Times New Roman"/>
        <family val="1"/>
      </rPr>
      <t>Vũ Kim Thư</t>
    </r>
    <r>
      <rPr>
        <sz val="13"/>
        <rFont val="Times New Roman"/>
        <family val="1"/>
      </rPr>
      <t>, Nguyen Xuan Bach, Luu The Anh, Do Thi Trang, Nguyen Xuan Nhiem, Bui Huu Tai, Phan Van Kiem, Chau Van Minh, SeonJu Park, Yohan Seo, Wan Namkung, Seung Hyun Kim</t>
    </r>
  </si>
  <si>
    <t>Design and performance of a coarse media, high hydraulic load polishing wetland for steel industry wastewater</t>
  </si>
  <si>
    <t>Water Science &amp; Technology</t>
  </si>
  <si>
    <t>Vol 80, Issue 1</t>
  </si>
  <si>
    <t>ISSN: 0273-1223</t>
  </si>
  <si>
    <r>
      <t xml:space="preserve">Viet Anh Nguyen , Minh Phuong Nguyen, Karin Tonderski, </t>
    </r>
    <r>
      <rPr>
        <b/>
        <sz val="13"/>
        <color rgb="FF000000"/>
        <rFont val="Times New Roman"/>
        <family val="1"/>
      </rPr>
      <t>Đỗ Thị Hải</t>
    </r>
    <r>
      <rPr>
        <sz val="13"/>
        <color rgb="FF000000"/>
        <rFont val="Times New Roman"/>
        <family val="1"/>
      </rPr>
      <t>, and Anh Thi Kim Bui</t>
    </r>
  </si>
  <si>
    <t>https://doi.org/10.2166/wst.2019.244</t>
  </si>
  <si>
    <t>https://iwaponline.com/wst/article-abstract/80/1/59/68946/Design-and-performance-of-a-coarse-media-high?redirectedFrom=fulltext</t>
  </si>
  <si>
    <t>Defective hierarchical porous copper-based metal-organic frameworks synthesised via facile acid etching strategy</t>
  </si>
  <si>
    <t>Scientific Reports</t>
  </si>
  <si>
    <t>Vol 9</t>
  </si>
  <si>
    <t>ISSN: 2045-2322</t>
  </si>
  <si>
    <r>
      <rPr>
        <b/>
        <sz val="13"/>
        <color rgb="FF000000"/>
        <rFont val="Times New Roman"/>
        <family val="1"/>
      </rPr>
      <t>Đoàn Văn Huấn</t>
    </r>
    <r>
      <rPr>
        <sz val="13"/>
        <color rgb="FF000000"/>
        <rFont val="Times New Roman"/>
        <family val="1"/>
      </rPr>
      <t>, A. Sartbaeva, J.-C. Eloi, S. Davis and V. P. Ting</t>
    </r>
  </si>
  <si>
    <t>https://doi.org/10.1038/s41598-019-47314-1</t>
  </si>
  <si>
    <t>https://www.nature.com/articles/s41598-019-47314-1</t>
  </si>
  <si>
    <t>Evaluation of erosion resistance capacity on compacted weathered granite soil using non-destructive tests</t>
  </si>
  <si>
    <t>Bulletin of Engineering Geology and the Environment</t>
  </si>
  <si>
    <t>Vol 79</t>
  </si>
  <si>
    <t>ISSN: 1435-9529</t>
  </si>
  <si>
    <r>
      <t xml:space="preserve">Gyeong-o Kang, </t>
    </r>
    <r>
      <rPr>
        <b/>
        <sz val="13"/>
        <rFont val="Times New Roman"/>
        <family val="1"/>
      </rPr>
      <t xml:space="preserve">Đỗ Mạnh Tấn, </t>
    </r>
    <r>
      <rPr>
        <sz val="13"/>
        <rFont val="Times New Roman"/>
        <family val="1"/>
      </rPr>
      <t>Jae-seong Lim, Young-sang Kim</t>
    </r>
  </si>
  <si>
    <t>https://doi.org/10.1007/s10064-019-01582-3</t>
  </si>
  <si>
    <t>https://link.springer.com/article/10.1007/s10064-019-01582-3</t>
  </si>
  <si>
    <t>A New Technique to Predict Fly-rock in Bench Blasting Based on an Ensemble of Support Vector Regression and GLMNET</t>
  </si>
  <si>
    <t>ISSN:1435-5663</t>
  </si>
  <si>
    <r>
      <t>Hongquan Guo, </t>
    </r>
    <r>
      <rPr>
        <b/>
        <sz val="13"/>
        <rFont val="Times New Roman"/>
        <family val="1"/>
      </rPr>
      <t>Nguyễn Hoàng, Bùi Xuân Nam,</t>
    </r>
    <r>
      <rPr>
        <sz val="13"/>
        <rFont val="Times New Roman"/>
        <family val="1"/>
      </rPr>
      <t xml:space="preserve"> Danial Jahed Armaghani</t>
    </r>
  </si>
  <si>
    <t>https://doi.org/10.1007/s00366-019-00833-x</t>
  </si>
  <si>
    <t>https://www.researchgate.net/publication/334903146_A_new_technique_to_predict_fly-rock_in_bench_blasting_based_on_an_ensemble_of_support_vector_regression_and_GLMNET</t>
  </si>
  <si>
    <t>Control Technology for Coal Roadway with Mudstone Interlayer In Nui Beo Coal Mine</t>
  </si>
  <si>
    <t>Internationa Journal of GEOMATE</t>
  </si>
  <si>
    <r>
      <t>Đào Viết Đoàn</t>
    </r>
    <r>
      <rPr>
        <sz val="13"/>
        <rFont val="Times New Roman"/>
        <family val="1"/>
      </rPr>
      <t>, Bai Xia, Van Diep Dinh</t>
    </r>
  </si>
  <si>
    <t>https://doi.org/10.21660/2019.60.39560</t>
  </si>
  <si>
    <t>https://www.researchgate.net/publication/332252789_Control_technology_for_coal_roadway_with_mudstone_interlayer_in_Nui_Beo_coal_mine</t>
  </si>
  <si>
    <t>Accurate exploration of karst geology based on the land sonar method</t>
  </si>
  <si>
    <r>
      <rPr>
        <sz val="13"/>
        <rFont val="Times New Roman"/>
        <family val="1"/>
      </rPr>
      <t xml:space="preserve">Zhanglei, Zhang Guang sheng, </t>
    </r>
    <r>
      <rPr>
        <b/>
        <sz val="13"/>
        <rFont val="Times New Roman"/>
        <family val="1"/>
      </rPr>
      <t>Phạm Thị Nhàn</t>
    </r>
  </si>
  <si>
    <t>https://doi.org/10.21660/2019.60.82002B</t>
  </si>
  <si>
    <t>https://www.researchgate.net/publication/332252703_Accurate_exploration_of_karst_geology_based_on_the_land_sonar_method</t>
  </si>
  <si>
    <t>Strength of pozzolan soil blend in chemically improved lateritic soil for pavement base material purpose</t>
  </si>
  <si>
    <r>
      <t xml:space="preserve">Kennedy Chibuzor Onyelowe, Talal Amhadi, Charles Ezugwu, Henry Ugwuanyi, Uzoma Iro, Ifeoma Jideofor, Ezenwa Amanamba, </t>
    </r>
    <r>
      <rPr>
        <b/>
        <sz val="13"/>
        <rFont val="Times New Roman"/>
        <family val="1"/>
      </rPr>
      <t>Bùi Văn Đức</t>
    </r>
    <r>
      <rPr>
        <sz val="13"/>
        <rFont val="Times New Roman"/>
        <family val="1"/>
      </rPr>
      <t>, A Bunyamin Salahudeen, Felix Sosa, Julian Aririguzo, Clifford Igboayaka, Francis Orji, Obiekwe Ubachukwu, Chidozie Ikpa, Benjamin Ugorji</t>
    </r>
  </si>
  <si>
    <t>https://doi.org/10.1093/ijlct/ctz035</t>
  </si>
  <si>
    <t>https://www.researchgate.net/publication/334958235_Strength_of_pozzolan_soil_blend_in_chemically_improved_lateritic_soil_for_pavement_base_material_purpose</t>
  </si>
  <si>
    <t>A novel artificial intelligence technique for analyzing slope stability using PSO-CA model</t>
  </si>
  <si>
    <r>
      <t xml:space="preserve">Zhenyan Luo, </t>
    </r>
    <r>
      <rPr>
        <b/>
        <sz val="13"/>
        <rFont val="Times New Roman"/>
        <family val="1"/>
      </rPr>
      <t>Bùi Xuân Nam, Nguyễn Hoàng</t>
    </r>
    <r>
      <rPr>
        <sz val="13"/>
        <rFont val="Times New Roman"/>
        <family val="1"/>
      </rPr>
      <t>, Hossein Moayedi</t>
    </r>
  </si>
  <si>
    <t>https://doi.org/10.1007/s00366-019-00839-5</t>
  </si>
  <si>
    <t>https://www.researchgate.net/publication/335060248_A_novel_artificial_intelligence_technique_for_analyzing_slope_stability_using_PSO-CA_model</t>
  </si>
  <si>
    <t>Uranium and radium isotopes in some selected thermal, surface and bottled waters in Vietnam</t>
  </si>
  <si>
    <t xml:space="preserve">ISSN: 1588-2780 </t>
  </si>
  <si>
    <r>
      <t>Dương Văn Hào</t>
    </r>
    <r>
      <rPr>
        <sz val="13"/>
        <rFont val="Times New Roman"/>
        <family val="1"/>
      </rPr>
      <t>, Chau Nguyen Dinh, Jakub Nowak, Tibor Kovacs, Hoang Anh Quy</t>
    </r>
  </si>
  <si>
    <t xml:space="preserve"> https://doi.org/10.1007/s10967-018-6317-z</t>
  </si>
  <si>
    <t>https://link.springer.com/article/10.1007/s10967-018-6317-z</t>
  </si>
  <si>
    <t>Drought and Human impacts on land use and land cover change in a Vietnamese coastal area</t>
  </si>
  <si>
    <t>Remote sensing</t>
  </si>
  <si>
    <t>Vol 11, Issue 3</t>
  </si>
  <si>
    <t>ISSN: 2072-4292</t>
  </si>
  <si>
    <r>
      <t>Trần Thị Hòa</t>
    </r>
    <r>
      <rPr>
        <sz val="13"/>
        <rFont val="Times New Roman"/>
        <family val="1"/>
      </rPr>
      <t xml:space="preserve">, James B. Campbell, Randolph H. Wynne, Yang Shao, </t>
    </r>
    <r>
      <rPr>
        <b/>
        <sz val="13"/>
        <rFont val="Times New Roman"/>
        <family val="1"/>
      </rPr>
      <t>Phan Viết Sơn</t>
    </r>
  </si>
  <si>
    <t>https://doi.org/10.3390/rs11030333</t>
  </si>
  <si>
    <t>https://www.mdpi.com/2072-4292/11/3/333</t>
  </si>
  <si>
    <t>Feasibility of Reusing Marine Dredged Clay Stabilized by a Combination of By-Products in Coastal Road Construction</t>
  </si>
  <si>
    <t>Transportation Research Record</t>
  </si>
  <si>
    <t>Vol 2673, Issue 12</t>
  </si>
  <si>
    <t>ISSN: 0361-1981</t>
  </si>
  <si>
    <r>
      <t xml:space="preserve">Thien Quoc Tran, Young-sang Kim, Gyeongo Kang, Ba Huu Dinh, </t>
    </r>
    <r>
      <rPr>
        <b/>
        <sz val="13"/>
        <color rgb="FF000000"/>
        <rFont val="Times New Roman"/>
        <family val="1"/>
      </rPr>
      <t>Đỗ Mạnh Tấn</t>
    </r>
  </si>
  <si>
    <t>https://doi.org/10.1177%2F0361198119868196</t>
  </si>
  <si>
    <t>https://journals.sagepub.com/doi/abs/10.1177/0361198119868196</t>
  </si>
  <si>
    <t>A Novel Artificial Intelligence Approach to Predict Blast-Induced Ground Vibration in Open-pit Mines Based on the Firefly Algorithm and Artificial Neural Network</t>
  </si>
  <si>
    <t>ISSN: 1573-8981</t>
  </si>
  <si>
    <r>
      <t>Yonghui Shang,</t>
    </r>
    <r>
      <rPr>
        <b/>
        <sz val="13"/>
        <rFont val="Times New Roman"/>
        <family val="1"/>
      </rPr>
      <t> Nguyễn Hoàng, Bùi Xuân Nam, Trần Quang Hiếu</t>
    </r>
    <r>
      <rPr>
        <sz val="13"/>
        <rFont val="Times New Roman"/>
        <family val="1"/>
      </rPr>
      <t>, Hossein Moayedi</t>
    </r>
  </si>
  <si>
    <t>https://doi.org/10.1007/s11053-019-09503-7</t>
  </si>
  <si>
    <t>https://link.springer.com/article/10.1007/s11053-019-09503-7</t>
  </si>
  <si>
    <t>Multistage bayesian autonomy for high‐precision operation in a large field</t>
  </si>
  <si>
    <t>Journal of Field Robotics</t>
  </si>
  <si>
    <t>Vol 36, Issue 1</t>
  </si>
  <si>
    <t>ISSN: 1556-4967</t>
  </si>
  <si>
    <r>
      <t xml:space="preserve">Jonathan Hodges,  Tamer Attia,  Janindu Arukgoda,  Changkoo Kang,  Mickey Cowden, </t>
    </r>
    <r>
      <rPr>
        <b/>
        <sz val="13"/>
        <rFont val="Times New Roman"/>
        <family val="1"/>
      </rPr>
      <t xml:space="preserve">Đoàn Công Luận, </t>
    </r>
    <r>
      <rPr>
        <sz val="13"/>
        <rFont val="Times New Roman"/>
        <family val="1"/>
      </rPr>
      <t>Ravindra Ranasinghe,  Karim Abdelatty,  Gamini Dissanayake,  Tomonari Furukawa</t>
    </r>
  </si>
  <si>
    <t>https://doi.org/10.1002/rob.21829</t>
  </si>
  <si>
    <t>https://onlinelibrary.wiley.com/doi/full/10.1002/rob.21829</t>
  </si>
  <si>
    <t>Hierarchical Metal–Organic Frameworks with Macroporosity: Synthesis, Achievements, and Challenges</t>
  </si>
  <si>
    <t>Nano-Micro Letters</t>
  </si>
  <si>
    <t>Vol 11, Issue 54</t>
  </si>
  <si>
    <t>ISSN: 2311-6706</t>
  </si>
  <si>
    <r>
      <rPr>
        <b/>
        <sz val="13"/>
        <color rgb="FF000000"/>
        <rFont val="Times New Roman"/>
        <family val="1"/>
      </rPr>
      <t>Đoàn Văn Huấn</t>
    </r>
    <r>
      <rPr>
        <sz val="13"/>
        <color rgb="FF000000"/>
        <rFont val="Times New Roman"/>
        <family val="1"/>
      </rPr>
      <t>, H. Amer Hamzah, P. Karikkethu Prabhakaran, C. Petrillo and V. P. Ting</t>
    </r>
  </si>
  <si>
    <t>https://doi.org/10.1007/s40820-019-0286-9</t>
  </si>
  <si>
    <t>https://link.springer.com/article/10.1007/s40820-019-0286-9</t>
  </si>
  <si>
    <t>A novel approach in adsorption of heavy metal ions from aqueous solution using synthesized MCM-41 from coal bottom ash</t>
  </si>
  <si>
    <t>International Journal of Environmental Analytical Chemistry</t>
  </si>
  <si>
    <t>ISSN: 0306-7319</t>
  </si>
  <si>
    <t>Vũ Đình Hiếu, Bùi Hoàng Bắc, Bùi Xuân Nam, Nguyễn Đình An, Lê Quí Thảo, Đỗ Ngọc Hoàn, Nguyễn Hoàng</t>
  </si>
  <si>
    <t>https://doi.org/10.1080/03067319.2019.1651300</t>
  </si>
  <si>
    <t>https://www.tandfonline.com/doi/abs/10.1080/03067319.2019.1651300?journalCode=geac20</t>
  </si>
  <si>
    <t>Investigation into Groundwater Resources in Southern part of the Red River's Delta Plain, Vietnam by the Use of Isotopic Techniques</t>
  </si>
  <si>
    <t>Water</t>
  </si>
  <si>
    <t>Vol 11, Issue 10</t>
  </si>
  <si>
    <t>ISSN: 2073-4441</t>
  </si>
  <si>
    <r>
      <rPr>
        <b/>
        <sz val="13"/>
        <rFont val="Times New Roman"/>
        <family val="1"/>
      </rPr>
      <t>Nguyễn Văn Lâm</t>
    </r>
    <r>
      <rPr>
        <sz val="13"/>
        <rFont val="Times New Roman"/>
        <family val="1"/>
      </rPr>
      <t>, Hoang Van Hoan, Dang Duc Nhan</t>
    </r>
  </si>
  <si>
    <t>https://doi.org/10.3390/w11102120</t>
  </si>
  <si>
    <t>https://www.mdpi.com/2073-4441/11/10/2120</t>
  </si>
  <si>
    <t>Cyclopentane hydrates – A candidate for desalination?</t>
  </si>
  <si>
    <t>Journal of Environmental Chemical Engineering</t>
  </si>
  <si>
    <t>Vol 7, Issue 5</t>
  </si>
  <si>
    <t>ISSN: 2213-3437</t>
  </si>
  <si>
    <r>
      <rPr>
        <b/>
        <sz val="13"/>
        <rFont val="Times New Roman"/>
        <family val="1"/>
      </rPr>
      <t>Hồ Văn Sơn</t>
    </r>
    <r>
      <rPr>
        <sz val="13"/>
        <rFont val="Times New Roman"/>
        <family val="1"/>
      </rPr>
      <t>, B.Bouillot, J.Douzet, S. MaghsoodlooBabakhani, J.M.Herri</t>
    </r>
  </si>
  <si>
    <t>https://doi.org/10.1016/j.jece.2019.103359</t>
  </si>
  <si>
    <t>https://www.sciencedirect.com/science/article/abs/pii/S2213343719304828</t>
  </si>
  <si>
    <t>SJR= 0,876</t>
  </si>
  <si>
    <t>Improving Accuracy of Altimeter-derived Marine Gravity Anomalies for Geological Structure Research in the Vietnam South-Central Continental Shelf and Adjacent Areas</t>
  </si>
  <si>
    <t>Russian Journal of Pacific Geology</t>
  </si>
  <si>
    <t>Vol 13</t>
  </si>
  <si>
    <t>ISSN: 1819-7140</t>
  </si>
  <si>
    <r>
      <t xml:space="preserve">Trần Tuấn Dũng, R. G. Kulinich, </t>
    </r>
    <r>
      <rPr>
        <b/>
        <sz val="13"/>
        <rFont val="Times New Roman"/>
        <family val="1"/>
      </rPr>
      <t>Nguyễn Văn Sáng</t>
    </r>
    <r>
      <rPr>
        <sz val="13"/>
        <rFont val="Times New Roman"/>
        <family val="1"/>
      </rPr>
      <t>, Bui Cong Que, Nguyen Ba Dai, Nguyen Kim Dung, Tran Tuan Duong, Tran Trong Lap</t>
    </r>
  </si>
  <si>
    <t>https://doi.org/10.1134/S181971401904002X</t>
  </si>
  <si>
    <t>https://link.springer.com/article/10.1134/S181971401904002X</t>
  </si>
  <si>
    <t>Predicting blast-induced peak particle velocity using BGAMs, ANN and SVM: a case study at the Nui Beo open-pit coal mine in Vietnam</t>
  </si>
  <si>
    <t xml:space="preserve">Environmental Earth Sciences </t>
  </si>
  <si>
    <t>Vol 78, Issue 489</t>
  </si>
  <si>
    <t>ISSN:1866-6299</t>
  </si>
  <si>
    <r>
      <rPr>
        <b/>
        <sz val="13"/>
        <rFont val="Times New Roman"/>
        <family val="1"/>
      </rPr>
      <t>Nguyễn Hoàng, Bùi Xuân Nam</t>
    </r>
    <r>
      <rPr>
        <sz val="13"/>
        <rFont val="Times New Roman"/>
        <family val="1"/>
      </rPr>
      <t>, Quang-Hieu Tran, Hossein Moayedi</t>
    </r>
  </si>
  <si>
    <t>https://doi.org/10.1007/s12665-019-8491-x</t>
  </si>
  <si>
    <t>https://link.springer.com/article/10.1007/s12665-019-8491-x</t>
  </si>
  <si>
    <t>A Novel Swarm Intelligence—Harris Hawks Optimization for Spatial Assessment of Landslide Susceptibility</t>
  </si>
  <si>
    <t xml:space="preserve">Sensors </t>
  </si>
  <si>
    <t>Vol 19, Issue 16</t>
  </si>
  <si>
    <t>ISSN 1424-8220</t>
  </si>
  <si>
    <r>
      <t xml:space="preserve">Dieu Tien Bui, Hossein Moayedi, Bahareh Kalantar, Abdolreza Osouli, Biswajeet Pradhan, </t>
    </r>
    <r>
      <rPr>
        <b/>
        <sz val="13"/>
        <color rgb="FF000000"/>
        <rFont val="Times New Roman"/>
        <family val="1"/>
      </rPr>
      <t>Nguyễn Hoàng</t>
    </r>
    <r>
      <rPr>
        <sz val="13"/>
        <color rgb="FF000000"/>
        <rFont val="Times New Roman"/>
        <family val="1"/>
      </rPr>
      <t>, Ahmad Safuan A Rashid</t>
    </r>
  </si>
  <si>
    <t>https://dx.doi.org/10.3390%2Fs19163590</t>
  </si>
  <si>
    <t>https://www.ncbi.nlm.nih.gov/pmc/articles/PMC6719036/</t>
  </si>
  <si>
    <t>Fine-tuning of neural computing using whale optimization algorithm for predicting compressive strength of concrete</t>
  </si>
  <si>
    <r>
      <t xml:space="preserve">Dieu Tien Bui, Mu’azu Mohammed Abdullahi, Soheil Ghareh, Hossein Moayedi, </t>
    </r>
    <r>
      <rPr>
        <b/>
        <sz val="13"/>
        <color rgb="FF000000"/>
        <rFont val="Times New Roman"/>
        <family val="1"/>
      </rPr>
      <t>Nguyễn Hoàng</t>
    </r>
  </si>
  <si>
    <t>https://doi.org/10.1007/s00366-019-00850-w</t>
  </si>
  <si>
    <t>https://link.springer.com/article/10.1007/s00366-019-00850-w</t>
  </si>
  <si>
    <t>Forecasting mining capital cost for open-pit mining projects based on artificial neural network approach</t>
  </si>
  <si>
    <t>Resources Policy</t>
  </si>
  <si>
    <t>ISSN: 0301-4207</t>
  </si>
  <si>
    <r>
      <t xml:space="preserve">Hongquan Guo, Hoang Nguyen, </t>
    </r>
    <r>
      <rPr>
        <b/>
        <sz val="13"/>
        <color rgb="FF000000"/>
        <rFont val="Times New Roman"/>
        <family val="1"/>
      </rPr>
      <t>Vũ Diệp Anh</t>
    </r>
    <r>
      <rPr>
        <sz val="13"/>
        <color rgb="FF000000"/>
        <rFont val="Times New Roman"/>
        <family val="1"/>
      </rPr>
      <t xml:space="preserve">, </t>
    </r>
    <r>
      <rPr>
        <b/>
        <sz val="13"/>
        <color rgb="FF000000"/>
        <rFont val="Times New Roman"/>
        <family val="1"/>
      </rPr>
      <t>Bùi Xuân Nam</t>
    </r>
  </si>
  <si>
    <t>https://doi.org/10.1016/j.resourpol.2019.101474</t>
  </si>
  <si>
    <t>https://www.sciencedirect.com/science/article/abs/pii/S0301420718306901</t>
  </si>
  <si>
    <t>Prediction of Pullout Behavior of Belled Piles through Various Machine Learning Modelling Techniques</t>
  </si>
  <si>
    <t>Sensors (MDPI)</t>
  </si>
  <si>
    <t>Vol 19, Issue 17</t>
  </si>
  <si>
    <r>
      <t xml:space="preserve">Dieu Tien Bui, Hossein Moayedi, Mu’azu Mohammed Abdullahi, Ahmad Safuan A Rashid, </t>
    </r>
    <r>
      <rPr>
        <b/>
        <sz val="13"/>
        <color rgb="FF000000"/>
        <rFont val="Times New Roman"/>
        <family val="1"/>
      </rPr>
      <t>Nguyễn Hoàng</t>
    </r>
  </si>
  <si>
    <t>https://dx.doi.org/10.3390%2Fs19173678</t>
  </si>
  <si>
    <t>https://www.ncbi.nlm.nih.gov/pmc/articles/PMC6749431/</t>
  </si>
  <si>
    <t>Computational intelligence model for estimating intensity of blast-induced ground vibration in a mine based on imperialist competitive and extreme gradient boosting algorithms</t>
  </si>
  <si>
    <t xml:space="preserve">Natural Resources Research
</t>
  </si>
  <si>
    <r>
      <t xml:space="preserve">Ziwei Ding, </t>
    </r>
    <r>
      <rPr>
        <b/>
        <sz val="13"/>
        <rFont val="Times New Roman"/>
        <family val="1"/>
      </rPr>
      <t>Nguyễn Hoàng, Bùi Xuân Nam</t>
    </r>
    <r>
      <rPr>
        <sz val="13"/>
        <rFont val="Times New Roman"/>
        <family val="1"/>
      </rPr>
      <t>, Jian Zhou, Hossein Moayedi</t>
    </r>
  </si>
  <si>
    <t>https://doi.org/10.1007/s11053-019-09548-8</t>
  </si>
  <si>
    <t>https://link.springer.com/article/10.1007/s11053-019-09548-8</t>
  </si>
  <si>
    <t>Mesoscale experimental investigation of thermomechanical behaviour of the carbon textile reinforced refractory concrete under simultaneous mechanical loading and elevated temperature</t>
  </si>
  <si>
    <t>Construction and Building Material</t>
  </si>
  <si>
    <t>Vol 217</t>
  </si>
  <si>
    <r>
      <t>Trần Mạnh Tiến</t>
    </r>
    <r>
      <rPr>
        <sz val="13"/>
        <rFont val="Times New Roman"/>
        <family val="1"/>
      </rPr>
      <t>, Vũ Xuân Hồng , Emmanuel Ferrier</t>
    </r>
  </si>
  <si>
    <t>https://doi.org/10.1016/j.conbuildmat.2019.05.067</t>
  </si>
  <si>
    <t>https://www.sciencedirect.com/science/article/abs/pii/S0950061819312267</t>
  </si>
  <si>
    <t>Research on transmission efficiency of high power hydro-viscous clutch</t>
  </si>
  <si>
    <t>Industrial Lubrication and
Tribology</t>
  </si>
  <si>
    <t>ISSN: 0036-8792</t>
  </si>
  <si>
    <r>
      <t xml:space="preserve">Qi Sun, Fangwei Xie, Kuaidi Wan, Xinjian Gu, 
Jie Zhu, </t>
    </r>
    <r>
      <rPr>
        <b/>
        <sz val="13"/>
        <rFont val="Times New Roman"/>
        <family val="1"/>
      </rPr>
      <t>Nguyễn Văn Xô</t>
    </r>
    <r>
      <rPr>
        <sz val="13"/>
        <rFont val="Times New Roman"/>
        <family val="1"/>
      </rPr>
      <t xml:space="preserve">
(đồng tác giả), Yun Wang</t>
    </r>
  </si>
  <si>
    <t>https://doi.org/10.1108/ILT-12-2018-0443</t>
  </si>
  <si>
    <t>https://www.researchgate.net/publication/334607436_Research_on_transmission_efficiency_of_high_power_hydro-viscous_clutch</t>
  </si>
  <si>
    <t>Experimental study on the efficacy of water infusion for underground mining of a coal seam</t>
  </si>
  <si>
    <t>Applied sciences</t>
  </si>
  <si>
    <t>Vol 9, Issue 18</t>
  </si>
  <si>
    <r>
      <t xml:space="preserve">Nguyen Van Dung, Nguyen Phi Hung, </t>
    </r>
    <r>
      <rPr>
        <b/>
        <sz val="13"/>
        <color rgb="FF000000"/>
        <rFont val="Times New Roman"/>
        <family val="1"/>
      </rPr>
      <t>Đỗ Mạnh Tấn</t>
    </r>
  </si>
  <si>
    <t>https://doi.org/10.3390/app9183820</t>
  </si>
  <si>
    <t>https://www.mdpi.com/2076-3417/9/18/3820/htm</t>
  </si>
  <si>
    <t>A novel Hybrid Model for predicting Blast-induced Ground Vibration Based on k-nearest neighbors and particle Swarm optimization</t>
  </si>
  <si>
    <t>Scientific Reports (Nature Research)</t>
  </si>
  <si>
    <r>
      <rPr>
        <b/>
        <sz val="13"/>
        <rFont val="Times New Roman"/>
        <family val="1"/>
      </rPr>
      <t>Bùi Xuân Nam</t>
    </r>
    <r>
      <rPr>
        <sz val="13"/>
        <rFont val="Times New Roman"/>
        <family val="1"/>
      </rPr>
      <t xml:space="preserve">, Pirat Jaroonpattanapong, </t>
    </r>
    <r>
      <rPr>
        <b/>
        <sz val="13"/>
        <rFont val="Times New Roman"/>
        <family val="1"/>
      </rPr>
      <t>Nguyễn Hoàng, Trần Quang Hiếu, Nguyễn Quốc Long</t>
    </r>
  </si>
  <si>
    <t>https://doi.org/10.1038/s41598-019-50262-5</t>
  </si>
  <si>
    <t>https://www.nature.com/articles/s41598-019-50262-5</t>
  </si>
  <si>
    <t>Lining performance optimization of sub-rectangular tunnels using the Hyperstatic Reaction Method</t>
  </si>
  <si>
    <t>Computers and Geotechnics</t>
  </si>
  <si>
    <t>Vol 117</t>
  </si>
  <si>
    <t>ISSN: 0266-352X</t>
  </si>
  <si>
    <r>
      <t xml:space="preserve">DianchunDua, DanielDias, </t>
    </r>
    <r>
      <rPr>
        <b/>
        <sz val="13"/>
        <rFont val="Times New Roman"/>
        <family val="1"/>
      </rPr>
      <t>Đỗ Ngọc Anh</t>
    </r>
  </si>
  <si>
    <t>https://doi.org/10.1016/j.compgeo.2019.103279</t>
  </si>
  <si>
    <t>https://www.sciencedirect.com/science/article/pii/S0266352X1930343X</t>
  </si>
  <si>
    <t>An Assessment of Natural Radioactivity in the Namxe Rare Earth Deposit, Laichau Province, Vietnam</t>
  </si>
  <si>
    <t>Minerals</t>
  </si>
  <si>
    <t>Vol 9, Issue 10</t>
  </si>
  <si>
    <t>EISSN 2075-163X</t>
  </si>
  <si>
    <r>
      <rPr>
        <b/>
        <sz val="13"/>
        <rFont val="Times New Roman"/>
        <family val="1"/>
      </rPr>
      <t>Phan Quang Văn, Đào Trung Thành, Nguyễn Phương</t>
    </r>
    <r>
      <rPr>
        <sz val="13"/>
        <rFont val="Times New Roman"/>
        <family val="1"/>
      </rPr>
      <t>, Dinh Huan Trinh, Thomas Heinig</t>
    </r>
  </si>
  <si>
    <t>https://doi.org/10.3390/min9100602</t>
  </si>
  <si>
    <t>https://www.mdpi.com/2075-163X/9/10/602</t>
  </si>
  <si>
    <t>Self-stress sensing smart concrete containing fine steel slag aggregates and steel fibers under high compressive stress</t>
  </si>
  <si>
    <t>Vol 220</t>
  </si>
  <si>
    <r>
      <t xml:space="preserve">Seon Yeol Lee, </t>
    </r>
    <r>
      <rPr>
        <b/>
        <sz val="13"/>
        <color rgb="FF000000"/>
        <rFont val="Times New Roman"/>
        <family val="1"/>
      </rPr>
      <t>Lê Huy Việt</t>
    </r>
    <r>
      <rPr>
        <sz val="13"/>
        <color rgb="FF000000"/>
        <rFont val="Times New Roman"/>
        <family val="1"/>
      </rPr>
      <t>, Dong Joo Kim</t>
    </r>
  </si>
  <si>
    <t>https://doi.org/10.1016/j.conbuildmat.2019.05.197</t>
  </si>
  <si>
    <t>https://www.sciencedirect.com/science/article/abs/pii/S0950061819314011</t>
  </si>
  <si>
    <t>Effect of tortuosity on diffusion of polystyrenes through chromatographic columns filled with fully porous and porous –shell particles and monoliths</t>
  </si>
  <si>
    <t>Vol 293</t>
  </si>
  <si>
    <r>
      <rPr>
        <b/>
        <sz val="13"/>
        <color rgb="FF000000"/>
        <rFont val="Times New Roman"/>
        <family val="1"/>
      </rPr>
      <t xml:space="preserve">Nguyễn Khắc Long </t>
    </r>
    <r>
      <rPr>
        <sz val="13"/>
        <color rgb="FF000000"/>
        <rFont val="Times New Roman"/>
        <family val="1"/>
      </rPr>
      <t>(tác giả chính), Véronique Wernert, André Morgado Lopes, Loïc Sorbier, Renaud Denoyel</t>
    </r>
  </si>
  <si>
    <t>https://doi.org/10.1016/j.micromeso.2019.109776</t>
  </si>
  <si>
    <t>https://www.sciencedirect.com/science/article/abs/pii/S138718111930633X</t>
  </si>
  <si>
    <t>Recycle Domestic Wastewater by Biotechnology</t>
  </si>
  <si>
    <t>International Journal of Science and Research (IJSR)</t>
  </si>
  <si>
    <t>Vol 8, Issue 10</t>
  </si>
  <si>
    <t>ISSN: 2319-7064</t>
  </si>
  <si>
    <r>
      <rPr>
        <b/>
        <sz val="13"/>
        <rFont val="Times New Roman"/>
        <family val="1"/>
      </rPr>
      <t xml:space="preserve">Nguyễn Hoàng Nam, </t>
    </r>
    <r>
      <rPr>
        <sz val="13"/>
        <rFont val="Times New Roman"/>
        <family val="1"/>
      </rPr>
      <t xml:space="preserve">Hiep  Nguyen Hoang, </t>
    </r>
    <r>
      <rPr>
        <b/>
        <sz val="13"/>
        <rFont val="Times New Roman"/>
        <family val="1"/>
      </rPr>
      <t>Nguyễn Mạnh Hà, Nguyễn Viết hùng</t>
    </r>
  </si>
  <si>
    <t>https://www.ijsr.net/archive/v8i10/ART20201549.pdf</t>
  </si>
  <si>
    <t>ResearchGate Impact Factor (2018)= 0,28</t>
  </si>
  <si>
    <t>Review of mobile laser scanning target‐free registration methods for urban areas using improved error metrics</t>
  </si>
  <si>
    <t>Photogrammetric record</t>
  </si>
  <si>
    <t>Vol 34, Issue 367</t>
  </si>
  <si>
    <t>ISSN:1477-9730</t>
  </si>
  <si>
    <r>
      <rPr>
        <b/>
        <sz val="13"/>
        <color rgb="FF000000"/>
        <rFont val="Times New Roman"/>
        <family val="1"/>
      </rPr>
      <t>Nguyễn Hoàng Long</t>
    </r>
    <r>
      <rPr>
        <sz val="13"/>
        <color rgb="FF000000"/>
        <rFont val="Times New Roman"/>
        <family val="1"/>
      </rPr>
      <t>, David Belton, Petra Helmholz</t>
    </r>
  </si>
  <si>
    <t>https://doi.org/10.1111/phor.12293</t>
  </si>
  <si>
    <t>https://www.researchgate.net/publication/336430188_Review_of_mobile_laser_scanning_target-free_registration_methods_for_urban_areas_using_improved_error_metrics</t>
  </si>
  <si>
    <t>Seismic‐impedance inversion with fuzzy clustering constraints: an example from the Carlin Gold District, Nevada, USA</t>
  </si>
  <si>
    <t>Geophysical Prospecting</t>
  </si>
  <si>
    <t>Vol 68, Issue 1</t>
  </si>
  <si>
    <t>ISSN: 1365-2478</t>
  </si>
  <si>
    <r>
      <rPr>
        <b/>
        <sz val="13"/>
        <color rgb="FF000000"/>
        <rFont val="Times New Roman"/>
        <family val="1"/>
      </rPr>
      <t>Kiều Duy Thông</t>
    </r>
    <r>
      <rPr>
        <sz val="13"/>
        <color rgb="FF000000"/>
        <rFont val="Times New Roman"/>
        <family val="1"/>
      </rPr>
      <t xml:space="preserve"> (tác giả chính) and Anton Kepic</t>
    </r>
  </si>
  <si>
    <t>https://doi.org/10.1111/1365-2478.12891</t>
  </si>
  <si>
    <t>https://onlinelibrary.wiley.com/doi/abs/10.1111/1365-2478.12891</t>
  </si>
  <si>
    <t>Utilizing Coal Bottom Ash from Thermal Power Plants in Vietnam as Partial Replacement of Aggregates in Concrete Pavement</t>
  </si>
  <si>
    <t>Journal of Engineering</t>
  </si>
  <si>
    <t>ISSN: 2314-4912</t>
  </si>
  <si>
    <r>
      <rPr>
        <b/>
        <sz val="13"/>
        <rFont val="Times New Roman"/>
        <family val="1"/>
      </rPr>
      <t>Nguyễn Thị Nụ, Bùi Trường Sơn</t>
    </r>
    <r>
      <rPr>
        <sz val="13"/>
        <rFont val="Times New Roman"/>
        <family val="1"/>
      </rPr>
      <t>, Phí Hồng Thịnh</t>
    </r>
  </si>
  <si>
    <t>https://doi.org/10.1155/2019/3903097</t>
  </si>
  <si>
    <t>https://www.hindawi.com/journals/je/2019/3903097/</t>
  </si>
  <si>
    <t xml:space="preserve">SJR=0,267 </t>
  </si>
  <si>
    <t>Recent tectonics, geodynamics and seismotectonics in the Ninh Thuan Nuclear Power plants and surrounding regions, South Vietnam</t>
  </si>
  <si>
    <t>Vol 187</t>
  </si>
  <si>
    <r>
      <t>Huong Nguyen Vana, Tran Van Phong, Phan Trong Trinh, nnk,</t>
    </r>
    <r>
      <rPr>
        <b/>
        <sz val="13"/>
        <color rgb="FF000000"/>
        <rFont val="Times New Roman"/>
        <family val="1"/>
      </rPr>
      <t xml:space="preserve"> Dương Văn Hào</t>
    </r>
    <r>
      <rPr>
        <sz val="13"/>
        <color rgb="FF000000"/>
        <rFont val="Times New Roman"/>
        <family val="1"/>
      </rPr>
      <t xml:space="preserve"> (đồng tác giả)</t>
    </r>
  </si>
  <si>
    <t>https://doi.org/10.1016/j.jseaes.2019.104080</t>
  </si>
  <si>
    <t>https://www.sciencedirect.com/science/article/pii/S1367912019304328</t>
  </si>
  <si>
    <t>Reconstructing chemical weathering intensity in the Mekong River basin since the Last Glacial Maximum</t>
  </si>
  <si>
    <t>Paleoceanography and Paleoclimatology</t>
  </si>
  <si>
    <t>Vol 34, Issue 11</t>
  </si>
  <si>
    <t>ISSN: 2572-4525</t>
  </si>
  <si>
    <r>
      <t xml:space="preserve">Thanakorn Jiwarungrueangkul,  Zhifei Liu,  Karl Stattegger, </t>
    </r>
    <r>
      <rPr>
        <b/>
        <sz val="13"/>
        <rFont val="Times New Roman"/>
        <family val="1"/>
      </rPr>
      <t>Phạm Như Sang</t>
    </r>
  </si>
  <si>
    <t>https://doi.org/10.1029/2019PA003608</t>
  </si>
  <si>
    <t>https://agupubs.onlinelibrary.wiley.com/doi/abs/10.1029/2019PA003608</t>
  </si>
  <si>
    <t>Toward a State-of-the-Art of Fly-Rock Prediction Technology in Open-Pit Mines Using EANNs Model</t>
  </si>
  <si>
    <t xml:space="preserve">Applied Sciences </t>
  </si>
  <si>
    <t>Vol 9, Issue 21</t>
  </si>
  <si>
    <r>
      <rPr>
        <b/>
        <sz val="13"/>
        <rFont val="Times New Roman"/>
        <family val="1"/>
      </rPr>
      <t>Nguyễn Hoàng, Bùi Xuân Nam</t>
    </r>
    <r>
      <rPr>
        <sz val="13"/>
        <rFont val="Times New Roman"/>
        <family val="1"/>
      </rPr>
      <t xml:space="preserve"> Trung Nguyen-Thoi, Prashanth Ragam and Hossein Moayedi</t>
    </r>
  </si>
  <si>
    <t>https://doi.org/10.3390/app9214554</t>
  </si>
  <si>
    <t>https://www.researchgate.net/publication/336835607_Toward_a_State-of-the-Art_of_Fly-Rock_Prediction_Technology_in_Open-Pit_Mines_Using_EANNs_Model</t>
  </si>
  <si>
    <t>Prediction of Blast-Induced Ground Vibration Intensity in Open-Pit Mines Using Unmanned Aerial Vehicle and a Novel Intelligence System</t>
  </si>
  <si>
    <r>
      <rPr>
        <b/>
        <sz val="13"/>
        <rFont val="Times New Roman"/>
        <family val="1"/>
      </rPr>
      <t>Bùi Xuân Nam</t>
    </r>
    <r>
      <rPr>
        <sz val="13"/>
        <rFont val="Times New Roman"/>
        <family val="1"/>
      </rPr>
      <t xml:space="preserve">, Yosoon Choi, Victor Atrushkevich, </t>
    </r>
    <r>
      <rPr>
        <b/>
        <sz val="13"/>
        <rFont val="Times New Roman"/>
        <family val="1"/>
      </rPr>
      <t>Nguyễn Hoàng, Trần Quang Hiếu, Nguyễn Quốc Long</t>
    </r>
    <r>
      <rPr>
        <sz val="13"/>
        <rFont val="Times New Roman"/>
        <family val="1"/>
      </rPr>
      <t xml:space="preserve"> and Hung-Thang Hoang</t>
    </r>
  </si>
  <si>
    <t>https://doi.org/10.1007/s11053-019-09573-7</t>
  </si>
  <si>
    <t>https://link.springer.com/article/10.1007/s11053-019-09573-7</t>
  </si>
  <si>
    <t>Estimating Blast-Induced Air Over-Pressure in Quarry Mines Using Cubist-Based Genetic Algorithm</t>
  </si>
  <si>
    <r>
      <t xml:space="preserve">Qiancheng Fang, </t>
    </r>
    <r>
      <rPr>
        <b/>
        <sz val="13"/>
        <rFont val="Times New Roman"/>
        <family val="1"/>
      </rPr>
      <t>Nguyễn Hoàng, Bùi Xuân Nam, Trần Quang Hiếu</t>
    </r>
  </si>
  <si>
    <t>https://doi.org/10.1007/s11053-019-09575-5</t>
  </si>
  <si>
    <t>https://link.springer.com/article/10.1007/s11053-019-09575-5</t>
  </si>
  <si>
    <t>Estimation of Blast-Induced Air Overpressure in Quarry Mines Using Cubist-Based Genetic Algorithm</t>
  </si>
  <si>
    <r>
      <t xml:space="preserve">Qiancheng Fang, Hoang Nguyen, </t>
    </r>
    <r>
      <rPr>
        <b/>
        <sz val="13"/>
        <color rgb="FF000000"/>
        <rFont val="Times New Roman"/>
        <family val="1"/>
      </rPr>
      <t>Bùi Xuân Nam, Trần Quang Hiếu</t>
    </r>
  </si>
  <si>
    <t>Prediction of Blast-Induced Ground Vibration in Open-Pit Mines Using A New Technique Based on Imperialist Competitive Algorithm and M5Rules</t>
  </si>
  <si>
    <r>
      <t xml:space="preserve">Qiancheng Fang, </t>
    </r>
    <r>
      <rPr>
        <b/>
        <sz val="13"/>
        <rFont val="Times New Roman"/>
        <family val="1"/>
      </rPr>
      <t>Nguyễn Hoàng, Bùi Xuân Nam</t>
    </r>
    <r>
      <rPr>
        <sz val="13"/>
        <rFont val="Times New Roman"/>
        <family val="1"/>
      </rPr>
      <t>, Trung Nguyen-Thoi</t>
    </r>
  </si>
  <si>
    <t>https://doi.org/10.1007/s11053-019-09577-3</t>
  </si>
  <si>
    <t>https://www.researchgate.net/publication/336908575_Prediction_of_Blast-Induced_Ground_Vibration_in_Open-Pit_Mines_Using_a_New_Technique_Based_on_Imperialist_Competitive_Algorithm_and_M5Rules</t>
  </si>
  <si>
    <t>Effects of friction models on simulation of pneumatic cylinder</t>
  </si>
  <si>
    <t>Mechanical Sciences</t>
  </si>
  <si>
    <t>Vol 10</t>
  </si>
  <si>
    <t>ISSN: 2191-916X</t>
  </si>
  <si>
    <r>
      <t xml:space="preserve">Xuan Bo Tran, </t>
    </r>
    <r>
      <rPr>
        <b/>
        <sz val="13"/>
        <rFont val="Times New Roman"/>
        <family val="1"/>
      </rPr>
      <t>Nguyễn Văn Lại</t>
    </r>
    <r>
      <rPr>
        <sz val="13"/>
        <rFont val="Times New Roman"/>
        <family val="1"/>
      </rPr>
      <t xml:space="preserve"> (đồng tác giả), and Khanh Duong Tran</t>
    </r>
  </si>
  <si>
    <t>https://doi.org/10.5194/ms-10-517-201</t>
  </si>
  <si>
    <t>https://www.mech-sci.net/10/517/2019/</t>
  </si>
  <si>
    <t>Study on the HPA immobilisation on Al-SBA-15 support over Brønsted groups</t>
  </si>
  <si>
    <t>Molecular Catalysis</t>
  </si>
  <si>
    <t>Vol 478</t>
  </si>
  <si>
    <t>ISSN: 2468-8231</t>
  </si>
  <si>
    <r>
      <t>T. H. Truong, V. Cuong Do, N. Mai Do, T. Q. Hung,</t>
    </r>
    <r>
      <rPr>
        <b/>
        <sz val="13"/>
        <color rgb="FF000000"/>
        <rFont val="Times New Roman"/>
        <family val="1"/>
      </rPr>
      <t> Đoàn Văn Huấn</t>
    </r>
    <r>
      <rPr>
        <sz val="13"/>
        <color rgb="FF000000"/>
        <rFont val="Times New Roman"/>
        <family val="1"/>
      </rPr>
      <t xml:space="preserve"> (đồng tác giả), T. N. Nguyen, T. H. Doan, T. H. N. Le, T. Van Nguyen, L. G. Bach and Q. V. Tran</t>
    </r>
  </si>
  <si>
    <t>https://doi.org/10.1016/j.mcat.2019.110571</t>
  </si>
  <si>
    <t>https://www.sciencedirect.com/science/article/abs/pii/S2468823119304195</t>
  </si>
  <si>
    <t>Enhanced optical properties of ZnO nanorods decorated with gold nanoparticles for self cleaning surface enhanced Raman applications</t>
  </si>
  <si>
    <t>Applied Surface Science</t>
  </si>
  <si>
    <t>Vol 505</t>
  </si>
  <si>
    <t>ISSN: 0169-4332</t>
  </si>
  <si>
    <r>
      <t xml:space="preserve">Quoc KhoaDoan, Manh HongNguyen, Cong DoanhSai, Van ThanhPham, Hong HanhMai, Nguyen HaiPham, Thanh CongBach, Viet TuyenNguyen, Trong TamNguyen, Khac HieuHo, </t>
    </r>
    <r>
      <rPr>
        <b/>
        <sz val="13"/>
        <rFont val="Times New Roman"/>
        <family val="1"/>
      </rPr>
      <t>Trần Thị Hà</t>
    </r>
  </si>
  <si>
    <t>https://doi.org/10.1016/j.apsusc.2019.144593</t>
  </si>
  <si>
    <t>https://www.sciencedirect.com/science/article/abs/pii/S0169433219334099</t>
  </si>
  <si>
    <t>Analysis the effects of the degree of saturation on the slopes stability using modelling and numerical simulation</t>
  </si>
  <si>
    <t>Vol 17, Issue 63</t>
  </si>
  <si>
    <r>
      <rPr>
        <b/>
        <sz val="13"/>
        <color rgb="FF000000"/>
        <rFont val="Times New Roman"/>
        <family val="1"/>
      </rPr>
      <t>Đặng Trung Thành</t>
    </r>
    <r>
      <rPr>
        <sz val="13"/>
        <color rgb="FF000000"/>
        <rFont val="Times New Roman"/>
        <family val="1"/>
      </rPr>
      <t xml:space="preserve">, Nguyen Tuan Long, </t>
    </r>
    <r>
      <rPr>
        <b/>
        <sz val="13"/>
        <color rgb="FF000000"/>
        <rFont val="Times New Roman"/>
        <family val="1"/>
      </rPr>
      <t>Lê Trọng Thắng</t>
    </r>
  </si>
  <si>
    <t>10.21660/2019.63.24154.</t>
  </si>
  <si>
    <t>https://www.researchgate.net/publication/338991227_Analysis_the_effects_of_the_degree_of_saturation_on_the_slopes_stability_using_modelling_and_numerical_simulation</t>
  </si>
  <si>
    <t>Nonlinear evolutionary swarm intelligence of grasshopper optimization algorithm and gray wolf optimization for weight adjustment of neural network</t>
  </si>
  <si>
    <r>
      <t xml:space="preserve">Hossein Moayedi, </t>
    </r>
    <r>
      <rPr>
        <b/>
        <sz val="13"/>
        <color rgb="FF000000"/>
        <rFont val="Times New Roman"/>
        <family val="1"/>
      </rPr>
      <t>Nguyễn Hoàng</t>
    </r>
    <r>
      <rPr>
        <sz val="13"/>
        <color rgb="FF000000"/>
        <rFont val="Times New Roman"/>
        <family val="1"/>
      </rPr>
      <t>, Loke Kok Foong</t>
    </r>
  </si>
  <si>
    <t>https://doi.org/10.1007/s00366-019-00882-2</t>
  </si>
  <si>
    <t>https://link.springer.com/article/10.1007/s00366-019-00882-2</t>
  </si>
  <si>
    <t>A New Approach of Hybrid Bee Colony Optimized Neural Computing to Estimate the Soil Compression Coefficient for a Housing Construction Project</t>
  </si>
  <si>
    <t>Applied Sciences</t>
  </si>
  <si>
    <t>Vol 9, Issue 22</t>
  </si>
  <si>
    <r>
      <t xml:space="preserve">Pijush Samui, Bui Tien Dieu, </t>
    </r>
    <r>
      <rPr>
        <b/>
        <sz val="13"/>
        <color rgb="FF000000"/>
        <rFont val="Times New Roman"/>
        <family val="1"/>
      </rPr>
      <t>Nhữ Việt Hà</t>
    </r>
    <r>
      <rPr>
        <sz val="13"/>
        <color rgb="FF000000"/>
        <rFont val="Times New Roman"/>
        <family val="1"/>
      </rPr>
      <t>, Nguyen My Linh, Ngo Thi Phuong Thao, Bui Tien Dieu</t>
    </r>
  </si>
  <si>
    <t>https://doi.org/10.3390/app9224912</t>
  </si>
  <si>
    <t>https://www.mdpi.com/2076-3417/9/22/4912</t>
  </si>
  <si>
    <t>A novel artificial intelligence technique to estimate the gross calorific value of coal based on meta-heuristic and support vector regression algorithms</t>
  </si>
  <si>
    <r>
      <rPr>
        <b/>
        <sz val="13"/>
        <rFont val="Times New Roman"/>
        <family val="1"/>
      </rPr>
      <t>Bùi Hoàng Bắc, Nguyễn Hoàng</t>
    </r>
    <r>
      <rPr>
        <sz val="13"/>
        <rFont val="Times New Roman"/>
        <family val="1"/>
      </rPr>
      <t xml:space="preserve">, Yosoon Choi, </t>
    </r>
    <r>
      <rPr>
        <b/>
        <sz val="13"/>
        <rFont val="Times New Roman"/>
        <family val="1"/>
      </rPr>
      <t>Bùi Xuân Nam</t>
    </r>
    <r>
      <rPr>
        <sz val="13"/>
        <rFont val="Times New Roman"/>
        <family val="1"/>
      </rPr>
      <t>, Trung Nguyen-Thoi, Yousef Zandi</t>
    </r>
  </si>
  <si>
    <t>https://doi.org/10.3390/app9224868</t>
  </si>
  <si>
    <t>https://www.mdpi.com/2076-3417/9/22/4868</t>
  </si>
  <si>
    <t>Impact of pre-existent Qanats on ground settlements due to mechanized tunneling</t>
  </si>
  <si>
    <t>Transportation Geotechnics</t>
  </si>
  <si>
    <t>Vol 21</t>
  </si>
  <si>
    <t>ISSN: 2214-3912</t>
  </si>
  <si>
    <r>
      <t xml:space="preserve">Mohammad-Reza Baghban Golpasand, </t>
    </r>
    <r>
      <rPr>
        <b/>
        <sz val="13"/>
        <color rgb="FF000000"/>
        <rFont val="Times New Roman"/>
        <family val="1"/>
      </rPr>
      <t>Đỗ Ngọc Anh</t>
    </r>
    <r>
      <rPr>
        <sz val="13"/>
        <color rgb="FF000000"/>
        <rFont val="Times New Roman"/>
        <family val="1"/>
      </rPr>
      <t>, Daniel Dias</t>
    </r>
  </si>
  <si>
    <t>https://doi.org/10.1016/j.trgeo.2019.100262</t>
  </si>
  <si>
    <t>https://www.sciencedirect.com/science/article/abs/pii/S2214391219301540</t>
  </si>
  <si>
    <t>The role of organic and inorganic UV-absorbents on photopolymerization and mechanical properties of acrylate-urethane coating</t>
  </si>
  <si>
    <t>Materials Today Communications</t>
  </si>
  <si>
    <t>Vol 22</t>
  </si>
  <si>
    <t>ISSN: 2352-4928</t>
  </si>
  <si>
    <r>
      <t xml:space="preserve">Thien VuongNguyen, PhuongNguyen Tri, SohrabAzizi, Tran Chien Dang, Duc MinhHoang, Thu HaHoang, </t>
    </r>
    <r>
      <rPr>
        <b/>
        <sz val="13"/>
        <color rgb="FF000000"/>
        <rFont val="Times New Roman"/>
        <family val="1"/>
      </rPr>
      <t>Nguyễn Thị Linh</t>
    </r>
    <r>
      <rPr>
        <sz val="13"/>
        <color rgb="FF000000"/>
        <rFont val="Times New Roman"/>
        <family val="1"/>
      </rPr>
      <t xml:space="preserve">, Thuy Thi LeBui, Viet HungDang, Ngọc LinhNguyen, The TamLe, Thi Ngoc LinhNguyen, Quoc TrungVu, Dai LamTran, Thi My LinhDang, Le TrongLu </t>
    </r>
  </si>
  <si>
    <t>https://doi.org/10.1016/j.mtcomm.2019.100780</t>
  </si>
  <si>
    <t>https://www.sciencedirect.com/science/article/pii/S2352492819305707</t>
  </si>
  <si>
    <t>On-line Smoothing and Error Modelling for Integration of GNSS and Visual Odometry</t>
  </si>
  <si>
    <t>Sensors</t>
  </si>
  <si>
    <t>Vol 19, Issue 23</t>
  </si>
  <si>
    <r>
      <rPr>
        <b/>
        <sz val="13"/>
        <color rgb="FF000000"/>
        <rFont val="Times New Roman"/>
        <family val="1"/>
      </rPr>
      <t>Dương Thành Trung</t>
    </r>
    <r>
      <rPr>
        <sz val="13"/>
        <color rgb="FF000000"/>
        <rFont val="Times New Roman"/>
        <family val="1"/>
      </rPr>
      <t xml:space="preserve"> , Kai-Wei Chiang and Dinh Thuan Le</t>
    </r>
  </si>
  <si>
    <t>https://dx.doi.org/10.3390%2Fs19235259</t>
  </si>
  <si>
    <t>https://www.ncbi.nlm.nih.gov/pmc/articles/PMC6928881/</t>
  </si>
  <si>
    <t>Multi-band and broadband metamaterial perfect absorber based on conductive polymer and near-field coupling</t>
  </si>
  <si>
    <t>International Journal of Modern Physics B</t>
  </si>
  <si>
    <t>Vol 33, No 30</t>
  </si>
  <si>
    <t>ISSN: 0217-9792</t>
  </si>
  <si>
    <r>
      <rPr>
        <b/>
        <sz val="13"/>
        <color rgb="FF000000"/>
        <rFont val="Times New Roman"/>
        <family val="1"/>
      </rPr>
      <t>Lê Đắc Tuyên</t>
    </r>
    <r>
      <rPr>
        <sz val="13"/>
        <color rgb="FF000000"/>
        <rFont val="Times New Roman"/>
        <family val="1"/>
      </rPr>
      <t>, Pham The Linh, Dang Hong Luu, Le Danh Phuong, Tong Ba Tuan (đồng tác giả), Tran Manh Cuong, and Vu Dinh Lam</t>
    </r>
  </si>
  <si>
    <t>https://doi.org/10.1142/S0217979219503648</t>
  </si>
  <si>
    <t>https://www.worldscientific.com/doi/abs/10.1142/S0217979219503648</t>
  </si>
  <si>
    <t>Dual-band isotropic metamaterial absorber based on near-field interaction in the Ku band</t>
  </si>
  <si>
    <t>Current Applied Physics</t>
  </si>
  <si>
    <t>Vol 20, Issue 2</t>
  </si>
  <si>
    <t>ISSN: 1567-1739</t>
  </si>
  <si>
    <r>
      <t xml:space="preserve">The Linh Pham, Hong Tiep Dinh, Dinh Hai Le, Xuan Khuyen Bui, Son Tung Bui, Hong Luu Dang, Anh Duc Phan, </t>
    </r>
    <r>
      <rPr>
        <b/>
        <sz val="13"/>
        <color rgb="FF000000"/>
        <rFont val="Times New Roman"/>
        <family val="1"/>
      </rPr>
      <t>Lê Đắc Tuyên</t>
    </r>
    <r>
      <rPr>
        <sz val="13"/>
        <color rgb="FF000000"/>
        <rFont val="Times New Roman"/>
        <family val="1"/>
      </rPr>
      <t>, Dinh Lam Vu</t>
    </r>
  </si>
  <si>
    <t>https://doi.org/10.1016/j.cap.2019.11.024</t>
  </si>
  <si>
    <t>https://www.sciencedirect.com/science/article/pii/S1567173919303165</t>
  </si>
  <si>
    <t>Utilization of controlled low strength material (CLSM) as a novel grout for geothermal systems: Laboratory and field experiments</t>
  </si>
  <si>
    <t>Journal of building engineering</t>
  </si>
  <si>
    <t>ISSN: 2352-7102</t>
  </si>
  <si>
    <r>
      <rPr>
        <b/>
        <sz val="13"/>
        <color rgb="FF000000"/>
        <rFont val="Times New Roman"/>
        <family val="1"/>
      </rPr>
      <t>Đỗ Mạnh Tấn</t>
    </r>
    <r>
      <rPr>
        <sz val="13"/>
        <color rgb="FF000000"/>
        <rFont val="Times New Roman"/>
        <family val="1"/>
      </rPr>
      <t>, Hyeong-Ki Kim, Min-Jun Kim, Young-sang Kim</t>
    </r>
  </si>
  <si>
    <t>https://doi.org/10.1016/j.jobe.2019.101110</t>
  </si>
  <si>
    <t>https://www.sciencedirect.com/science/article/pii/S2352710219310794</t>
  </si>
  <si>
    <t>Does Neoproterozoic Nam Co Formation in Northwest Vietnam belong to South China or Indochina?</t>
  </si>
  <si>
    <t>Precambrian Research</t>
  </si>
  <si>
    <t>Vol 337</t>
  </si>
  <si>
    <t>ISSN: 0301-9268</t>
  </si>
  <si>
    <r>
      <t>Xueyao Zhou, Jin-Hai Yu,
Tao Sun, Xiaolei Wang, My Dung Tran,</t>
    </r>
    <r>
      <rPr>
        <b/>
        <sz val="13"/>
        <color rgb="FF000000"/>
        <rFont val="Times New Roman"/>
        <family val="1"/>
      </rPr>
      <t xml:space="preserve"> Nguyễn Đình Luyện</t>
    </r>
  </si>
  <si>
    <t>https://doi.org/10.1016/j.precamres.2019.105556</t>
  </si>
  <si>
    <t>https://www.sciencedirect.com/science/article/abs/pii/S0301926819304851</t>
  </si>
  <si>
    <t>Two novel neural-evolutionary predictive techniques of dragonfly algorithm (DA) and biogeography-based optimization (BBO) for landslide susceptibility analysis</t>
  </si>
  <si>
    <t>Geomatics, Natural Hazards and Risk</t>
  </si>
  <si>
    <t>Vol 10, Issue 1</t>
  </si>
  <si>
    <t>ISSN: 1947-5705</t>
  </si>
  <si>
    <r>
      <t xml:space="preserve">Hossein Moayedi, Abdolreza Osouli, Dieu Tien Bui, Loke Kok Foong, </t>
    </r>
    <r>
      <rPr>
        <b/>
        <sz val="13"/>
        <color rgb="FF000000"/>
        <rFont val="Times New Roman"/>
        <family val="1"/>
      </rPr>
      <t>Nguyễn Hoàng</t>
    </r>
    <r>
      <rPr>
        <sz val="13"/>
        <color rgb="FF000000"/>
        <rFont val="Times New Roman"/>
        <family val="1"/>
      </rPr>
      <t>, Bahareh Kalantar</t>
    </r>
  </si>
  <si>
    <t>https://doi.org/10.1080/19475705.2019.1699608</t>
  </si>
  <si>
    <t>https://www.tandfonline.com/doi/full/10.1080/19475705.2019.1699608</t>
  </si>
  <si>
    <t>Downscaling Gridded DEMs Using the Hopfield Neural Network</t>
  </si>
  <si>
    <t>IEEE Journal of Selected Topics in Applied Earth Observations and Remote Sensing</t>
  </si>
  <si>
    <t>Vol 12, Issue 11</t>
  </si>
  <si>
    <t>ISSN: 1939-1404</t>
  </si>
  <si>
    <r>
      <rPr>
        <b/>
        <sz val="13"/>
        <color rgb="FF000000"/>
        <rFont val="Times New Roman"/>
        <family val="1"/>
      </rPr>
      <t>Nguyễn Quang Minh, Nguyễn Thị Thu Hương</t>
    </r>
    <r>
      <rPr>
        <sz val="13"/>
        <color rgb="FF000000"/>
        <rFont val="Times New Roman"/>
        <family val="1"/>
      </rPr>
      <t xml:space="preserve">; Phu Hien La; Hugh G. Lewis ; Peter M. Atkinson
</t>
    </r>
  </si>
  <si>
    <t>https://doi.org/10.1109/JSTARS.2019.2953515</t>
  </si>
  <si>
    <t>https://ieeexplore.ieee.org/document/8932562</t>
  </si>
  <si>
    <t>Phase equilibrium measurements and modelling of mixed cyclopentane and carbon dioxide hydrates in presence of salts</t>
  </si>
  <si>
    <t>Chemical Engineering Science</t>
  </si>
  <si>
    <t>Vol 214</t>
  </si>
  <si>
    <t>ISSN: 0009-2509</t>
  </si>
  <si>
    <r>
      <t xml:space="preserve">Saheb Maghsoodloo-Babakhani, </t>
    </r>
    <r>
      <rPr>
        <b/>
        <sz val="13"/>
        <color rgb="FF000000"/>
        <rFont val="Times New Roman"/>
        <family val="1"/>
      </rPr>
      <t>Hồ Văn Sơn,</t>
    </r>
    <r>
      <rPr>
        <sz val="13"/>
        <color rgb="FF000000"/>
        <rFont val="Times New Roman"/>
        <family val="1"/>
      </rPr>
      <t xml:space="preserve">
Baptiste Bouillot,
Jérome Douzet,
Jean-Michel Herri
</t>
    </r>
  </si>
  <si>
    <t>https://doi.org/10.1016/j.ces.2019.115442</t>
  </si>
  <si>
    <t>https://www.sciencedirect.com/science/article/pii/S0009250919309327</t>
  </si>
  <si>
    <t>Effect of Key Parameters on Top Coal First Caving and Roof First Weighting in Longwall Top Coal Caving: A Case Study</t>
  </si>
  <si>
    <t xml:space="preserve">International Journal of Geomechanics </t>
  </si>
  <si>
    <t>Vol 27, Issue 6</t>
  </si>
  <si>
    <t>ISSN: 1943-5622</t>
  </si>
  <si>
    <t>Lê Tiến Dũng, Bùi Xuân Nam</t>
  </si>
  <si>
    <t>https://doi.org/10.1016/j.ijmst.2017.06.021</t>
  </si>
  <si>
    <t>https://www.sciencedirect.com/science/article/pii/S2095268617305177</t>
  </si>
  <si>
    <t>SJR=1,444</t>
  </si>
  <si>
    <t>Prediction of Rock Size Distribution in Mine Bench Blasting Using a Novel Ant Colony Optimization-Based Boosted Regression Tree Technique</t>
  </si>
  <si>
    <r>
      <t xml:space="preserve">Shike Zhang, </t>
    </r>
    <r>
      <rPr>
        <b/>
        <sz val="13"/>
        <rFont val="Times New Roman"/>
        <family val="1"/>
      </rPr>
      <t>Bùi Xuân Nam</t>
    </r>
    <r>
      <rPr>
        <sz val="13"/>
        <rFont val="Times New Roman"/>
        <family val="1"/>
      </rPr>
      <t xml:space="preserve">, Nguyen-Thoi Trung, </t>
    </r>
    <r>
      <rPr>
        <b/>
        <sz val="13"/>
        <rFont val="Times New Roman"/>
        <family val="1"/>
      </rPr>
      <t>Nguyễn Hoàng, Bùi Hoàng Bắc</t>
    </r>
  </si>
  <si>
    <t>https://doi.org/10.1007/s11053-019-09603-4</t>
  </si>
  <si>
    <t>https://link.springer.com/article/10.1007/s11053-019-09603-4</t>
  </si>
  <si>
    <t>Predicting Blast-Induced Ground Vibration in Open-Pit Mines Using Vibration Sensors and Support Vector Regression-Based Optimization Algorithms</t>
  </si>
  <si>
    <t>ISSN: 1424-8220</t>
  </si>
  <si>
    <r>
      <rPr>
        <b/>
        <sz val="13"/>
        <rFont val="Times New Roman"/>
        <family val="1"/>
      </rPr>
      <t>Nguyễn Hoàng</t>
    </r>
    <r>
      <rPr>
        <sz val="13"/>
        <rFont val="Times New Roman"/>
        <family val="1"/>
      </rPr>
      <t xml:space="preserve">, Yosoon Choi, </t>
    </r>
    <r>
      <rPr>
        <b/>
        <sz val="13"/>
        <rFont val="Times New Roman"/>
        <family val="1"/>
      </rPr>
      <t>Bùi Xuân Nam</t>
    </r>
    <r>
      <rPr>
        <sz val="13"/>
        <rFont val="Times New Roman"/>
        <family val="1"/>
      </rPr>
      <t>, Trung Nguyen-Thoi</t>
    </r>
  </si>
  <si>
    <t>https://doi.org/10.3390/s20010132</t>
  </si>
  <si>
    <t>https://www.mdpi.com/1424-8220/20/1/132</t>
  </si>
  <si>
    <t>Toward Practical Carrier Multiplication: Donor/Acceptor Codoped Si Nanocrystals in SiO2</t>
  </si>
  <si>
    <t>ACS Photonics</t>
  </si>
  <si>
    <t>Vol 5, Issue 7</t>
  </si>
  <si>
    <t>ISSN:2330-4022</t>
  </si>
  <si>
    <r>
      <rPr>
        <b/>
        <sz val="12"/>
        <rFont val="Times New Roman"/>
        <family val="1"/>
      </rPr>
      <t>Nguyen Xuan Chung</t>
    </r>
    <r>
      <rPr>
        <sz val="12"/>
        <rFont val="Times New Roman"/>
        <family val="1"/>
      </rPr>
      <t>, Rens Limpens, Chris de Weerd,  Arnon Lesage, Minoru Fujii, and Tom Gregorkiewicz</t>
    </r>
  </si>
  <si>
    <t>https://doi.org/10.1021/acsphotonics.8b00144</t>
  </si>
  <si>
    <t>https://pubs.acs.org/doi/10.1021/acsphotonics.8b00144</t>
  </si>
  <si>
    <t>Synthesis of Ag-AgBr/Al-MCM-41 nanocomposite and its application in photocatalytic oxidative desulfurization of dibenzothiophene</t>
  </si>
  <si>
    <t>Advanced Powder Technology</t>
  </si>
  <si>
    <t>Vol 29, Issue 8</t>
  </si>
  <si>
    <t>ISSN: 0921-8831</t>
  </si>
  <si>
    <r>
      <rPr>
        <b/>
        <sz val="12"/>
        <rFont val="Times New Roman"/>
        <family val="1"/>
      </rPr>
      <t>Xuan Nui Pham</t>
    </r>
    <r>
      <rPr>
        <sz val="12"/>
        <rFont val="Times New Roman"/>
        <family val="1"/>
      </rPr>
      <t xml:space="preserve">, Ba Manh Nguyen, Hoa Tran Thi, </t>
    </r>
    <r>
      <rPr>
        <b/>
        <sz val="12"/>
        <rFont val="Times New Roman"/>
        <family val="1"/>
      </rPr>
      <t>Huan Van Doan</t>
    </r>
  </si>
  <si>
    <t>https://doi.org/10.1016/j.apt.2018.04.019</t>
  </si>
  <si>
    <t>https://www.sciencedirect.com/science/article/pii/S0921883118301717</t>
  </si>
  <si>
    <t>Prediction of soil compression coefficient for urban housing project using novel integration machine learning approach of swarm intelligence and Multi-layer Perceptron Neural Network</t>
  </si>
  <si>
    <t>Advanced
Engineering Informatics</t>
  </si>
  <si>
    <t>Vol 38</t>
  </si>
  <si>
    <t>ISSN: 1474-0346</t>
  </si>
  <si>
    <r>
      <t xml:space="preserve">Bui Tien Dieu, </t>
    </r>
    <r>
      <rPr>
        <b/>
        <sz val="12"/>
        <rFont val="Times New Roman"/>
        <family val="1"/>
      </rPr>
      <t>Nhu Viet Ha</t>
    </r>
    <r>
      <rPr>
        <sz val="12"/>
        <rFont val="Times New Roman"/>
        <family val="1"/>
      </rPr>
      <t>, Hoang Nhat Duc</t>
    </r>
  </si>
  <si>
    <t>https://doi.org/10.1016/j.aei.2018.09.005</t>
  </si>
  <si>
    <t>https://www.sciencedirect.com/science/article/abs/pii/S1474034618302246</t>
  </si>
  <si>
    <t>Experimental measurement and thermodynamic modeling of cyclopentane hydrates with NaCl, KCl, CaCl2, or NaCl‐  KCl present</t>
  </si>
  <si>
    <t>AIChE Journal</t>
  </si>
  <si>
    <t>Vol 64, Issue 6</t>
  </si>
  <si>
    <t>ISSN: 1547-5905</t>
  </si>
  <si>
    <r>
      <rPr>
        <b/>
        <sz val="12"/>
        <rFont val="Times New Roman"/>
        <family val="1"/>
      </rPr>
      <t xml:space="preserve">S. Ho‐  Van, </t>
    </r>
    <r>
      <rPr>
        <sz val="12"/>
        <rFont val="Times New Roman"/>
        <family val="1"/>
      </rPr>
      <t>B. Bouillot,J. Douzet, S. Maghsoodloo, Babakhani J. M. Herri</t>
    </r>
  </si>
  <si>
    <t>https://doi.org/10.1002/aic.16067</t>
  </si>
  <si>
    <t>https://aiche.onlinelibrary.wiley.com/doi/abs/10.1002/aic.16067</t>
  </si>
  <si>
    <t>New criteria for finite-time stability of nonlinear fractional-order delay systems: A Gronwall inequality approach</t>
  </si>
  <si>
    <t>Applied Mathematics Letters</t>
  </si>
  <si>
    <t>Vol 83</t>
  </si>
  <si>
    <t>ISSN: 0893-9659</t>
  </si>
  <si>
    <r>
      <t xml:space="preserve">V.N.Phat, </t>
    </r>
    <r>
      <rPr>
        <b/>
        <sz val="12"/>
        <rFont val="Times New Roman"/>
        <family val="1"/>
      </rPr>
      <t>N.T.Thanh</t>
    </r>
  </si>
  <si>
    <t>https://doi.org/10.1016/j.aml.2018.03.023</t>
  </si>
  <si>
    <t>https://www.sciencedirect.com/science/article/abs/pii/S0893965918300880</t>
  </si>
  <si>
    <t>Thermal conductivity of controlled low strength material (CLSM) under various degrees of saturation using a modified pressure plate extractor apparatus- A case study for geothermal system.</t>
  </si>
  <si>
    <t>Applied thermal
engineering</t>
  </si>
  <si>
    <t>Vol 143</t>
  </si>
  <si>
    <t>ISSN: 1359-4311</t>
  </si>
  <si>
    <r>
      <rPr>
        <b/>
        <sz val="12"/>
        <rFont val="Times New Roman"/>
        <family val="1"/>
      </rPr>
      <t xml:space="preserve">Tan Manh Do, </t>
    </r>
    <r>
      <rPr>
        <sz val="12"/>
        <rFont val="Times New Roman"/>
        <family val="1"/>
      </rPr>
      <t>Gyeong-O Kang, Young-sang Kim</t>
    </r>
  </si>
  <si>
    <t>https://doi.org/10.1016/j.applthermaleng.2018.07.116</t>
  </si>
  <si>
    <t>https://www.sciencedirect.com/science/article/pii/S1359431118322312</t>
  </si>
  <si>
    <t>Evaluation of coal ash-based controlled low strength material (CLSM) made with cementless binder as a thermal grout for borehole heat exchangers</t>
  </si>
  <si>
    <t>ASCE's Journal of
Materials in Civil Engineering</t>
  </si>
  <si>
    <t>Vol 31, issue 6</t>
  </si>
  <si>
    <r>
      <rPr>
        <b/>
        <sz val="12"/>
        <rFont val="Times New Roman"/>
        <family val="1"/>
      </rPr>
      <t xml:space="preserve">Tan Manh Do, </t>
    </r>
    <r>
      <rPr>
        <sz val="12"/>
        <rFont val="Times New Roman"/>
        <family val="1"/>
      </rPr>
      <t>Gyeong-O Kang, Gyu-Hyun Go, Young-sang Kim</t>
    </r>
  </si>
  <si>
    <t>https://ascelibrary.org/doi/10.1061/%28ASCE%29MT.1943-5533.0002691</t>
  </si>
  <si>
    <t>Effects of ageing and storage conditions on the interfacial bond strength  of  steel fibers in mortars</t>
  </si>
  <si>
    <t>Construction          and Building Materials</t>
  </si>
  <si>
    <t>Vol 170</t>
  </si>
  <si>
    <r>
      <rPr>
        <b/>
        <sz val="12"/>
        <rFont val="Times New Roman"/>
        <family val="1"/>
      </rPr>
      <t>Lê Huy Việt,</t>
    </r>
    <r>
      <rPr>
        <sz val="12"/>
        <rFont val="Times New Roman"/>
        <family val="1"/>
      </rPr>
      <t xml:space="preserve"> Doyoung Moon, Dong Joo Kim</t>
    </r>
  </si>
  <si>
    <t>https://doi.org/10.1016/j.conbuildmat.2018.03.064</t>
  </si>
  <si>
    <t>https://www.sciencedirect.com/science/article/pii/S0950061818305531</t>
  </si>
  <si>
    <t>Development    of    a new  cementless binder for marine dredged soil stabilization:
Strength      behavior, hydraulic   resistance capacity, microstructural analysis                and environmental impacts.</t>
  </si>
  <si>
    <t>Construction &amp;
Building Materials</t>
  </si>
  <si>
    <t>Vol 186</t>
  </si>
  <si>
    <r>
      <rPr>
        <b/>
        <sz val="12"/>
        <rFont val="Times New Roman"/>
        <family val="1"/>
      </rPr>
      <t>Tan Manh Do,</t>
    </r>
    <r>
      <rPr>
        <sz val="12"/>
        <rFont val="Times New Roman"/>
        <family val="1"/>
      </rPr>
      <t xml:space="preserve"> Gyeong-O Kang, Ngan Vu, Young- sang Kim</t>
    </r>
  </si>
  <si>
    <t>https://doi.org/10.1016/j.conbuildmat.2018.07.130</t>
  </si>
  <si>
    <t>https://www.sciencedirect.com/science/article/abs/pii/S0950061818318038</t>
  </si>
  <si>
    <t>Thermo-mechanically-induced thermal conductivity change and its effect on the behaviour of concrete</t>
  </si>
  <si>
    <t xml:space="preserve">Construction and Building Materials
</t>
  </si>
  <si>
    <t>Vol 198</t>
  </si>
  <si>
    <r>
      <rPr>
        <b/>
        <sz val="12"/>
        <rFont val="Times New Roman"/>
        <family val="1"/>
      </rPr>
      <t>Trong-Dung Nguyen, Duc-Tho Pham,</t>
    </r>
    <r>
      <rPr>
        <sz val="12"/>
        <rFont val="Times New Roman"/>
        <family val="1"/>
      </rPr>
      <t xml:space="preserve"> Minh-Ngoc Vu</t>
    </r>
  </si>
  <si>
    <t>https://doi.org/10.1016/j.conbuildmat.2018.11.146</t>
  </si>
  <si>
    <t>https://www.sciencedirect.com/science/article/abs/pii/S095006181832837X</t>
  </si>
  <si>
    <t>Synthesis, Characterization, and Impregnation of Some Ionic Liquids on Polymer Membrane for Separation of Carbon Dioxide from Its Mixture with Methane</t>
  </si>
  <si>
    <t>Chemical and
Biochemical Engineering Quarterly</t>
  </si>
  <si>
    <t>Vol 32, Issue 1</t>
  </si>
  <si>
    <t>ISSN: 0352-9568</t>
  </si>
  <si>
    <r>
      <rPr>
        <b/>
        <sz val="12"/>
        <rFont val="Times New Roman"/>
        <family val="1"/>
      </rPr>
      <t>T. T. L. Bui,</t>
    </r>
    <r>
      <rPr>
        <sz val="12"/>
        <rFont val="Times New Roman"/>
        <family val="1"/>
      </rPr>
      <t xml:space="preserve">  H. T. N. Uong, L. V. Nguyen, N. C. Pham</t>
    </r>
  </si>
  <si>
    <t>10.15255/CABEQ.2017.1193</t>
  </si>
  <si>
    <t>https://www.researchgate.net/publication/324256642_Synthesis_Characterization_and_Impregnation_of_Some_Ionic_Liquids_on_Polymer_Membrane_for_Separation_of_Carbon_Dioxide_from_Its_Mixture_with_Methane</t>
  </si>
  <si>
    <t>Froth properties and entrainment in lab-scale flotation: A case of carbonaceous sedimentary phosphate ore</t>
  </si>
  <si>
    <t>Chemical Engineering Research &amp; Design</t>
  </si>
  <si>
    <t>Vol 142</t>
  </si>
  <si>
    <t>ISSN: 0263-8762</t>
  </si>
  <si>
    <r>
      <rPr>
        <b/>
        <sz val="12"/>
        <rFont val="Times New Roman"/>
        <family val="1"/>
      </rPr>
      <t>Hoang, Duong Huu</t>
    </r>
    <r>
      <rPr>
        <sz val="12"/>
        <rFont val="Times New Roman"/>
        <family val="1"/>
      </rPr>
      <t>;Heitkam, Sascha; Kupka, Nathalie; Hassanzadeh, Ahmad; Peuker, Urs Alexander; Rudolph, Martin.</t>
    </r>
  </si>
  <si>
    <t>https://doi.org/10.1016/j.cherd.2018.11.036</t>
  </si>
  <si>
    <t>https://www.sciencedirect.com/science/article/abs/pii/S0263876218306178</t>
  </si>
  <si>
    <t>Activity and stability
of amino-functionalized SBA- 15 immobilized 12- tungstophosphoric acid in the oxidative esulfurization of a diesel fuel model
with H2O2</t>
  </si>
  <si>
    <t>Chemical Engineering
Communications</t>
  </si>
  <si>
    <t>Vol 206, Issue 9</t>
  </si>
  <si>
    <t>ISSN: 0098-6445</t>
  </si>
  <si>
    <t>Xuan Nui Pham, Huan Van Doan</t>
  </si>
  <si>
    <t>https://doi.org/10.1080/00986445.2018.1550393</t>
  </si>
  <si>
    <t>https://www.tandfonline.com/doi/abs/10.1080/00986445.2018.1550393?journalCode=gcec20</t>
  </si>
  <si>
    <t>A new approach of studying mixed gas hydrates involving propane at non- equilibrium conditions and final state: An experimental study and modeling</t>
  </si>
  <si>
    <t>Chemical Engineering
Science</t>
  </si>
  <si>
    <r>
      <t xml:space="preserve">S.Maghsoodloo Babakhani B.Bouillot J.Douzet </t>
    </r>
    <r>
      <rPr>
        <b/>
        <sz val="12"/>
        <rFont val="Times New Roman"/>
        <family val="1"/>
      </rPr>
      <t>S.Ho-Van</t>
    </r>
    <r>
      <rPr>
        <sz val="12"/>
        <rFont val="Times New Roman"/>
        <family val="1"/>
      </rPr>
      <t xml:space="preserve"> J.M.Herri</t>
    </r>
  </si>
  <si>
    <t>10.1016/j.ces.2018.01.017</t>
  </si>
  <si>
    <t>https://www.researchgate.net/publication/322539440_A_new_approach_of_studying_mixed_gas_hydrates_involving_propane_at_non-equilibrium_conditions_and_final_state_An_experimental_study_and_modeling</t>
  </si>
  <si>
    <t>Photocatalytic
Selectivities of Ethane, Methane and Dimethylether Controlled by Reaction Conditions and TiO2 Structure
in the Degradation of
Acetic Acid</t>
  </si>
  <si>
    <t>Chemistry Select</t>
  </si>
  <si>
    <t>Vol 3, Issue 45</t>
  </si>
  <si>
    <t>ISSN: 2365-6549</t>
  </si>
  <si>
    <r>
      <rPr>
        <b/>
        <sz val="12"/>
        <rFont val="Times New Roman"/>
        <family val="1"/>
      </rPr>
      <t>Son Ngo,</t>
    </r>
    <r>
      <rPr>
        <sz val="12"/>
        <rFont val="Times New Roman"/>
        <family val="1"/>
      </rPr>
      <t xml:space="preserve"> Lynn M. Betts, Frederic Dappozze, Dr. Chantal Guillard</t>
    </r>
  </si>
  <si>
    <t>https://doi.org/10.1002/slct.201802700</t>
  </si>
  <si>
    <t>https://onlinelibrary.wiley.com/doi/abs/10.1002/slct.201802700</t>
  </si>
  <si>
    <t>GIS-based spatial prediction of tropical forest fire danger using a new hybrid machine learning method</t>
  </si>
  <si>
    <t>Ecological
Informatics</t>
  </si>
  <si>
    <t>ISSN: 1574-9541</t>
  </si>
  <si>
    <r>
      <t xml:space="preserve">Dieu Tien Bui, </t>
    </r>
    <r>
      <rPr>
        <b/>
        <sz val="12"/>
        <rFont val="Times New Roman"/>
        <family val="1"/>
      </rPr>
      <t>Hung Van Le (Lê Văn Hưng)</t>
    </r>
    <r>
      <rPr>
        <sz val="12"/>
        <rFont val="Times New Roman"/>
        <family val="1"/>
      </rPr>
      <t>, Nhat- Duc Hoang</t>
    </r>
  </si>
  <si>
    <t>https://doi.org/10.1016/j.ecoinf.2018.08.008</t>
  </si>
  <si>
    <t>https://www.sciencedirect.com/science/article/abs/pii/S157495411830102X</t>
  </si>
  <si>
    <t>Correcting the distortion of apparent resistivity pseudosection produced by 3D effect of the embankment geometry</t>
  </si>
  <si>
    <t>Environmental Earth
Sciences</t>
  </si>
  <si>
    <t>Vol 105</t>
  </si>
  <si>
    <t>ISSN: 1866-6280</t>
  </si>
  <si>
    <r>
      <t xml:space="preserve">Nguyen Trung Nhu and </t>
    </r>
    <r>
      <rPr>
        <b/>
        <sz val="12"/>
        <rFont val="Times New Roman"/>
        <family val="1"/>
      </rPr>
      <t>Kien Ngoc Pham</t>
    </r>
  </si>
  <si>
    <t>https://doi.org/10.1007/s12665-018-7282-0</t>
  </si>
  <si>
    <t>https://link.springer.com/article/10.1007/s12665-018-7282-0</t>
  </si>
  <si>
    <t>Metal and metalloid concentrations in soil, surface water, and vegetables and the  potential ecological and human health risks in the northeastern area of Hanoi, Vietnam.</t>
  </si>
  <si>
    <t>Environmental
Monitoring and
Assessment</t>
  </si>
  <si>
    <t>Vol 190, Issue 11</t>
  </si>
  <si>
    <t>ISSN: 0167-6369</t>
  </si>
  <si>
    <r>
      <t xml:space="preserve">Tran Thi Minh Hong, </t>
    </r>
    <r>
      <rPr>
        <b/>
        <sz val="12"/>
        <rFont val="Times New Roman"/>
        <family val="1"/>
      </rPr>
      <t>Nguyen Khac Giang</t>
    </r>
  </si>
  <si>
    <t>10.1007/s10661-018-6994-7</t>
  </si>
  <si>
    <t>https://www.ncbi.nlm.nih.gov/pubmed/30276485</t>
  </si>
  <si>
    <t>A swarm intelligence-based machine learning approach for predicting soil shear strength for road construction: a case study at Trung Luong National Expressway Project (Vietnam)</t>
  </si>
  <si>
    <t>Engineering with
Computers</t>
  </si>
  <si>
    <t>Vol 35</t>
  </si>
  <si>
    <t>ISSN: 0177-0667</t>
  </si>
  <si>
    <r>
      <t xml:space="preserve">Bui Tien Dieu, Hoang Nhat Duc, </t>
    </r>
    <r>
      <rPr>
        <b/>
        <sz val="12"/>
        <rFont val="Times New Roman"/>
        <family val="1"/>
      </rPr>
      <t>Nhu Viet Ha</t>
    </r>
  </si>
  <si>
    <t>https://doi.org/10.1007/s00366-018-0643-1</t>
  </si>
  <si>
    <t>https://link.springer.com/article/10.1007/s00366-018-0643-1</t>
  </si>
  <si>
    <t>Designing U-shaped tunnel linings in stratified soils using the Hyperstatic Reaction Method</t>
  </si>
  <si>
    <t>European Journal of
Environmental and Civil Engineering</t>
  </si>
  <si>
    <r>
      <t xml:space="preserve">Du Dianchun, Dias Daniel, </t>
    </r>
    <r>
      <rPr>
        <b/>
        <sz val="12"/>
        <rFont val="Times New Roman"/>
        <family val="1"/>
      </rPr>
      <t>Đỗ Ngọc Anh</t>
    </r>
  </si>
  <si>
    <t>https://doi.org/10.1080/19648189.2018.1506827</t>
  </si>
  <si>
    <t>https://www.tandfonline.com/doi/full/10.1080/19648189.2018.1506827</t>
  </si>
  <si>
    <t>A review on hydrate composition and capability of thermodynamic modeling to predict hydrate pressure and composition</t>
  </si>
  <si>
    <t>Fluid Phase Equilibria</t>
  </si>
  <si>
    <t>Vol 472</t>
  </si>
  <si>
    <t>ISSN: 0378-3812</t>
  </si>
  <si>
    <r>
      <t xml:space="preserve">SahebMaghsoodloo Babakhani Baptiste Bouillot </t>
    </r>
    <r>
      <rPr>
        <b/>
        <sz val="12"/>
        <rFont val="Times New Roman"/>
        <family val="1"/>
      </rPr>
      <t xml:space="preserve">Son Ho-Van </t>
    </r>
    <r>
      <rPr>
        <sz val="12"/>
        <rFont val="Times New Roman"/>
        <family val="1"/>
      </rPr>
      <t>Jérôme Douzet Jean-MichelHerri</t>
    </r>
  </si>
  <si>
    <t>https://doi.org/10.1016/j.fluid.2018.05.007</t>
  </si>
  <si>
    <t>https://www.sciencedirect.com/science/article/abs/pii/S0378381218301870</t>
  </si>
  <si>
    <t>Extending fuzzy logics with many hedges</t>
  </si>
  <si>
    <t>Fuzzy Sets and
Systems</t>
  </si>
  <si>
    <t>Vol 345</t>
  </si>
  <si>
    <t>ISSN: 0165-0114</t>
  </si>
  <si>
    <r>
      <rPr>
        <b/>
        <sz val="12"/>
        <rFont val="Times New Roman"/>
        <family val="1"/>
      </rPr>
      <t>Van Hung Le (Lê Văn Hưng)</t>
    </r>
    <r>
      <rPr>
        <sz val="12"/>
        <rFont val="Times New Roman"/>
        <family val="1"/>
      </rPr>
      <t>, Duc Khanh Tran</t>
    </r>
  </si>
  <si>
    <t>https://doi.org/10.1016/j.fss.2018.01.014</t>
  </si>
  <si>
    <t>https://www.sciencedirect.com/science/article/abs/pii/S016501141830037X</t>
  </si>
  <si>
    <t>Numerical Investigation of Segmental Tunnel Linings - Comparison between the Hyperstatic Reaction Method and a 3D Numerical Model</t>
  </si>
  <si>
    <t>Geomechanics and Engineering</t>
  </si>
  <si>
    <t>Vol 4, Issue 3</t>
  </si>
  <si>
    <t>ISSN:2005-307X</t>
  </si>
  <si>
    <r>
      <rPr>
        <b/>
        <sz val="12"/>
        <rFont val="Times New Roman"/>
        <family val="1"/>
      </rPr>
      <t>Đỗ Ngọc Anh</t>
    </r>
    <r>
      <rPr>
        <sz val="12"/>
        <rFont val="Times New Roman"/>
        <family val="1"/>
      </rPr>
      <t>, Daniel Dias, Pierpaolo Oreste</t>
    </r>
  </si>
  <si>
    <t>10.12989/gae.2018.14.3.293</t>
  </si>
  <si>
    <t>researchgate.net/publication/323127459_Numerical_investigation_of_segmental_tunnel_linings-comparison_between_the_hyperstatic_reaction_method_and_a_3D_numerical_model</t>
  </si>
  <si>
    <t>SJR= 0,606</t>
  </si>
  <si>
    <t>Effect of the lateral earth pressure coefficent on settlements during mechanized tunneling</t>
  </si>
  <si>
    <t xml:space="preserve">Geomechanics and Engineering </t>
  </si>
  <si>
    <t>Vol 16, No6</t>
  </si>
  <si>
    <t>ISSN: 2005-307X</t>
  </si>
  <si>
    <r>
      <t xml:space="preserve">Mohamad Reza Baghban Golpasand, </t>
    </r>
    <r>
      <rPr>
        <b/>
        <sz val="12"/>
        <rFont val="Times New Roman"/>
        <family val="1"/>
      </rPr>
      <t>Ngoc Anh Do</t>
    </r>
    <r>
      <rPr>
        <sz val="12"/>
        <rFont val="Times New Roman"/>
        <family val="1"/>
      </rPr>
      <t>, Daniel Dias, Mohammad Reza Nikudel</t>
    </r>
  </si>
  <si>
    <t>10.12989/gae.2018.16.6.643</t>
  </si>
  <si>
    <t>https://www.researchgate.net/publication/327106410_Effect_of_the_lateral_earth_pressure_coefficient_on_settlements_during_mechanized_tunneling</t>
  </si>
  <si>
    <t>Effect of the lateral earth pressure coefficient on settlements during mechanized tunneling</t>
  </si>
  <si>
    <t>Geomechanics and
Engineering</t>
  </si>
  <si>
    <r>
      <t xml:space="preserve">Mohammad-Reza B. Golpasand, </t>
    </r>
    <r>
      <rPr>
        <b/>
        <sz val="12"/>
        <rFont val="Times New Roman"/>
        <family val="1"/>
      </rPr>
      <t>Đỗ Ngọc Anh</t>
    </r>
    <r>
      <rPr>
        <sz val="12"/>
        <rFont val="Times New Roman"/>
        <family val="1"/>
      </rPr>
      <t>, Dias Daniel, Mohammad-Reza Nikudel</t>
    </r>
  </si>
  <si>
    <t>Soil Stabilization by Ground Bottom Ash and Red Mud.</t>
  </si>
  <si>
    <t>Vol 16, No1</t>
  </si>
  <si>
    <t xml:space="preserve"> ISSN: 2005-307X</t>
  </si>
  <si>
    <r>
      <t xml:space="preserve">Young-sang Kim, My Quoc Dang, </t>
    </r>
    <r>
      <rPr>
        <b/>
        <sz val="12"/>
        <rFont val="Times New Roman"/>
        <family val="1"/>
      </rPr>
      <t>Tan Manh Do,</t>
    </r>
    <r>
      <rPr>
        <sz val="12"/>
        <rFont val="Times New Roman"/>
        <family val="1"/>
      </rPr>
      <t xml:space="preserve"> Joon Kyu Lee</t>
    </r>
  </si>
  <si>
    <t xml:space="preserve"> https://doi.org/10.12989/gae.2018.16.1.105</t>
  </si>
  <si>
    <t>http://www.techno-press.org/content/?page=article&amp;journal=gae&amp;volume=16&amp;num=1&amp;ordernum=10</t>
  </si>
  <si>
    <t>Prediction of sonic velocities from other borehole data: An example from the Kevitsa mine site, northern Finland</t>
  </si>
  <si>
    <t>Geophysical
Prospecting</t>
  </si>
  <si>
    <t>Vol 66, Issue 9</t>
  </si>
  <si>
    <r>
      <rPr>
        <b/>
        <sz val="12"/>
        <rFont val="Times New Roman"/>
        <family val="1"/>
      </rPr>
      <t xml:space="preserve">Duy Thong Kieu, </t>
    </r>
    <r>
      <rPr>
        <sz val="12"/>
        <rFont val="Times New Roman"/>
        <family val="1"/>
      </rPr>
      <t>Anton Kepic and Maria Cornelia Kitzig</t>
    </r>
  </si>
  <si>
    <t>https://doi.org/10.1111/1365-2478.12687</t>
  </si>
  <si>
    <t>https://onlinelibrary.wiley.com/doi/10.1111/1365-2478.12687</t>
  </si>
  <si>
    <t>Neoproterozoic deposition and Triassic metamorphism of metasedimentary rocks in the Nam Co Complex, Song Ma Suture Zone, NW Vietnam</t>
  </si>
  <si>
    <t>Geosciences Journal</t>
  </si>
  <si>
    <t>ISSN: 1226-4806</t>
  </si>
  <si>
    <r>
      <rPr>
        <b/>
        <sz val="12"/>
        <rFont val="Times New Roman"/>
        <family val="1"/>
      </rPr>
      <t>Bui Vinh Hau,</t>
    </r>
    <r>
      <rPr>
        <sz val="12"/>
        <rFont val="Times New Roman"/>
        <family val="1"/>
      </rPr>
      <t xml:space="preserve"> Yoonsup Kim, </t>
    </r>
    <r>
      <rPr>
        <b/>
        <sz val="12"/>
        <rFont val="Times New Roman"/>
        <family val="1"/>
      </rPr>
      <t>Ngo Xuan Thanh , Tran Thanh Hai,</t>
    </r>
    <r>
      <rPr>
        <sz val="12"/>
        <rFont val="Times New Roman"/>
        <family val="1"/>
      </rPr>
      <t xml:space="preserve"> and Keewook Yi</t>
    </r>
  </si>
  <si>
    <t>https://doi.org/10.1007/s12303-018-0026-z</t>
  </si>
  <si>
    <t>https://link.springer.com/article/10.1007/s12303-018-0026-z</t>
  </si>
  <si>
    <t>Determination of abundances of fifty- two elements in natural waters by ICP-MS with freeze-drying pre-concentration</t>
  </si>
  <si>
    <t>Geostandards and
Geoanalytical
Research</t>
  </si>
  <si>
    <t>Vol 43, Issue 1</t>
  </si>
  <si>
    <t>ISSN:1751-908X</t>
  </si>
  <si>
    <r>
      <rPr>
        <b/>
        <sz val="12"/>
        <rFont val="Times New Roman"/>
        <family val="1"/>
      </rPr>
      <t>Hoang, D.Q</t>
    </r>
    <r>
      <rPr>
        <sz val="12"/>
        <rFont val="Times New Roman"/>
        <family val="1"/>
      </rPr>
      <t>., Kunihiro, T., Sakaguchi, C., Yamanaka, M., Kitagawa, H., &amp; Nakamura, E.,</t>
    </r>
  </si>
  <si>
    <t>3D modeling of geosynthetic- reinforced pile- supported embankment under cyclic loading</t>
  </si>
  <si>
    <t>Geosynthetics
International</t>
  </si>
  <si>
    <t>ISSN: 1072-6349</t>
  </si>
  <si>
    <r>
      <rPr>
        <b/>
        <sz val="12"/>
        <rFont val="Times New Roman"/>
        <family val="1"/>
      </rPr>
      <t>Hung V. Pham;</t>
    </r>
    <r>
      <rPr>
        <sz val="12"/>
        <rFont val="Times New Roman"/>
        <family val="1"/>
      </rPr>
      <t>D. Dias and A. Dudchenko</t>
    </r>
  </si>
  <si>
    <t>https://doi.org/10.1680/jgein.18.00039</t>
  </si>
  <si>
    <t>https://www.icevirtuallibrary.com/doi/abs/10.1680/jgein.18.00039</t>
  </si>
  <si>
    <t>Water  retention  and thermal conductivity of a natural unsaturated loess</t>
  </si>
  <si>
    <t xml:space="preserve">Géotechnique Letters
</t>
  </si>
  <si>
    <t>Vol 7, Issue 4</t>
  </si>
  <si>
    <t>ISSN
2045-2543</t>
  </si>
  <si>
    <r>
      <rPr>
        <b/>
        <sz val="12"/>
        <rFont val="Times New Roman"/>
        <family val="1"/>
      </rPr>
      <t>Nguyễn Văn Trí,</t>
    </r>
    <r>
      <rPr>
        <sz val="12"/>
        <rFont val="Times New Roman"/>
        <family val="1"/>
      </rPr>
      <t xml:space="preserve"> Helend Heindl
Jean-Michel, PEREIRA Tăng Anh Minh, David FROST</t>
    </r>
  </si>
  <si>
    <t>https://doi.org/10.1680/jgele.17.00037</t>
  </si>
  <si>
    <t>https://www.icevirtuallibrary.com/doi/10.1680/jgele.17.00037</t>
  </si>
  <si>
    <t>Improved approach for finite-time stability of nonlinear fractional-order systems with interval time-varying delay</t>
  </si>
  <si>
    <t>IEEE Transactions on
Circuits and Systems
II: Express Briefs</t>
  </si>
  <si>
    <t>Vol 66, Issue 8</t>
  </si>
  <si>
    <t>ISSN: 1549-7747</t>
  </si>
  <si>
    <r>
      <rPr>
        <b/>
        <sz val="12"/>
        <rFont val="Times New Roman"/>
        <family val="1"/>
      </rPr>
      <t xml:space="preserve">Nguyen T Thanh, </t>
    </r>
    <r>
      <rPr>
        <sz val="12"/>
        <rFont val="Times New Roman"/>
        <family val="1"/>
      </rPr>
      <t>Vu N. Phat</t>
    </r>
  </si>
  <si>
    <t>https://doi.org/10.1109/TCSII.2018.2880777</t>
  </si>
  <si>
    <t>https://ieeexplore.ieee.org/document/8531727</t>
  </si>
  <si>
    <t>Switching law design for finite-time stability of singular fractional-order systems with delay</t>
  </si>
  <si>
    <t>IET Control Theory &amp;
Applications</t>
  </si>
  <si>
    <t>Vol 13, Issue 9</t>
  </si>
  <si>
    <t>ISSN: 1751-8644</t>
  </si>
  <si>
    <t>https://doi.org/10.1049/iet-cta.2018.5556</t>
  </si>
  <si>
    <t>https://ieeexplore.ieee.org/document/8733664</t>
  </si>
  <si>
    <t>Implementing Cyclopentane Hydrates Phase Equilibrium Data and Simulations in Brine Solutions</t>
  </si>
  <si>
    <t>Industrial &amp;
Engineering Chemistry Research</t>
  </si>
  <si>
    <t>Vol 53, Issue 43</t>
  </si>
  <si>
    <t>ISSN: 0888-5885</t>
  </si>
  <si>
    <r>
      <rPr>
        <b/>
        <sz val="12"/>
        <rFont val="Times New Roman"/>
        <family val="1"/>
      </rPr>
      <t xml:space="preserve">Son Ho-Van, </t>
    </r>
    <r>
      <rPr>
        <sz val="12"/>
        <rFont val="Times New Roman"/>
        <family val="1"/>
      </rPr>
      <t>Baptiste Bouillot, Jérôme Douzet, Saheb Maghsoodloo Babakhani, and Jean-Michel Herri</t>
    </r>
  </si>
  <si>
    <t>https://doi.org/10.1021/acs.iecr.8b02796</t>
  </si>
  <si>
    <t>https://pubs.acs.org/doi/10.1021/acs.iecr.8b02796</t>
  </si>
  <si>
    <t>Influence of the stratification in rock mass on the stability of roadways in Vietnamese coalmines.</t>
  </si>
  <si>
    <t>International    Journal
of GEOMATE</t>
  </si>
  <si>
    <t>Vol 15, Issue 52</t>
  </si>
  <si>
    <t>ISSN: 2186-2982</t>
  </si>
  <si>
    <t>Tran Tuan Minh</t>
  </si>
  <si>
    <t>10.21660/2018.52.19334</t>
  </si>
  <si>
    <t>https://www.researchgate.net/publication/329012291_Influence_of_the_stratification_in_rock_mass_on_the_stability_of_roadways_in_vietnamese_coal_mines</t>
  </si>
  <si>
    <t>Durability of nanostructured biomasses ash (NBA) stabilized   expansive soils   for   pavement foundation</t>
  </si>
  <si>
    <t>International  Journal of Geotechnical Engineering</t>
  </si>
  <si>
    <t>ISSN: 1938-6362</t>
  </si>
  <si>
    <r>
      <t>K.C. Onyelowe, B</t>
    </r>
    <r>
      <rPr>
        <b/>
        <sz val="12"/>
        <rFont val="Times New Roman"/>
        <family val="1"/>
      </rPr>
      <t>ùi Văn Đức</t>
    </r>
  </si>
  <si>
    <t>https://doi.org/10.1080/19386362.2017.1422909</t>
  </si>
  <si>
    <t>https://www.tandfonline.com/doi/abs/10.1080/19386362.2017.1422909?journalCode=yjge20</t>
  </si>
  <si>
    <t>SJR= 0,312</t>
  </si>
  <si>
    <t>Swelling potential, shrinkage and durability  of cemented and uncemented lateritic soils    treated    with CWC base geopolymer</t>
  </si>
  <si>
    <r>
      <t xml:space="preserve">K.C. Onyelowe, </t>
    </r>
    <r>
      <rPr>
        <b/>
        <sz val="12"/>
        <rFont val="Times New Roman"/>
        <family val="1"/>
      </rPr>
      <t>Bùi Văn Đức, Nguyễn Văn Mạnh</t>
    </r>
  </si>
  <si>
    <t>https://doi.org/10.1080/19386362.2018.1462606</t>
  </si>
  <si>
    <t>https://www.tandfonline.com/doi/abs/10.1080/19386362.2018.1462606</t>
  </si>
  <si>
    <t>Control technology for soft rock roadway in inclined coal seam: a  case  study  in  nui beo  mine,  quang ninh, vietnam</t>
  </si>
  <si>
    <t>Vol 14, issue 43</t>
  </si>
  <si>
    <r>
      <rPr>
        <b/>
        <sz val="12"/>
        <rFont val="Times New Roman"/>
        <family val="1"/>
      </rPr>
      <t xml:space="preserve">Đào Viết Đoàn, </t>
    </r>
    <r>
      <rPr>
        <sz val="12"/>
        <rFont val="Times New Roman"/>
        <family val="1"/>
      </rPr>
      <t>Hong Chao Zhao, Jian Tao Cao, Chen Yong and Wang Meng</t>
    </r>
  </si>
  <si>
    <t>10.21660/2018.43.71266</t>
  </si>
  <si>
    <t>https://www.researchgate.net/publication/322853739_Control_technology_for_soft_rock_roadway_in_inclined_coal_seam_A_case_study_in_Nui_Beo_mine_Quang_Ninh_Vietnam</t>
  </si>
  <si>
    <t>Classification of image matching point cloud over urban areas</t>
  </si>
  <si>
    <t>International Journal of Remote Sensing</t>
  </si>
  <si>
    <t>Vol 39, Issue 12</t>
  </si>
  <si>
    <t>ISSN: 1366-5901</t>
  </si>
  <si>
    <r>
      <rPr>
        <b/>
        <sz val="12"/>
        <rFont val="Times New Roman"/>
        <family val="1"/>
      </rPr>
      <t>Thi Huong Giang Tran</t>
    </r>
    <r>
      <rPr>
        <sz val="12"/>
        <rFont val="Times New Roman"/>
        <family val="1"/>
      </rPr>
      <t>, Johanes Otepka, Di Wang, Norbert Pfeifer</t>
    </r>
  </si>
  <si>
    <t>10.1080/01431161.2018.1452069</t>
  </si>
  <si>
    <t>https://www.researchgate.net/publication/323965871_Classification_of_image_matching_point_clouds_over_an_urban_area</t>
  </si>
  <si>
    <t>Impact of blasting at tunnel face on an existing adjacent tunnel</t>
  </si>
  <si>
    <t>International Journal
of GEOMATE</t>
  </si>
  <si>
    <t>Vol 15, Issue 47</t>
  </si>
  <si>
    <t xml:space="preserve">ISSN: 2186-2982 </t>
  </si>
  <si>
    <r>
      <rPr>
        <b/>
        <sz val="12"/>
        <rFont val="Times New Roman"/>
        <family val="1"/>
      </rPr>
      <t>Đặng Văn Kiên</t>
    </r>
    <r>
      <rPr>
        <sz val="12"/>
        <rFont val="Times New Roman"/>
        <family val="1"/>
      </rPr>
      <t xml:space="preserve">, D. Dias, </t>
    </r>
    <r>
      <rPr>
        <b/>
        <sz val="12"/>
        <rFont val="Times New Roman"/>
        <family val="1"/>
      </rPr>
      <t>Đỗ Ngọc Anh, Võ Trọng Hùng</t>
    </r>
  </si>
  <si>
    <t xml:space="preserve"> https://doi.org/10.21660/2018.47.04640</t>
  </si>
  <si>
    <t>https://www.geomatejournal.com/user/download/1040/22-31-04640-Dang-July-2018-g1.pdf</t>
  </si>
  <si>
    <t>Behavior of segmental tunnel linings under the impact of earthquakes: A case study from the tunnel of Hanoi metro system</t>
  </si>
  <si>
    <t>Vol 15, Issue 48</t>
  </si>
  <si>
    <r>
      <t xml:space="preserve">Gospodarikov Alexandr, </t>
    </r>
    <r>
      <rPr>
        <b/>
        <sz val="12"/>
        <rFont val="Times New Roman"/>
        <family val="1"/>
      </rPr>
      <t>Nguyễn Chí Thành</t>
    </r>
  </si>
  <si>
    <t xml:space="preserve"> https://doi.org/10.21660/2018.48.26210
</t>
  </si>
  <si>
    <t>https://www.geomatejournal.com/sites/default/files/articles/91-98-26210-Nguyen-Aug-2018.pdf</t>
  </si>
  <si>
    <t>Different    behaviour of      circular      and rectangular tunnels under the impact of earthquakes: A casestudy from the tunnel of Hanoi metro system</t>
  </si>
  <si>
    <t>Vol 15, Issue 51</t>
  </si>
  <si>
    <t>10.21660/2018.51.47763</t>
  </si>
  <si>
    <t>https://www.geomatejournal.com/node/1189</t>
  </si>
  <si>
    <t>3D Numerical Modeling of Foundation Solutions for Wind Turbines</t>
  </si>
  <si>
    <t>International Journal
of Geomechanics</t>
  </si>
  <si>
    <t>Vol 18, Issue 12</t>
  </si>
  <si>
    <r>
      <rPr>
        <b/>
        <sz val="12"/>
        <rFont val="Times New Roman"/>
        <family val="1"/>
      </rPr>
      <t>Hung V. Pham;</t>
    </r>
    <r>
      <rPr>
        <sz val="12"/>
        <rFont val="Times New Roman"/>
        <family val="1"/>
      </rPr>
      <t xml:space="preserve"> Daniel Dias;  Tiago Miranda; Nuno Cris telo;
and Nuno Araújo</t>
    </r>
  </si>
  <si>
    <t>10.1061/(ASCE)GM.1943-5622.0001318</t>
  </si>
  <si>
    <t>https://ascelibrary.org/doi/10.1061/%28ASCE%29GM.1943-5622.0001318</t>
  </si>
  <si>
    <t>3D numerical modelling of a piled embankment under cyclic loading.</t>
  </si>
  <si>
    <r>
      <rPr>
        <b/>
        <sz val="12"/>
        <rFont val="Times New Roman"/>
        <family val="1"/>
      </rPr>
      <t>Hung V. Pham</t>
    </r>
    <r>
      <rPr>
        <sz val="12"/>
        <rFont val="Times New Roman"/>
        <family val="1"/>
      </rPr>
      <t>; D. Dias</t>
    </r>
  </si>
  <si>
    <t>10.1061/(ASCE)GM.1943-5622.0001354</t>
  </si>
  <si>
    <t>Moho depth of the northern Vietnam and Gulf of Tonkin from 3D inverse interpretation of gravity anomaly data</t>
  </si>
  <si>
    <t>Joumal of Geophysics
and Enginerring</t>
  </si>
  <si>
    <t>Vol 15, Issue 4</t>
  </si>
  <si>
    <t>ISSN: 1742-2132</t>
  </si>
  <si>
    <r>
      <t>Nguyen Nhu Trung, P</t>
    </r>
    <r>
      <rPr>
        <b/>
        <sz val="12"/>
        <rFont val="Times New Roman"/>
        <family val="1"/>
      </rPr>
      <t>han Thi Hong</t>
    </r>
    <r>
      <rPr>
        <sz val="12"/>
        <rFont val="Times New Roman"/>
        <family val="1"/>
      </rPr>
      <t>, Bui Van Nam, Nguyen Thi Thu Huong and Tran Trong Lap</t>
    </r>
  </si>
  <si>
    <t>https://doi.org/10.1088/1742-2140/aabf48</t>
  </si>
  <si>
    <t>https://academic.oup.com/jge/article/15/4/1651/5204296</t>
  </si>
  <si>
    <t>Eﬀect of annealing temperature on morphology and structure of CuO nanowires grown by thermal oxidation method</t>
  </si>
  <si>
    <t>Journal of Crystal
Growth</t>
  </si>
  <si>
    <t>Vol 05</t>
  </si>
  <si>
    <t>ISSN: 0022-0248</t>
  </si>
  <si>
    <r>
      <rPr>
        <b/>
        <sz val="12"/>
        <rFont val="Times New Roman"/>
        <family val="1"/>
      </rPr>
      <t>Thi Ha Tran</t>
    </r>
    <r>
      <rPr>
        <sz val="12"/>
        <rFont val="Times New Roman"/>
        <family val="1"/>
      </rPr>
      <t>, Manh Hong Nguyen, Thi Huyen Trang Nguyen, Vu Phuong Thao Dao, Phuong Mai Nguyen, Viet Tuyen Nguyen, Nguyen Hai Pham, Van Vu Le, Cong Doanh Sai, Quang Hoa Nguyen, Trong Tam Nguyen, Khac Hieu Ho, Quoc Khoa Doan</t>
    </r>
  </si>
  <si>
    <t>https://doi.org/10.1016/j.jcrysgro.2018.10.010</t>
  </si>
  <si>
    <t>https://www.sciencedirect.com/science/article/pii/S0022024818304962</t>
  </si>
  <si>
    <t>Synthesis of Al- MCM-41@Ag/TiO2 Nanocomposite and Its Photocatalytic Activity for Degradation of  ibenzothiophene</t>
  </si>
  <si>
    <t>Vol 2018</t>
  </si>
  <si>
    <t>ISSN: 2319-9849</t>
  </si>
  <si>
    <r>
      <rPr>
        <b/>
        <sz val="12"/>
        <rFont val="Times New Roman"/>
        <family val="1"/>
      </rPr>
      <t>Xuan Nui Pham</t>
    </r>
    <r>
      <rPr>
        <sz val="12"/>
        <rFont val="Times New Roman"/>
        <family val="1"/>
      </rPr>
      <t>, Tuan Dat Pham, Ba Manh Nguyen, Hoa Thi Tran, Dinh Trong Pham</t>
    </r>
  </si>
  <si>
    <t>https://doi.org/10.1155/2018/8418605</t>
  </si>
  <si>
    <t>https://www.hindawi.com/journals/jchem/2018/8418605/</t>
  </si>
  <si>
    <t>Behavior of Noncircular Tunnels Excavated in Stratified Rock Masses in Quangninh Coal Mines</t>
  </si>
  <si>
    <t>Journal of Rock
Mechanics and Geotechnical Engineering</t>
  </si>
  <si>
    <t>Vol 11, Issue 1</t>
  </si>
  <si>
    <t>ISSN: 1674-7755</t>
  </si>
  <si>
    <r>
      <rPr>
        <b/>
        <sz val="12"/>
        <rFont val="Times New Roman"/>
        <family val="1"/>
      </rPr>
      <t xml:space="preserve">Đỗ Ngọc Anh, </t>
    </r>
    <r>
      <rPr>
        <sz val="12"/>
        <rFont val="Times New Roman"/>
        <family val="1"/>
      </rPr>
      <t xml:space="preserve">Daniel DIAS, Van Diep DINH, Tien Tung TRAN, </t>
    </r>
    <r>
      <rPr>
        <b/>
        <sz val="12"/>
        <rFont val="Times New Roman"/>
        <family val="1"/>
      </rPr>
      <t>Van Canh DAO</t>
    </r>
    <r>
      <rPr>
        <sz val="12"/>
        <rFont val="Times New Roman"/>
        <family val="1"/>
      </rPr>
      <t xml:space="preserve">, </t>
    </r>
    <r>
      <rPr>
        <b/>
        <sz val="12"/>
        <rFont val="Times New Roman"/>
        <family val="1"/>
      </rPr>
      <t>Viet Doan DAO,</t>
    </r>
    <r>
      <rPr>
        <sz val="12"/>
        <rFont val="Times New Roman"/>
        <family val="1"/>
      </rPr>
      <t xml:space="preserve"> Phuc Nhan NGUYEN</t>
    </r>
  </si>
  <si>
    <t>https://doi.org/10.1016/j.jrmge.2018.05.005</t>
  </si>
  <si>
    <t>https://www.sciencedirect.com/science/article/pii/S167477551830009X</t>
  </si>
  <si>
    <t>SJR= 1.55</t>
  </si>
  <si>
    <t>Theoretical modeling of Positive Displacement Motors performance</t>
  </si>
  <si>
    <t>Journal of
Petroleum Science and Engineering</t>
  </si>
  <si>
    <t>Vol 166</t>
  </si>
  <si>
    <t>ISSN: 0920-4105</t>
  </si>
  <si>
    <r>
      <t xml:space="preserve">T.C. Nguyen, E. Al-Safran, </t>
    </r>
    <r>
      <rPr>
        <b/>
        <sz val="12"/>
        <rFont val="Times New Roman"/>
        <family val="1"/>
      </rPr>
      <t>V. Nguyen (Nguyễn Thế Vinh)</t>
    </r>
  </si>
  <si>
    <t>https://doi.org/10.1016/j.petrol.2018.03.049</t>
  </si>
  <si>
    <t>https://www.sciencedirect.com/science/article/abs/pii/S0920410518302353</t>
  </si>
  <si>
    <t>Journal of
Radioanalytical and Nuclear Chemistry</t>
  </si>
  <si>
    <t>ISSN: 0236-5731</t>
  </si>
  <si>
    <r>
      <rPr>
        <b/>
        <sz val="12"/>
        <rFont val="Times New Roman"/>
        <family val="1"/>
      </rPr>
      <t>Duong Van Hao,</t>
    </r>
    <r>
      <rPr>
        <sz val="12"/>
        <rFont val="Times New Roman"/>
        <family val="1"/>
      </rPr>
      <t xml:space="preserve"> Chau Nguyen Dinh, Paweł Jodłowski, Tibor Kovacs</t>
    </r>
  </si>
  <si>
    <r>
      <rPr>
        <b/>
        <sz val="12"/>
        <rFont val="Times New Roman"/>
        <family val="1"/>
      </rPr>
      <t>Duong Van Hao,</t>
    </r>
    <r>
      <rPr>
        <sz val="12"/>
        <rFont val="Times New Roman"/>
        <family val="1"/>
      </rPr>
      <t xml:space="preserve"> Chau Nguyen Dinh, Jakub Nowak, Tibor  ovacs, Hoang Anh Quy</t>
    </r>
  </si>
  <si>
    <t>https://doi.org/10.1007/s10967-018-6317-z</t>
  </si>
  <si>
    <t>Factors influencing people’s knowledge, attitude, and practice in land use dynamics: A case study in Ca Mau province in the Mekong delta, Vietnam</t>
  </si>
  <si>
    <t>Land Use Policy</t>
  </si>
  <si>
    <t>Vol 72</t>
  </si>
  <si>
    <t>ISSN: 0264-8377</t>
  </si>
  <si>
    <r>
      <rPr>
        <b/>
        <sz val="12"/>
        <rFont val="Times New Roman"/>
        <family val="1"/>
      </rPr>
      <t>Hanh Tran</t>
    </r>
    <r>
      <rPr>
        <sz val="12"/>
        <rFont val="Times New Roman"/>
        <family val="1"/>
      </rPr>
      <t>., Nguyen, Q., &amp; Kervyn, M. </t>
    </r>
  </si>
  <si>
    <t>https://doi.org/10.1016/j.landusepol.2017.12.009</t>
  </si>
  <si>
    <t>https://www.sciencedirect.com/science/article/abs/pii/S0264837717300327</t>
  </si>
  <si>
    <t>Phase transition of LaMnO3 nanoparticles prepared by microwave assisted combustion method</t>
  </si>
  <si>
    <t>Materials Science in
Semiconductor
Processing</t>
  </si>
  <si>
    <t>Vol 89</t>
  </si>
  <si>
    <t>ISSN: 1369-8001</t>
  </si>
  <si>
    <r>
      <rPr>
        <b/>
        <sz val="12"/>
        <rFont val="Times New Roman"/>
        <family val="1"/>
      </rPr>
      <t xml:space="preserve">Thi Ha Tran, </t>
    </r>
    <r>
      <rPr>
        <sz val="12"/>
        <rFont val="Times New Roman"/>
        <family val="1"/>
      </rPr>
      <t>Thanh Cong Bach, Nguyen Hai Pham, Quang Hoa Nguyen, Cong Doanh Sai, Hoang Nam Nguyen, Viet Tuyen Nguyen,Trong Tam Nguyen, Khac Hieu Ho, Quoc Khoa Doan</t>
    </r>
  </si>
  <si>
    <t>https://doi.org/10.1016/j.mssp.2018.09.002</t>
  </si>
  <si>
    <t>https://www.sciencedirect.com/science/article/abs/pii/S1369800118306954</t>
  </si>
  <si>
    <t>Enhancing Prediction Performance          of Landslide Susceptibility  Model Using             Hybrid Machine Learning  Approach of Bagging Ensemble and Logistic Model Tree</t>
  </si>
  <si>
    <t>MDPI, Applied
Sciences</t>
  </si>
  <si>
    <t>ISSN 2076-3417</t>
  </si>
  <si>
    <r>
      <rPr>
        <b/>
        <sz val="12"/>
        <rFont val="Times New Roman"/>
        <family val="1"/>
      </rPr>
      <t>Xuan Luan Truong,</t>
    </r>
    <r>
      <rPr>
        <sz val="12"/>
        <rFont val="Times New Roman"/>
        <family val="1"/>
      </rPr>
      <t xml:space="preserve"> Muneki
Mitamura, Yasuyuki Kono, Venkatesh Raghavan, Go Yonezawa, Xuan Quang Truong, Thi Hang Do, Dieu Tien Bui and Saro Lee</t>
    </r>
  </si>
  <si>
    <t>Distribution and Characteristics of Nanotubular Halloysites in the Thach Khoan Area, Phu Tho, Vietnam</t>
  </si>
  <si>
    <t>Vol 290</t>
  </si>
  <si>
    <t>ISSN 2075-163X</t>
  </si>
  <si>
    <r>
      <rPr>
        <b/>
        <sz val="12"/>
        <rFont val="Times New Roman"/>
        <family val="1"/>
      </rPr>
      <t>Bui Hoang Bac, Nguyen Tien Dung, Luong Quang Khang, Khuong The Hung, Nguyen Van Lam, Do Manh An, Phan Viet Son, Tran Thi Van Anh</t>
    </r>
    <r>
      <rPr>
        <sz val="12"/>
        <rFont val="Times New Roman"/>
        <family val="1"/>
      </rPr>
      <t>, Doan Van Chuong,</t>
    </r>
    <r>
      <rPr>
        <b/>
        <sz val="12"/>
        <rFont val="Times New Roman"/>
        <family val="1"/>
      </rPr>
      <t xml:space="preserve"> Bui
Thanh Tinh</t>
    </r>
  </si>
  <si>
    <t>10.3390/min8070290</t>
  </si>
  <si>
    <t>https://www.researchgate.net/publication/326258226_Distribution_and_Characteristics_of_Nanotubular_Halloysites_in_the_Thach_Khoan_Area_Phu_Tho_Vietnam</t>
  </si>
  <si>
    <t>Occurrence of Felsic Rocks in Oceanic Gabbros from IODP Hole U1473A: Implications for Evolved Melt Migration in the Lower Oceanic Crust</t>
  </si>
  <si>
    <t>Vol 8, Issue 12</t>
  </si>
  <si>
    <t>Du Khac Nguyen, Tomoaki Morishita, Y. Soda, A.Tamura, B.Ghosh, Y.Harigane Lydéric France, Chuanzhou Liu, James H. Natland, A. Sanfilippo, Christopher J. M., Peter Blum and Henry J. B. Dick</t>
  </si>
  <si>
    <t>10.3390/min8120583</t>
  </si>
  <si>
    <t>https://www.researchgate.net/publication/329596366_Occurrence_of_Felsic_Rocks_in_Oceanic_Gabbros_from_IODP_Hole_U1473A_Implications_for_Evolved_Melt_Migration_in_the_Lower_Oceanic_Crust</t>
  </si>
  <si>
    <t>Flotation study of fine grained carbonaceous sedimentary apatite ore – Challenges in process mineralogy and impact of hydrodynamics.</t>
  </si>
  <si>
    <t>Minerals Engineering</t>
  </si>
  <si>
    <t>Vol 121</t>
  </si>
  <si>
    <t>ISSN: 0892-6875</t>
  </si>
  <si>
    <r>
      <rPr>
        <b/>
        <sz val="12"/>
        <rFont val="Times New Roman"/>
        <family val="1"/>
      </rPr>
      <t>Hoang, Duong Huu</t>
    </r>
    <r>
      <rPr>
        <sz val="12"/>
        <rFont val="Times New Roman"/>
        <family val="1"/>
      </rPr>
      <t>; Kupka, Nathalie; Peuker, Urs Alexander; Rudolph, Martin.</t>
    </r>
  </si>
  <si>
    <t>https://doi.org/10.1016/j.mineng.2018.03.021</t>
  </si>
  <si>
    <t>https://www.sciencedirect.com/science/article/abs/pii/S0892687518301286</t>
  </si>
  <si>
    <t>An     Approach     to Modeling and Estimating Power Consumption of Mobile Applications</t>
  </si>
  <si>
    <t>Mobile Networks and
Applications</t>
  </si>
  <si>
    <t>Vol 24</t>
  </si>
  <si>
    <t>ISSN: 1383-469X</t>
  </si>
  <si>
    <r>
      <rPr>
        <b/>
        <sz val="12"/>
        <rFont val="Times New Roman"/>
        <family val="1"/>
      </rPr>
      <t>Hong Anh Le,</t>
    </r>
    <r>
      <rPr>
        <sz val="12"/>
        <rFont val="Times New Roman"/>
        <family val="1"/>
      </rPr>
      <t xml:space="preserve"> Anh Tu Bui Ninh Thuan Truong</t>
    </r>
  </si>
  <si>
    <t>https://doi.org/10.1007/s11036-018-1138-4</t>
  </si>
  <si>
    <t>https://link.springer.com/article/10.1007/s11036-018-1138-4</t>
  </si>
  <si>
    <t>Chemical constituents of Vitex trifolia leaves</t>
  </si>
  <si>
    <t>Natural Product
Communications</t>
  </si>
  <si>
    <t>Vol 13, Issue 2</t>
  </si>
  <si>
    <t>ISSN:1934-578X</t>
  </si>
  <si>
    <r>
      <t xml:space="preserve">Ninh Khac Ban, </t>
    </r>
    <r>
      <rPr>
        <b/>
        <sz val="12"/>
        <rFont val="Times New Roman"/>
        <family val="1"/>
      </rPr>
      <t>Nguyen Thi Kim Thoa</t>
    </r>
    <r>
      <rPr>
        <sz val="12"/>
        <rFont val="Times New Roman"/>
        <family val="1"/>
      </rPr>
      <t>, Tran My Linh, Vu Huong Giang, Do Thi Trang, Nguyen Xuan Nhiem, Bui Huu Tai, Tran Hong Quang, Pham Hai Yen, Chau Van Minh, Phan Van Kiem</t>
    </r>
  </si>
  <si>
    <t>https://www.ncbi.nlm.nih.gov/pubmed/25272835</t>
  </si>
  <si>
    <t>Predicting Blast- Induced Air Overpressure: A Robust Artificial Intelligence System Based on Artificial Neural Networks and Random Forest</t>
  </si>
  <si>
    <t>Natural Resources
Research</t>
  </si>
  <si>
    <t>Vol 28</t>
  </si>
  <si>
    <t>ISSN: 1520-7439</t>
  </si>
  <si>
    <t>Hoang Nguyen, Xuan-Nam Bui</t>
  </si>
  <si>
    <t>https://doi.org/10.1007/s11053-018-9424-1</t>
  </si>
  <si>
    <t>https://link.springer.com/article/10.1007/s11053-018-9424-1</t>
  </si>
  <si>
    <t>A comparative study of artificial neural networks in predicting blast- induced air-blast overpressure at DeoNai open-pit coal mine, Vietnam</t>
  </si>
  <si>
    <t>Neural Computing
and Applications</t>
  </si>
  <si>
    <t>ISSN: 0941-0643</t>
  </si>
  <si>
    <r>
      <rPr>
        <b/>
        <sz val="12"/>
        <rFont val="Times New Roman"/>
        <family val="1"/>
      </rPr>
      <t>Hoang Nguyen, Xuan-Nam Bui, Hoang-Bac Bui,</t>
    </r>
    <r>
      <rPr>
        <sz val="12"/>
        <rFont val="Times New Roman"/>
        <family val="1"/>
      </rPr>
      <t xml:space="preserve"> Ngoc-Luan Mai</t>
    </r>
  </si>
  <si>
    <t>https://doi.org/10.1007/s00521-018-3717-5</t>
  </si>
  <si>
    <t>https://link.springer.com/article/10.1007/s00521-018-3717-5</t>
  </si>
  <si>
    <t>Conductive polymer for ultra-broadband, wide-angle, and polarization- insensitive metamaterial perfect
absorber</t>
  </si>
  <si>
    <t>Optics Express</t>
  </si>
  <si>
    <t>Vol 26, Issue 25</t>
  </si>
  <si>
    <t>ISSN:1094-4087</t>
  </si>
  <si>
    <r>
      <t xml:space="preserve">Le Dinh Hai, Vu Dinh Qui, Nguyen Hoang Tung, Tran Van Huynh, Nguyen Dinh Dung, Nguyen Thanh Binh, </t>
    </r>
    <r>
      <rPr>
        <b/>
        <sz val="12"/>
        <rFont val="Times New Roman"/>
        <family val="1"/>
      </rPr>
      <t>Le Dac Tuyen</t>
    </r>
    <r>
      <rPr>
        <sz val="12"/>
        <rFont val="Times New Roman"/>
        <family val="1"/>
      </rPr>
      <t>, and Vu Dinh Lam</t>
    </r>
  </si>
  <si>
    <t>https://doi.org/10.1364/OE.26.033253</t>
  </si>
  <si>
    <t>https://www.osapublishing.org/oe/abstract.cfm?uri=oe-26-25-33253</t>
  </si>
  <si>
    <t>Multi-band absorption induced by near-field coupling and defects in metamaterial</t>
  </si>
  <si>
    <t>Optik - International
Journal for Light and Electron Optics</t>
  </si>
  <si>
    <t>Vol 156</t>
  </si>
  <si>
    <t>ISSN: 0030-4026</t>
  </si>
  <si>
    <r>
      <t>Dang Hong Luu, Bui Son Tung, Bui Xuan Khuyen,</t>
    </r>
    <r>
      <rPr>
        <b/>
        <sz val="12"/>
        <rFont val="Times New Roman"/>
        <family val="1"/>
      </rPr>
      <t xml:space="preserve"> Le Dac Tuyen,</t>
    </r>
    <r>
      <rPr>
        <sz val="12"/>
        <rFont val="Times New Roman"/>
        <family val="1"/>
      </rPr>
      <t xml:space="preserve"> Vu Dinh Lam</t>
    </r>
  </si>
  <si>
    <t>https://doi.org/10.1016/j.ijleo.2017.12.025</t>
  </si>
  <si>
    <t>https://www.sciencedirect.com/science/article/abs/pii/S0030402617316534</t>
  </si>
  <si>
    <t>Component variation in the late Neoproterozoic to Cambrian sedimentary rocks of SW China – NE Vietnam, and its tectonic significance</t>
  </si>
  <si>
    <t>Precambrian
Research</t>
  </si>
  <si>
    <t>Vol 308</t>
  </si>
  <si>
    <t>Xueyao Zhou, Jin-Hai Yu, S.Y. O'Reilly, W.L. Griffin, Tao Sun, Xiaolei Wang, My Dung Tran, Dinh Luyen Nguyen</t>
  </si>
  <si>
    <t>https://doi.org/10.1016/j.precamres.2018.02.003</t>
  </si>
  <si>
    <t>https://www.sciencedirect.com/science/article/abs/pii/S0301926817305995</t>
  </si>
  <si>
    <t>Simplified Approach to the Design of Segmental Tunnel Lining</t>
  </si>
  <si>
    <t xml:space="preserve">Proceeding of ICE -
Geotechnical Engineering </t>
  </si>
  <si>
    <t>Vol 171, Issue 3</t>
  </si>
  <si>
    <t>ISSN: 1353-2618</t>
  </si>
  <si>
    <r>
      <rPr>
        <b/>
        <sz val="12"/>
        <rFont val="Times New Roman"/>
        <family val="1"/>
      </rPr>
      <t>Đỗ Ngọc Anh,</t>
    </r>
    <r>
      <rPr>
        <sz val="12"/>
        <rFont val="Times New Roman"/>
        <family val="1"/>
      </rPr>
      <t xml:space="preserve"> Dias Daniel, Oreste Pierpaolo</t>
    </r>
  </si>
  <si>
    <t>https://www.icevirtuallibrary.com/doi/10.1680/jgeen.17.00088</t>
  </si>
  <si>
    <t>Influence of annealing temperature on physical properties and photocatalytic ability of g-C3N4 nanosheets synthsized through urea polymerization in Ar atmosphere</t>
  </si>
  <si>
    <t>Physica B: Condensed Matter</t>
  </si>
  <si>
    <t>Vol 532</t>
  </si>
  <si>
    <t>ISSN: 0921-4526</t>
  </si>
  <si>
    <r>
      <t>Le Thi Mai Oanh, Lam Thi Hang, Ngoc Diep Lai, Nguyen Thi Phuong, </t>
    </r>
    <r>
      <rPr>
        <b/>
        <sz val="12"/>
        <rFont val="Times New Roman"/>
        <family val="1"/>
      </rPr>
      <t>Dao Viet Thang, Nguyen Manh Hung</t>
    </r>
    <r>
      <rPr>
        <sz val="12"/>
        <rFont val="Times New Roman"/>
        <family val="1"/>
      </rPr>
      <t>, Do Danh Bich, Nguyen Van Minh</t>
    </r>
  </si>
  <si>
    <t>https://doi.org/10.1016/j.physb.2017.05.026</t>
  </si>
  <si>
    <t>https://www.sciencedirect.com/science/article/abs/pii/S0921452617302533</t>
  </si>
  <si>
    <t>Broadening the absorption bandwidth of metamaterial absorber by coupling three dipole resonances</t>
  </si>
  <si>
    <t>Physica B: Condensed
Matter</t>
  </si>
  <si>
    <t>ISSN: 0921-4526</t>
  </si>
  <si>
    <r>
      <t>Dinh Qui Vu, Dinh Hai Le, Hong Tiep Dinh, Thi Giang Trinh, Liyang Yue,</t>
    </r>
    <r>
      <rPr>
        <b/>
        <sz val="12"/>
        <rFont val="Times New Roman"/>
        <family val="1"/>
      </rPr>
      <t xml:space="preserve"> Dac Tuyen Le</t>
    </r>
    <r>
      <rPr>
        <sz val="12"/>
        <rFont val="Times New Roman"/>
        <family val="1"/>
      </rPr>
      <t>, Dinh Lam Vu</t>
    </r>
  </si>
  <si>
    <t>https://doi.org/10.1016/j.physb.2017.03.046</t>
  </si>
  <si>
    <t>https://www.sciencedirect.com/science/article/abs/pii/S0921452617301692</t>
  </si>
  <si>
    <t>A  Novel   Integrated Approach of Relevance Vector Machine   Optimized by             Imperialist Competitive Algorithm for Spatial Modeling of Shallow Landslides</t>
  </si>
  <si>
    <t>Remote Sensing</t>
  </si>
  <si>
    <t>Vol 10, Issue 10</t>
  </si>
  <si>
    <t>ISSN 2072-4292</t>
  </si>
  <si>
    <r>
      <t xml:space="preserve">Dieu     Tien     Bui, Himan Shahabi, Ataollah Shirzadi, Kamran         Chapi, Nhat-Duc     Hoang, Binh   Thai   Pham, Quang-Thanh   Bui, </t>
    </r>
    <r>
      <rPr>
        <b/>
        <sz val="12"/>
        <rFont val="Times New Roman"/>
        <family val="1"/>
      </rPr>
      <t>Chuyen-Trung Tran</t>
    </r>
    <r>
      <rPr>
        <sz val="12"/>
        <rFont val="Times New Roman"/>
        <family val="1"/>
      </rPr>
      <t>,            Mahdi Panahi, Baharin Bin Ahamd 10 and Lee Saro</t>
    </r>
  </si>
  <si>
    <t>https://doi.org/10.3390/rs10101538</t>
  </si>
  <si>
    <t>https://www.mdpi.com/2072-4292/10/10/1538</t>
  </si>
  <si>
    <t>Controlled Defect Based Ultra Broadband Full-sized Metamaterial Absorber</t>
  </si>
  <si>
    <t>Vol 8</t>
  </si>
  <si>
    <r>
      <t xml:space="preserve">Manh Cuong Tran, Dinh Hai Le, Van Hai Pham, Hoang Tung Do, </t>
    </r>
    <r>
      <rPr>
        <b/>
        <sz val="12"/>
        <rFont val="Times New Roman"/>
        <family val="1"/>
      </rPr>
      <t>Dac Tuyen Le</t>
    </r>
    <r>
      <rPr>
        <sz val="12"/>
        <rFont val="Times New Roman"/>
        <family val="1"/>
      </rPr>
      <t>, Hong Luu Dang, and Dinh Lam Vu</t>
    </r>
  </si>
  <si>
    <t>https://doi.org/10.1038/s41598-018-27920-1</t>
  </si>
  <si>
    <t>https://www.nature.com/articles/s41598-018-27920-1</t>
  </si>
  <si>
    <t>Provenance, routing and weathering history of heavy minerals from coastal placer deposits of southern Vietnam</t>
  </si>
  <si>
    <t>Sedimentary Geology</t>
  </si>
  <si>
    <t>Vol 373</t>
  </si>
  <si>
    <t>ISSN: 0037-0738</t>
  </si>
  <si>
    <r>
      <rPr>
        <b/>
        <sz val="13"/>
        <rFont val="Times New Roman"/>
        <family val="1"/>
      </rPr>
      <t xml:space="preserve">Hiep Huu Nguyen, </t>
    </r>
    <r>
      <rPr>
        <sz val="13"/>
        <rFont val="Times New Roman"/>
        <family val="1"/>
      </rPr>
      <t>Andrew Carter, Long VanHoang, Son TrungVu</t>
    </r>
  </si>
  <si>
    <t>https://doi.org/10.1016/j.sedgeo.2018.06.008</t>
  </si>
  <si>
    <t>https://www.sciencedirect.com/science/article/abs/pii/S0037073818301593</t>
  </si>
  <si>
    <t>Integrated Change Detection and Classification in Urban Areas Based on Airborne Laser Scanning Point Clouds</t>
  </si>
  <si>
    <t>Vol 18, Issue 2</t>
  </si>
  <si>
    <t>ISS: 1424-8220</t>
  </si>
  <si>
    <r>
      <rPr>
        <b/>
        <sz val="12"/>
        <rFont val="Times New Roman"/>
        <family val="1"/>
      </rPr>
      <t>Thi Huong Giang Tran</t>
    </r>
    <r>
      <rPr>
        <sz val="12"/>
        <rFont val="Times New Roman"/>
        <family val="1"/>
      </rPr>
      <t>, Camillo Ressl and Norbert Pfeifer</t>
    </r>
  </si>
  <si>
    <t>10.3390/s18020448</t>
  </si>
  <si>
    <t>https://www.researchgate.net/publication/322934050_Integrated_Change_Detection_and_Classification_in_Urban_Areas_Based_on_Airborne_Laser_Scanning_Point_Clouds</t>
  </si>
  <si>
    <t>A     Novel     Hybrid Swarm Optimized Multilayer Neural Network for Spatial Prediction of Flash Floods in Tropical Areas   Using Sentinel-1 SAR Imagery and Geospatial Data</t>
  </si>
  <si>
    <t>Vol 18, Issue 11</t>
  </si>
  <si>
    <r>
      <rPr>
        <b/>
        <sz val="12"/>
        <rFont val="Times New Roman"/>
        <family val="1"/>
      </rPr>
      <t>Phuong-Thao Thi Ngo</t>
    </r>
    <r>
      <rPr>
        <sz val="12"/>
        <rFont val="Times New Roman"/>
        <family val="1"/>
      </rPr>
      <t xml:space="preserve">, Nhat-Duc Hoang, Biswajeet Pradhan, Quang Khanh Nguyen, Xuan Truong Tran, </t>
    </r>
    <r>
      <rPr>
        <b/>
        <sz val="12"/>
        <rFont val="Times New Roman"/>
        <family val="1"/>
      </rPr>
      <t>Quang Minh Nguyen</t>
    </r>
    <r>
      <rPr>
        <sz val="12"/>
        <rFont val="Times New Roman"/>
        <family val="1"/>
      </rPr>
      <t>, Viet Nghia Nguyen, Pijush Samui, Dieu Tien Bui</t>
    </r>
  </si>
  <si>
    <t>https://doi.org/10.3390/s18113704</t>
  </si>
  <si>
    <t>https://www.mdpi.com/1424-8220/18/11/3704</t>
  </si>
  <si>
    <t>Productive activities of the older people in
Vietnam</t>
  </si>
  <si>
    <t>Social science and
Medicine</t>
  </si>
  <si>
    <t>Vol 229</t>
  </si>
  <si>
    <t>ISSN: 0277-9536</t>
  </si>
  <si>
    <r>
      <t xml:space="preserve">Giang Thanh Long, Phạm Thị Hồng Thắm, </t>
    </r>
    <r>
      <rPr>
        <b/>
        <sz val="12"/>
        <rFont val="Times New Roman"/>
        <family val="1"/>
      </rPr>
      <t>Phí Mạnh Phong</t>
    </r>
  </si>
  <si>
    <t>SSCI</t>
  </si>
  <si>
    <t>https://doi.org/10.1016/j.socscimed.2018.09.054</t>
  </si>
  <si>
    <t>https://www.sciencedirect.com/science/article/abs/pii/S0277953618305501</t>
  </si>
  <si>
    <t>Research on the effects of the blasting pressure values on the stability of concrete lining in the existing tunnel during expansion auxiliary tunnel in Hai Van pass project of Vietnam</t>
  </si>
  <si>
    <t>Sustainable development of mountain territories</t>
  </si>
  <si>
    <t>ISSN: 1998-4502</t>
  </si>
  <si>
    <r>
      <rPr>
        <b/>
        <sz val="12"/>
        <rFont val="Times New Roman"/>
        <family val="1"/>
      </rPr>
      <t>Tran Tuan Minh</t>
    </r>
    <r>
      <rPr>
        <sz val="12"/>
        <rFont val="Times New Roman"/>
        <family val="1"/>
      </rPr>
      <t xml:space="preserve">, </t>
    </r>
    <r>
      <rPr>
        <b/>
        <sz val="12"/>
        <rFont val="Times New Roman"/>
        <family val="1"/>
      </rPr>
      <t>Bui Xuan Nam</t>
    </r>
    <r>
      <rPr>
        <sz val="12"/>
        <rFont val="Times New Roman"/>
        <family val="1"/>
      </rPr>
      <t xml:space="preserve">, </t>
    </r>
    <r>
      <rPr>
        <b/>
        <sz val="12"/>
        <rFont val="Times New Roman"/>
        <family val="1"/>
      </rPr>
      <t>Tran Quang Hieu</t>
    </r>
    <r>
      <rPr>
        <sz val="12"/>
        <rFont val="Times New Roman"/>
        <family val="1"/>
      </rPr>
      <t>, Nguyen Quang Huy</t>
    </r>
  </si>
  <si>
    <t>10.21177/1998-4502-2018-</t>
  </si>
  <si>
    <t>https://www.researchgate.net/publication/328900267_Research_on_the_effects_of_the_blasting_pressure_values_on_the_stability_of_concrete_lining_in_the_existing_tunnel_during_expansion_auxiliary_tunnel_in_hai_Van_pass_project_of_Vietnam</t>
  </si>
  <si>
    <t>SJR= 0,21</t>
  </si>
  <si>
    <t>Reliability of tunnel lining design using the Hyperstatic Reaction Method</t>
  </si>
  <si>
    <t>Tunnelling and Underground Space Technology</t>
  </si>
  <si>
    <t>ISSN: 0886-7798</t>
  </si>
  <si>
    <r>
      <t xml:space="preserve">Henrique M.Kroetz, </t>
    </r>
    <r>
      <rPr>
        <b/>
        <sz val="12"/>
        <rFont val="Times New Roman"/>
        <family val="1"/>
      </rPr>
      <t>Ngoc Anh Do</t>
    </r>
    <r>
      <rPr>
        <sz val="12"/>
        <rFont val="Times New Roman"/>
        <family val="1"/>
      </rPr>
      <t>, Daniel Dias, André T.Beck</t>
    </r>
  </si>
  <si>
    <t>https://doi.org/10.1016/j.tust.2018.03.028</t>
  </si>
  <si>
    <t>https://www.sciencedirect.com/science/article/abs/pii/S0886779817311203</t>
  </si>
  <si>
    <t>Structural design model for tunnels in soft soils: From construction stages to the long-term</t>
  </si>
  <si>
    <t>Tunnelling and
Underground Space Technology</t>
  </si>
  <si>
    <t>Vol 78</t>
  </si>
  <si>
    <r>
      <rPr>
        <b/>
        <sz val="12"/>
        <rFont val="Times New Roman"/>
        <family val="1"/>
      </rPr>
      <t xml:space="preserve">Minh Ngan Vu, </t>
    </r>
    <r>
      <rPr>
        <sz val="12"/>
        <rFont val="Times New Roman"/>
        <family val="1"/>
      </rPr>
      <t>Wout Broere</t>
    </r>
  </si>
  <si>
    <t>https://doi.org/10.1016/j.tust.2018.04.017</t>
  </si>
  <si>
    <t>https://www.sciencedirect.com/science/article/abs/pii/S0886779817308519</t>
  </si>
  <si>
    <t>Tunnel lining design in multi-layered ground</t>
  </si>
  <si>
    <t>Tunnelling and
Underground Space
Technology</t>
  </si>
  <si>
    <t>Vol 81</t>
  </si>
  <si>
    <r>
      <rPr>
        <b/>
        <sz val="12"/>
        <rFont val="Times New Roman"/>
        <family val="1"/>
      </rPr>
      <t>Đỗ Ngọc Anh</t>
    </r>
    <r>
      <rPr>
        <sz val="12"/>
        <rFont val="Times New Roman"/>
        <family val="1"/>
      </rPr>
      <t>, Daniel DIAS</t>
    </r>
  </si>
  <si>
    <t>10.1016/j.tust.2018.07.005</t>
  </si>
  <si>
    <t>https://www.researchgate.net/publication/326251207_Tunnel_lining_design_in_multi-layered_grounds</t>
  </si>
  <si>
    <t>Evaluation of productivities influenced by disturbances and different soil compositions in microtunnelling using process simulation</t>
  </si>
  <si>
    <t xml:space="preserve">Tunnelling and
Underground Space
Technology
</t>
  </si>
  <si>
    <t>Vol 76</t>
  </si>
  <si>
    <r>
      <rPr>
        <b/>
        <sz val="12"/>
        <rFont val="Times New Roman"/>
        <family val="1"/>
      </rPr>
      <t>Dang Trung Thanh</t>
    </r>
    <r>
      <rPr>
        <sz val="12"/>
        <rFont val="Times New Roman"/>
        <family val="1"/>
      </rPr>
      <t>, Britta Schoesser, Markus Thewes, Markus Koenig</t>
    </r>
  </si>
  <si>
    <t>https://doi.org/10.1016/j.tust.2018.03.002</t>
  </si>
  <si>
    <t>https://www.sciencedirect.com/science/article/abs/pii/S0886779817307137</t>
  </si>
  <si>
    <t>PVTx measurements of mixed clathrate hydrates in batch conditions under different crystallization rates: Influence on equilibrium</t>
  </si>
  <si>
    <t>The Journal of
Chemical
Thermodynamics</t>
  </si>
  <si>
    <t>Vol 122</t>
  </si>
  <si>
    <t>ISSN: 0021-9614</t>
  </si>
  <si>
    <r>
      <t xml:space="preserve">S.Maghsoodloo, Babakhani, B.Bouillot, J.Douzet, </t>
    </r>
    <r>
      <rPr>
        <b/>
        <sz val="12"/>
        <rFont val="Times New Roman"/>
        <family val="1"/>
      </rPr>
      <t>S.Ho-Van,</t>
    </r>
    <r>
      <rPr>
        <sz val="12"/>
        <rFont val="Times New Roman"/>
        <family val="1"/>
      </rPr>
      <t xml:space="preserve">
J.M.Herri</t>
    </r>
  </si>
  <si>
    <t>https://doi.org/10.1016/j.jct.2018.03.006</t>
  </si>
  <si>
    <t>https://www.sciencedirect.com/science/article/pii/S0021961418301782</t>
  </si>
  <si>
    <t>On the Automorphism Groups of Finite Multitype Models in Cn</t>
  </si>
  <si>
    <t>The Journal of
Geometric Analysis</t>
  </si>
  <si>
    <t>ISSN: 1050-6926</t>
  </si>
  <si>
    <r>
      <t>Van Thu Ninh, T</t>
    </r>
    <r>
      <rPr>
        <b/>
        <sz val="12"/>
        <rFont val="Times New Roman"/>
        <family val="1"/>
      </rPr>
      <t>hi Lan Huong Nguyen</t>
    </r>
    <r>
      <rPr>
        <sz val="12"/>
        <rFont val="Times New Roman"/>
        <family val="1"/>
      </rPr>
      <t>, Quang Hung Tran, Hyeseon Kim</t>
    </r>
  </si>
  <si>
    <t>https://link.springer.com/article/10.1007/s12220-018-9999-0</t>
  </si>
  <si>
    <t>Обоснование влияния вмещающих пород на состояние горных выработок</t>
  </si>
  <si>
    <t>Журнал «Безопасность Труда в Промышленности»</t>
  </si>
  <si>
    <t>ISSN: 0409-2961</t>
  </si>
  <si>
    <r>
      <rPr>
        <b/>
        <sz val="12"/>
        <rFont val="Times New Roman"/>
        <family val="1"/>
      </rPr>
      <t>Tуан Минь Чан</t>
    </r>
    <r>
      <rPr>
        <sz val="12"/>
        <rFont val="Times New Roman"/>
        <family val="1"/>
      </rPr>
      <t>, Суан Нам Буй, Куанг Хиеу Чан, Куанг Хюи Нгуен, Голик В.И.</t>
    </r>
  </si>
  <si>
    <t>10.24000 / 0409-2961-2018-4-17-24</t>
  </si>
  <si>
    <t>https://www.researchgate.net/publication/324889529_Obosnovanie_vliania_vmesausih_porod_na_sostoanie_gornyh_vyrabotok</t>
  </si>
  <si>
    <t>SJR: 0,100</t>
  </si>
  <si>
    <t xml:space="preserve"> Land Use Policy</t>
  </si>
  <si>
    <r>
      <t>Tran, H.</t>
    </r>
    <r>
      <rPr>
        <sz val="12"/>
        <color indexed="63"/>
        <rFont val="Times New Roman"/>
        <family val="1"/>
      </rPr>
      <t xml:space="preserve">, Nguyen, Q., &amp; Kervyn, M. </t>
    </r>
  </si>
  <si>
    <t>Photoluminescence Quantum Yield in Ensembles of Si Nanocrystals</t>
  </si>
  <si>
    <t>Advanced Optical Materials</t>
  </si>
  <si>
    <t>Vol 5, issue 4</t>
  </si>
  <si>
    <t>ISSN: 2195-1071</t>
  </si>
  <si>
    <r>
      <t>Nguyen Xuan Chung</t>
    </r>
    <r>
      <rPr>
        <sz val="12"/>
        <color rgb="FF000000"/>
        <rFont val="Times New Roman"/>
        <family val="1"/>
      </rPr>
      <t>, Rens Limpens, and Tom Gregorkiewicz</t>
    </r>
  </si>
  <si>
    <t>https://doi.org/10.1002/adom.201600709</t>
  </si>
  <si>
    <t>https://onlinelibrary.wiley.com/doi/abs/10.1002/adom.201600709</t>
  </si>
  <si>
    <t>Structural, Magnetic and electric properties of Nd anf Ni co-Doped BiFeo3 materials</t>
  </si>
  <si>
    <t>AIMS Materials Science</t>
  </si>
  <si>
    <t>Vol 4, issue 4</t>
  </si>
  <si>
    <t>ISSN (online): 2372-0484</t>
  </si>
  <si>
    <r>
      <rPr>
        <b/>
        <sz val="12"/>
        <color rgb="FF000000"/>
        <rFont val="Times New Roman"/>
        <family val="1"/>
      </rPr>
      <t>Dao Viet Thang</t>
    </r>
    <r>
      <rPr>
        <sz val="12"/>
        <color rgb="FF000000"/>
        <rFont val="Times New Roman"/>
        <family val="1"/>
      </rPr>
      <t xml:space="preserve">, Le Thi Mai Oanh, Nguyen Cao Khang, </t>
    </r>
    <r>
      <rPr>
        <b/>
        <sz val="12"/>
        <color rgb="FF000000"/>
        <rFont val="Times New Roman"/>
        <family val="1"/>
      </rPr>
      <t>Nguyen Manh Hung</t>
    </r>
    <r>
      <rPr>
        <sz val="12"/>
        <color rgb="FF000000"/>
        <rFont val="Times New Roman"/>
        <family val="1"/>
      </rPr>
      <t xml:space="preserve">, Do Danh Bich, </t>
    </r>
    <r>
      <rPr>
        <b/>
        <sz val="12"/>
        <color rgb="FF000000"/>
        <rFont val="Times New Roman"/>
        <family val="1"/>
      </rPr>
      <t>Du Thi Xuan Thao</t>
    </r>
    <r>
      <rPr>
        <sz val="12"/>
        <color rgb="FF000000"/>
        <rFont val="Times New Roman"/>
        <family val="1"/>
      </rPr>
      <t>, and Nguyen Van Minh</t>
    </r>
  </si>
  <si>
    <t>https://doi.org/10.3934/matersci.2017.4.982</t>
  </si>
  <si>
    <t>https://www.aimspress.com/article/10.3934/matersci.2017.4.982/pdf</t>
  </si>
  <si>
    <t>SJR=1,14</t>
  </si>
  <si>
    <t>Macroscopically shaped monolith of nanodiamonds @ nitrogen-enriched mesoporous carbon decorated SiC as a superior metal-free catalyst for the styrene production</t>
  </si>
  <si>
    <t>Applied catalysis B: Environmental </t>
  </si>
  <si>
    <t>Vol 200</t>
  </si>
  <si>
    <t>ISSN:  0926-3373</t>
  </si>
  <si>
    <r>
      <rPr>
        <sz val="12"/>
        <color rgb="FF000000"/>
        <rFont val="Times New Roman"/>
        <family val="1"/>
      </rPr>
      <t>Housseinou Ba, Jingjie Luoa, Yuefeng Liu</t>
    </r>
    <r>
      <rPr>
        <b/>
        <sz val="12"/>
        <color rgb="FF000000"/>
        <rFont val="Times New Roman"/>
        <family val="1"/>
      </rPr>
      <t xml:space="preserve">, CuongDuong-Viet, </t>
    </r>
    <r>
      <rPr>
        <sz val="12"/>
        <color rgb="FF000000"/>
        <rFont val="Times New Roman"/>
        <family val="1"/>
      </rPr>
      <t>Giulia Tuci, Giuliano Giambastiani, Jean-Mario Nhut, Lam Nguyen Dinh, Ovidiu Ersen, Dang Sheng Sub, CuongPham-Huu</t>
    </r>
  </si>
  <si>
    <t>https://doi.org/10.1016/j.apcatb.2016.07.014</t>
  </si>
  <si>
    <t>https://www.sciencedirect.com/science/article/abs/pii/S0926337316305471</t>
  </si>
  <si>
    <t>Uniform luminescent carbon nanodots prepared by rapid pyrolysis of organic precursors confined within nanoporous templating structures</t>
  </si>
  <si>
    <t xml:space="preserve">Carbon </t>
  </si>
  <si>
    <t>ISSN:  0008-6223</t>
  </si>
  <si>
    <r>
      <t xml:space="preserve">M.C. Ortega-Liebana, </t>
    </r>
    <r>
      <rPr>
        <b/>
        <sz val="12"/>
        <color rgb="FF000000"/>
        <rFont val="Times New Roman"/>
        <family val="1"/>
      </rPr>
      <t>N.X. Chung</t>
    </r>
    <r>
      <rPr>
        <sz val="12"/>
        <color rgb="FF000000"/>
        <rFont val="Times New Roman"/>
        <family val="1"/>
      </rPr>
      <t>, R. Limpens, L. Gomez, J.L. Hueso, J. Santamaria, T. Gregorkiewicz</t>
    </r>
  </si>
  <si>
    <t>https://doi.org/10.1016/j.carbon.2017.03.017</t>
  </si>
  <si>
    <t>https://www.sciencedirect.com/science/article/pii/S0008622317302580</t>
  </si>
  <si>
    <t>Characteristics of Foamed Gel for Coal Spontaneous Combustion Prevention and Control</t>
  </si>
  <si>
    <t>Combustion Science and Technology</t>
  </si>
  <si>
    <t>Vol 189, issue 6</t>
  </si>
  <si>
    <t>ISSN:  0010-2202</t>
  </si>
  <si>
    <r>
      <t xml:space="preserve">Leilin Zhang, Biming Shi, Botao Qin, Qing Wu &amp; </t>
    </r>
    <r>
      <rPr>
        <b/>
        <sz val="12"/>
        <rFont val="Times New Roman"/>
        <family val="1"/>
      </rPr>
      <t>Vanchi Dao</t>
    </r>
  </si>
  <si>
    <t>https://doi.org/10.1080/00102202.2016.1264942</t>
  </si>
  <si>
    <t>https://www.tandfonline.com/doi/abs/10.1080/00102202.2016.1264942</t>
  </si>
  <si>
    <t>Strength and workability of magnesium silicate hydrate binder systems</t>
  </si>
  <si>
    <r>
      <rPr>
        <b/>
        <sz val="12"/>
        <color rgb="FF000000"/>
        <rFont val="Times New Roman"/>
        <family val="1"/>
      </rPr>
      <t>Hung Tran</t>
    </r>
    <r>
      <rPr>
        <sz val="12"/>
        <color rgb="FF000000"/>
        <rFont val="Times New Roman"/>
        <family val="1"/>
      </rPr>
      <t>, Allan Scott</t>
    </r>
  </si>
  <si>
    <t>https://doi.org/10.1016/j.conbuildmat.2016.11.109</t>
  </si>
  <si>
    <t>https://www.sciencedirect.com/science/article/abs/pii/S0950061816318785</t>
  </si>
  <si>
    <t>Mixed Matrix Membranes Based on PIMs for Gas Permeation: Principles, Synthesis, and Current Status</t>
  </si>
  <si>
    <t>Chemical Engineering Communications</t>
  </si>
  <si>
    <t>Vol 204, issue 3</t>
  </si>
  <si>
    <t>ISSN:  0098-6445</t>
  </si>
  <si>
    <r>
      <t xml:space="preserve">Roberto Castro-MuÑoz, Vlastimil &amp; </t>
    </r>
    <r>
      <rPr>
        <b/>
        <sz val="12"/>
        <color theme="1"/>
        <rFont val="Times New Roman"/>
        <family val="1"/>
      </rPr>
      <t>Cong Tien Dung</t>
    </r>
  </si>
  <si>
    <t>https://doi.org/10.1080/00986445.2016.1273832</t>
  </si>
  <si>
    <t>https://www.researchgate.net/publication/311879680_Mixed_Matrix_Membranes_Based_on_PIMs_for_Gas_Permeation_Principles_Synthesis_and_Current_Status</t>
  </si>
  <si>
    <t>Mixed Matrix Membranes Based on PIMs for Gas Permeation Principles Synthesis and Current Status</t>
  </si>
  <si>
    <t>Chemical engineering communications</t>
  </si>
  <si>
    <r>
      <t xml:space="preserve">Roberto Castro-Muñoz, Vlastimil Fíla, </t>
    </r>
    <r>
      <rPr>
        <b/>
        <sz val="12"/>
        <color rgb="FF000000"/>
        <rFont val="Times New Roman"/>
        <family val="1"/>
      </rPr>
      <t>Cong Tien Dung</t>
    </r>
  </si>
  <si>
    <t>Oleanane-type Saponins from Glochidion hirsutum and Their Cytotoxic Activities</t>
  </si>
  <si>
    <t>Chemistry and Biodiversity</t>
  </si>
  <si>
    <t>Vol 14, issue 5</t>
  </si>
  <si>
    <t xml:space="preserve"> ISSN: 1612-1872</t>
  </si>
  <si>
    <r>
      <t xml:space="preserve">Nguyen Van Thang, </t>
    </r>
    <r>
      <rPr>
        <b/>
        <sz val="12"/>
        <color theme="1"/>
        <rFont val="Times New Roman"/>
        <family val="1"/>
      </rPr>
      <t>Vu Kim Thu</t>
    </r>
    <r>
      <rPr>
        <sz val="12"/>
        <color theme="1"/>
        <rFont val="Times New Roman"/>
        <family val="1"/>
      </rPr>
      <t>, Nguyen Xuan Nhiem, Duong Thi Dung, Tran Hong Quang, Bui Huu Tai,Hoang Le Tuan Anh, Pham Hai Yen, Nguyen Thi Thanh Ngan, Nguyen Huy Hoang, Phan Van Kiem</t>
    </r>
  </si>
  <si>
    <t>https://doi.org/10.1002/cbdv.201600445</t>
  </si>
  <si>
    <t>https://www.ncbi.nlm.nih.gov/pubmed/28332769</t>
  </si>
  <si>
    <t>Toward a sustainable city of tomorrow: a hybrid Markov–Cellular Automata modeling for urban landscape evolution in the Hanoi city (Vietnam) during 1990–2030</t>
  </si>
  <si>
    <t>Environment Development and Sustainability</t>
  </si>
  <si>
    <t>ISSN: 1387-585X</t>
  </si>
  <si>
    <r>
      <t xml:space="preserve">Thinh An Nguyen, Phuong Minh T Le, Tam Minh Pham, Huong T Thu Hoang, </t>
    </r>
    <r>
      <rPr>
        <b/>
        <sz val="12"/>
        <color indexed="8"/>
        <rFont val="Times New Roman"/>
        <family val="1"/>
      </rPr>
      <t>Minh Quang Nguyen</t>
    </r>
    <r>
      <rPr>
        <sz val="12"/>
        <color indexed="8"/>
        <rFont val="Times New Roman"/>
        <family val="1"/>
      </rPr>
      <t>, Hoa Quynh Ta, Hanh T My Phung, Ha T Thu Le, Luc Hens</t>
    </r>
  </si>
  <si>
    <t>https://doi.org/10.1007/s10668-017-0046-2</t>
  </si>
  <si>
    <t>https://link.springer.com/article/10.1007/s10668-017-0046-2</t>
  </si>
  <si>
    <t>A comparison of 2D and 3D numerical simulations of tunnelling in soft soils</t>
  </si>
  <si>
    <t>Environmental Earth Sciences</t>
  </si>
  <si>
    <t>Vol 76, issue 3</t>
  </si>
  <si>
    <r>
      <t xml:space="preserve">Ngoc Anh Do, </t>
    </r>
    <r>
      <rPr>
        <sz val="12"/>
        <color theme="1"/>
        <rFont val="Times New Roman"/>
        <family val="1"/>
      </rPr>
      <t>Daniel Dias</t>
    </r>
  </si>
  <si>
    <t>https://doi.org/10.1007/s12665-017-6425-z</t>
  </si>
  <si>
    <t>https://www.researchgate.net/publication/312317168_A_Comparison_of_2D_and_3D_numerical_simulations_of_tunnelling_in_soft_soils</t>
  </si>
  <si>
    <t>Phonon effects in the excitonic condensation induced in the extended Falicov-Kimball model</t>
  </si>
  <si>
    <t>Europhysics Letters</t>
  </si>
  <si>
    <t>Vol 119, No4</t>
  </si>
  <si>
    <t>ISSN: 1286-4854</t>
  </si>
  <si>
    <r>
      <t>Thi-Hong-Hai Do</t>
    </r>
    <r>
      <rPr>
        <sz val="12"/>
        <color rgb="FF000000"/>
        <rFont val="Times New Roman"/>
        <family val="1"/>
      </rPr>
      <t>, Dinh-Hoi Bui and Van-Nham Phan</t>
    </r>
  </si>
  <si>
    <t>https://doi.org/10.1209/0295-5075/119/47003</t>
  </si>
  <si>
    <t>https://iopscience.iop.org/article/10.1209/0295-5075/119/47003/meta</t>
  </si>
  <si>
    <t>Synthesis, characterization and application of some non-chloride ionic liquids as green solvents for deep desulfurization of diesel oil</t>
  </si>
  <si>
    <t>Fuel</t>
  </si>
  <si>
    <t>Vol 191</t>
  </si>
  <si>
    <t>ISSN:  0016-2361</t>
  </si>
  <si>
    <r>
      <rPr>
        <b/>
        <sz val="12"/>
        <rFont val="Times New Roman"/>
        <family val="1"/>
      </rPr>
      <t>Thuy Thi Le Bui</t>
    </r>
    <r>
      <rPr>
        <sz val="12"/>
        <rFont val="Times New Roman"/>
        <family val="1"/>
      </rPr>
      <t xml:space="preserve">, </t>
    </r>
    <r>
      <rPr>
        <b/>
        <sz val="12"/>
        <rFont val="Times New Roman"/>
        <family val="1"/>
      </rPr>
      <t>Dung Anh Nguyen, Son Van Ho</t>
    </r>
    <r>
      <rPr>
        <sz val="12"/>
        <rFont val="Times New Roman"/>
        <family val="1"/>
      </rPr>
      <t>, Binh Thanh Nguyen, Ha Thi Ngoc Uong</t>
    </r>
  </si>
  <si>
    <t>https://doi.org/10.1016/j.fuel.2016.11.044</t>
  </si>
  <si>
    <t>https://www.researchgate.net/publication/310789594_Synthesis_characterization_and_application_of_some_non-halogen_ionic_liquids_as_green_solvents_for_deep_desulfurization_of_diesel_oil</t>
  </si>
  <si>
    <t xml:space="preserve">Numerical Investigation of Segmental Tunnel Linings - Comparison between the Hyperstatic Reaction Method and a 3D Numerical Model </t>
  </si>
  <si>
    <t>Vol 14, No3</t>
  </si>
  <si>
    <t xml:space="preserve"> ISSN:  2005307X</t>
  </si>
  <si>
    <r>
      <rPr>
        <b/>
        <sz val="12"/>
        <rFont val="Times New Roman"/>
        <family val="1"/>
      </rPr>
      <t>Đỗ Ngọc Anh,</t>
    </r>
    <r>
      <rPr>
        <sz val="12"/>
        <rFont val="Times New Roman"/>
        <family val="1"/>
      </rPr>
      <t xml:space="preserve">
Daniel Dias,
Pierpaolo Oreste</t>
    </r>
  </si>
  <si>
    <t xml:space="preserve"> https://doi.org/10.12989/gae.2018.14.3.293</t>
  </si>
  <si>
    <t>http://www.techno-press.org/content/?page=article&amp;journal=gae&amp;volume=14&amp;num=3&amp;ordernum=9</t>
  </si>
  <si>
    <t>Steady flow in mechanically stabilized earth walls using marginal soils with geocomposites</t>
  </si>
  <si>
    <t>Geosynthetics International</t>
  </si>
  <si>
    <t>Vol 24, issue 6</t>
  </si>
  <si>
    <r>
      <rPr>
        <b/>
        <sz val="12"/>
        <color theme="1"/>
        <rFont val="Times New Roman"/>
        <family val="1"/>
      </rPr>
      <t>Bui Van Duc</t>
    </r>
    <r>
      <rPr>
        <sz val="12"/>
        <color theme="1"/>
        <rFont val="Times New Roman"/>
        <family val="1"/>
      </rPr>
      <t>, Avirut Chinkulkijniwat, Suksun Horpibulsu Ket al</t>
    </r>
  </si>
  <si>
    <t>https://doi.org/10.1680/jgein.17.00026</t>
  </si>
  <si>
    <t>https://www.icevirtuallibrary.com/doi/10.1680/jgein.17.00026</t>
  </si>
  <si>
    <t>Influential factors affecting drainage design considerations for mecanical stabilised earth walls using geocomposites</t>
  </si>
  <si>
    <t>Vol 24, issue 3</t>
  </si>
  <si>
    <r>
      <t xml:space="preserve">Avirut Chinkulkijniwat, Suksun Horpibulsu Ket al, </t>
    </r>
    <r>
      <rPr>
        <b/>
        <sz val="12"/>
        <color theme="1"/>
        <rFont val="Times New Roman"/>
        <family val="1"/>
      </rPr>
      <t>Bui Van Duc</t>
    </r>
  </si>
  <si>
    <t>https://doi.org/10.1680/jgein.16.00027</t>
  </si>
  <si>
    <t>https://www.icevirtuallibrary.com/doi/10.1680/jgein.16.00027</t>
  </si>
  <si>
    <t>Monitoring drought vulnerability using multispectral indices observed from sequential remote sensing (Case Study: Tuy Phong, Binh Thuan, VietNam)</t>
  </si>
  <si>
    <t>GIScience &amp; Remote Sensing</t>
  </si>
  <si>
    <t>Vol 54, issue 2</t>
  </si>
  <si>
    <t>ISSN: 1548-1603</t>
  </si>
  <si>
    <t>Trần Thị Hòa, Trần Đình Trí, Trần Thanh Hà</t>
  </si>
  <si>
    <t>https://doi.org/10.1080/15481603.2017.1287838</t>
  </si>
  <si>
    <t>https://www.researchgate.net/publication/313540251_Monitoring_drought_vulnerability_using_multispectral_indices_observed_from_sequential_remote_sensing_Case_Study_Tuy_Phong_Binh_Thuan_Vietnam</t>
  </si>
  <si>
    <t>Monitoring drought vulnerability using multispectral indices observed from sequential sensing (Case Study: Tuy Phong, Binh Thuan, Vietnam)</t>
  </si>
  <si>
    <t>Vol 54</t>
  </si>
  <si>
    <r>
      <rPr>
        <b/>
        <sz val="12"/>
        <color indexed="8"/>
        <rFont val="Times New Roman"/>
        <family val="1"/>
      </rPr>
      <t>Hoa Thi Tran</t>
    </r>
    <r>
      <rPr>
        <sz val="12"/>
        <color indexed="8"/>
        <rFont val="Times New Roman"/>
        <family val="1"/>
      </rPr>
      <t xml:space="preserve">, James B. Campbell, </t>
    </r>
    <r>
      <rPr>
        <b/>
        <sz val="12"/>
        <color indexed="8"/>
        <rFont val="Times New Roman"/>
        <family val="1"/>
      </rPr>
      <t>Tri Dinh Tran, Ha Thanh Tran</t>
    </r>
  </si>
  <si>
    <t>SJR=1,</t>
  </si>
  <si>
    <t>Stability analysis of fractional differential
time-delay equations</t>
  </si>
  <si>
    <t>IET Control Theory &amp; Applications</t>
  </si>
  <si>
    <t>Vol 11, issue 7</t>
  </si>
  <si>
    <r>
      <rPr>
        <b/>
        <sz val="12"/>
        <color theme="1"/>
        <rFont val="Times New Roman"/>
        <family val="1"/>
      </rPr>
      <t>Nguyen T. Thanh</t>
    </r>
    <r>
      <rPr>
        <sz val="12"/>
        <color theme="1"/>
        <rFont val="Times New Roman"/>
        <family val="1"/>
      </rPr>
      <t>, Hieu Trinh , Vu N. Phat</t>
    </r>
  </si>
  <si>
    <t>https://doi.org/10.1049/iet-cta.2016.1107</t>
  </si>
  <si>
    <t>https://ieeexplore.ieee.org/document/7898627/</t>
  </si>
  <si>
    <t>Stabilitity analysis of fraction differential time-delay equations</t>
  </si>
  <si>
    <t>IET CONTROL THEORY AND APPLICATIONS</t>
  </si>
  <si>
    <r>
      <rPr>
        <b/>
        <sz val="12"/>
        <color theme="1"/>
        <rFont val="Times New Roman"/>
        <family val="1"/>
      </rPr>
      <t>Nguyen Truong Thanh</t>
    </r>
    <r>
      <rPr>
        <sz val="12"/>
        <color theme="1"/>
        <rFont val="Times New Roman"/>
        <family val="1"/>
      </rPr>
      <t>, Hieu Trinh, Vu N. Phat</t>
    </r>
  </si>
  <si>
    <t>https://ieeexplore.ieee.org/document/7898627</t>
  </si>
  <si>
    <t>Uphill diffusion of Si-interstitial during boron diffusion in silicon</t>
  </si>
  <si>
    <t>Indian Journal of Physics</t>
  </si>
  <si>
    <t>Vol 91</t>
  </si>
  <si>
    <t>ISSN: 0973-1458</t>
  </si>
  <si>
    <t>Vu Ba Dung</t>
  </si>
  <si>
    <t>https://doi.org/10.1007/s12648-017-1024-0</t>
  </si>
  <si>
    <t>https://link.springer.com/article/10.1007/s12648-017-1024-0</t>
  </si>
  <si>
    <t>Structural Analysis for Shallow Tunnels in Soft Soils</t>
  </si>
  <si>
    <t>Vol 17, issue 8</t>
  </si>
  <si>
    <r>
      <rPr>
        <b/>
        <sz val="12"/>
        <color theme="1"/>
        <rFont val="Times New Roman"/>
        <family val="1"/>
      </rPr>
      <t>Minh Ngan Vu</t>
    </r>
    <r>
      <rPr>
        <sz val="12"/>
        <color theme="1"/>
        <rFont val="Times New Roman"/>
        <family val="1"/>
      </rPr>
      <t>, Wout Broere, Johan W Bosch</t>
    </r>
  </si>
  <si>
    <t>10.1061/(ASCE)GM.1943-5622.0000866</t>
  </si>
  <si>
    <t>https://ascelibrary.org/doi/10.1061/%28ASCE%29GM.1943-5622.0000866</t>
  </si>
  <si>
    <t>Extension of dual equivalent linearization to nonlinear analysis of thermal behavior of two-node model for small satellite in Low Earth Orbit</t>
  </si>
  <si>
    <t>International Journal of Mechanical Sciences</t>
  </si>
  <si>
    <t>Vol 133</t>
  </si>
  <si>
    <t>ISSN: 0020-7403</t>
  </si>
  <si>
    <r>
      <rPr>
        <b/>
        <sz val="12"/>
        <color rgb="FF000000"/>
        <rFont val="Times New Roman"/>
        <family val="1"/>
      </rPr>
      <t>P.N.Chung</t>
    </r>
    <r>
      <rPr>
        <sz val="12"/>
        <color rgb="FF000000"/>
        <rFont val="Times New Roman"/>
        <family val="1"/>
      </rPr>
      <t>, N.D. Anh, N.N. Hieu, D.V. Manh</t>
    </r>
  </si>
  <si>
    <t>https://doi.org/10.1016/j.ijmecsci.2017.09.011</t>
  </si>
  <si>
    <t>https://www.sciencedirect.com/science/article/pii/S0020740317313772</t>
  </si>
  <si>
    <t>A Comparison of tearrain indices toward their ability in assisting suface water mapping from sentinel-1 data</t>
  </si>
  <si>
    <t>ISPRS International Journal of Geo-Information</t>
  </si>
  <si>
    <t>Vol 6, issue 5</t>
  </si>
  <si>
    <t>ISSN: 2220-9964</t>
  </si>
  <si>
    <r>
      <t xml:space="preserve">Chang huang, </t>
    </r>
    <r>
      <rPr>
        <b/>
        <sz val="12"/>
        <rFont val="Times New Roman"/>
        <family val="1"/>
      </rPr>
      <t>Ba Duy Nguye</t>
    </r>
    <r>
      <rPr>
        <sz val="12"/>
        <rFont val="Times New Roman"/>
        <family val="1"/>
      </rPr>
      <t>n, Shiqiang Zhang, Senmao cao and wolfgang wagner</t>
    </r>
  </si>
  <si>
    <t>https://doi.org/10.3390/ijgi6050140</t>
  </si>
  <si>
    <t>https://www.researchgate.net/publication/316640506_A_Comparison_of_Terrain_Indices_toward_Their_Ability_in_Assisting_Surface_Water_Mapping_from_Sentinel-1_Data</t>
  </si>
  <si>
    <r>
      <t>Labdane-</t>
    </r>
    <r>
      <rPr>
        <i/>
        <sz val="12"/>
        <color rgb="FF000000"/>
        <rFont val="Times New Roman"/>
        <family val="1"/>
      </rPr>
      <t>type</t>
    </r>
    <r>
      <rPr>
        <sz val="12"/>
        <color rgb="FF000000"/>
        <rFont val="Times New Roman"/>
        <family val="1"/>
      </rPr>
      <t xml:space="preserve"> diterpenoids from</t>
    </r>
    <r>
      <rPr>
        <i/>
        <sz val="12"/>
        <color rgb="FF000000"/>
        <rFont val="Times New Roman"/>
        <family val="1"/>
      </rPr>
      <t xml:space="preserve"> Vitex limonifolia </t>
    </r>
    <r>
      <rPr>
        <sz val="12"/>
        <color rgb="FF000000"/>
        <rFont val="Times New Roman"/>
        <family val="1"/>
      </rPr>
      <t>and their antivirus activities</t>
    </r>
  </si>
  <si>
    <t>Chinese Journal Natural Medicine</t>
  </si>
  <si>
    <t>Vol 72, issue 1</t>
  </si>
  <si>
    <t>ISSN: 1340-3443</t>
  </si>
  <si>
    <r>
      <t xml:space="preserve">Ninh Khac Ban, </t>
    </r>
    <r>
      <rPr>
        <b/>
        <sz val="12"/>
        <color rgb="FF000000"/>
        <rFont val="Times New Roman"/>
        <family val="1"/>
      </rPr>
      <t>Nguyen Thi Kim Thoa</t>
    </r>
    <r>
      <rPr>
        <sz val="12"/>
        <color rgb="FF000000"/>
        <rFont val="Times New Roman"/>
        <family val="1"/>
      </rPr>
      <t xml:space="preserve">,Tran My Linh, Do Thi Trang, Phan Van Kiem, Nguyen Xuan Nhiem, Bui Huu Tai, Chau Van Minh, Jae-Hyoung Song, Hyun-Jeong Ko, Seung Hyun Kim. </t>
    </r>
  </si>
  <si>
    <t>https://doi.org/10.1007/s11418-017-1125-2</t>
  </si>
  <si>
    <t>https://www.ncbi.nlm.nih.gov/pubmed/28914420</t>
  </si>
  <si>
    <t>Household social vulnerability to natural hazards in the coastal Tran Van Thoi district, Ca Mau province, Mekong delta, Vietnam</t>
  </si>
  <si>
    <t xml:space="preserve">Journal of coastal conservation </t>
  </si>
  <si>
    <t>ISSN: 1400-0350</t>
  </si>
  <si>
    <r>
      <rPr>
        <b/>
        <sz val="12"/>
        <color rgb="FF000000"/>
        <rFont val="Times New Roman"/>
        <family val="1"/>
      </rPr>
      <t xml:space="preserve">Hanh Tran, </t>
    </r>
    <r>
      <rPr>
        <sz val="12"/>
        <color rgb="FF000000"/>
        <rFont val="Times New Roman"/>
        <family val="1"/>
      </rPr>
      <t>Quoc Nguyen, Matthieu Kervyn</t>
    </r>
  </si>
  <si>
    <t>https://doi.org/10.1007/s11852-017-0522-8</t>
  </si>
  <si>
    <t>https://link.springer.com/article/10.1007/s11852-017-0522-8</t>
  </si>
  <si>
    <t>Fast synthesis of PbS nanoparticles for Fabrication of Glucose sensor with enhanced sensivity</t>
  </si>
  <si>
    <t>Vol 46</t>
  </si>
  <si>
    <t>ISSN: 0361-5235 (online)</t>
  </si>
  <si>
    <r>
      <t xml:space="preserve">Cong Doanh Sai, Manh Quynh Luu, Van Vu Le, Phuong Mai Nguyen, Nguyen Hai Pham, Viet Tuyen Nguyen, Xuan Quy Nguyen, Quoc Khoa Doan, </t>
    </r>
    <r>
      <rPr>
        <b/>
        <sz val="12"/>
        <color theme="1"/>
        <rFont val="Times New Roman"/>
        <family val="1"/>
      </rPr>
      <t>Thi Ha Tran</t>
    </r>
  </si>
  <si>
    <t>https://doi.org/10.1007/s11664-016-5278-7</t>
  </si>
  <si>
    <t>https://www.researchgate.net/publication/312648917_Fast_Synthesis_of_PbS_Nanoparticles_for_Fabrication_of_Glucose_Sensor_with_Enhanced_Sensitivity</t>
  </si>
  <si>
    <t>Preliminary report on the excess argon bearing K–feldspar from metagranite in the Brossasco– Isasca UHP Unit of Dora–Maira…</t>
  </si>
  <si>
    <t>Journal of Mineralogical and Petrological Sciences</t>
  </si>
  <si>
    <t>Vol 121, issue 1</t>
  </si>
  <si>
    <t>ISSN: 1345-6296</t>
  </si>
  <si>
    <r>
      <t xml:space="preserve">Tetsumaru Itaya, </t>
    </r>
    <r>
      <rPr>
        <b/>
        <sz val="12"/>
        <color rgb="FF000000"/>
        <rFont val="Times New Roman"/>
        <family val="1"/>
      </rPr>
      <t>Ngo Xuan Thanh</t>
    </r>
  </si>
  <si>
    <t>https://doi.org/10.2465/jmps.160718a</t>
  </si>
  <si>
    <t>https://www.researchgate.net/publication/315340960_Preliminary_report_on_the_excess_argon_bearing_K-feldspar_from_metagranite_in_the_Brossasco-Isasca_UHP_Unit_of_Dora-Maira_Massif_Italy</t>
  </si>
  <si>
    <t>Broadband metamaterial perfect absorber obtained by coupling effect</t>
  </si>
  <si>
    <t>Journal of Nonlinear Optical Physics and Materials</t>
  </si>
  <si>
    <t>Vol 26, No3</t>
  </si>
  <si>
    <t>ISSN: 0218-8635</t>
  </si>
  <si>
    <r>
      <t xml:space="preserve">H. L. Dang, V. C. Nguyen, D. H. Le, H. T. Nguyen, M. C. Tran, </t>
    </r>
    <r>
      <rPr>
        <b/>
        <sz val="12"/>
        <color rgb="FF000000"/>
        <rFont val="Times New Roman"/>
        <family val="1"/>
      </rPr>
      <t>D. T. Le</t>
    </r>
    <r>
      <rPr>
        <sz val="12"/>
        <color rgb="FF000000"/>
        <rFont val="Times New Roman"/>
        <family val="1"/>
      </rPr>
      <t>, and D. L. Vu</t>
    </r>
  </si>
  <si>
    <t>https://doi.org/10.1142/S0218863517500369</t>
  </si>
  <si>
    <t>https://www.worldscientific.com/doi/10.1142/S0218863517500369</t>
  </si>
  <si>
    <t>Finite-time stability of singular nonlinear switched time-delay systems: A singular value decomposition approach</t>
  </si>
  <si>
    <t>Journal of the Franklin Institute</t>
  </si>
  <si>
    <t>Vol 354, issue 8</t>
  </si>
  <si>
    <t>ISSN: 0016-0032</t>
  </si>
  <si>
    <r>
      <rPr>
        <b/>
        <sz val="12"/>
        <color theme="1"/>
        <rFont val="Times New Roman"/>
        <family val="1"/>
      </rPr>
      <t>Nguyen T. Thanh</t>
    </r>
    <r>
      <rPr>
        <sz val="12"/>
        <color theme="1"/>
        <rFont val="Times New Roman"/>
        <family val="1"/>
      </rPr>
      <t>, P. Niamsup, Vu N. Phat</t>
    </r>
  </si>
  <si>
    <t>https://doi.org/10.1016/j.jfranklin.2017.02.036</t>
  </si>
  <si>
    <t>https://www.sciencedirect.com/science/article/abs/pii/S0016003217301229</t>
  </si>
  <si>
    <t>Unconventional gas development in Vietnam: opportunities and challenge</t>
  </si>
  <si>
    <t>Journal of World Energy Law and Business</t>
  </si>
  <si>
    <t>Vol 10, issue 1</t>
  </si>
  <si>
    <t>ISSN 1754-9957</t>
  </si>
  <si>
    <t xml:space="preserve">Lê Minh Thống </t>
  </si>
  <si>
    <t>https://doi.org/10.1093/jwelb/jww038</t>
  </si>
  <si>
    <t>https://www.researchgate.net/publication/315116521_Unconventional_gas_development_in_Vietnam_Opportunities_and_challenges</t>
  </si>
  <si>
    <t>Spatial prediction of rainfall-induced landslides for the Lao Cai area (Vietnam) using a hybrid intelligent approach of least squares support vector machines inference model and artificial bee colony optimization</t>
  </si>
  <si>
    <t>Landslides</t>
  </si>
  <si>
    <t>Vol 14</t>
  </si>
  <si>
    <t>ISSN: 1612-510X</t>
  </si>
  <si>
    <r>
      <t xml:space="preserve">Dieu Tien Bui, </t>
    </r>
    <r>
      <rPr>
        <sz val="12"/>
        <color theme="1"/>
        <rFont val="Times New Roman"/>
        <family val="1"/>
      </rPr>
      <t xml:space="preserve">Tran Anh Tuan, Nhat-Duc Hoang, Nguyen Quoc Thanh, </t>
    </r>
    <r>
      <rPr>
        <b/>
        <sz val="12"/>
        <color theme="1"/>
        <rFont val="Times New Roman"/>
        <family val="1"/>
      </rPr>
      <t>Duy Ba Nguyen</t>
    </r>
    <r>
      <rPr>
        <sz val="12"/>
        <color theme="1"/>
        <rFont val="Times New Roman"/>
        <family val="1"/>
      </rPr>
      <t>, Ngo Van Liem, Biswajeet Pradhan</t>
    </r>
  </si>
  <si>
    <t>https://doi.org/10.1007/s10346-016-0711-9</t>
  </si>
  <si>
    <t>https://link.springer.com/article/10.1007/s10346-016-0711-9</t>
  </si>
  <si>
    <t>Influence of Fluorine on Structure, Morphology, Optical and Photocatalytic Properties of ZnWO4 Nanostructures</t>
  </si>
  <si>
    <t>Materials Transactions</t>
  </si>
  <si>
    <t>Vol 58, issue 9</t>
  </si>
  <si>
    <t>ISSN: 1345-9678</t>
  </si>
  <si>
    <r>
      <rPr>
        <b/>
        <sz val="12"/>
        <color theme="1"/>
        <rFont val="Times New Roman"/>
        <family val="1"/>
      </rPr>
      <t>Nguyen Manh Hun</t>
    </r>
    <r>
      <rPr>
        <sz val="12"/>
        <color theme="1"/>
        <rFont val="Times New Roman"/>
        <family val="1"/>
      </rPr>
      <t xml:space="preserve">g, Le Thi Mai Oanh, Danh Bich Do, Ngoc Diep Lai, Nguyen Thi Thao, </t>
    </r>
    <r>
      <rPr>
        <b/>
        <sz val="12"/>
        <color theme="1"/>
        <rFont val="Times New Roman"/>
        <family val="1"/>
      </rPr>
      <t>Du Thi Xuan Thao</t>
    </r>
    <r>
      <rPr>
        <sz val="12"/>
        <color theme="1"/>
        <rFont val="Times New Roman"/>
        <family val="1"/>
      </rPr>
      <t>, Nguyen Van Minh</t>
    </r>
  </si>
  <si>
    <t>https://doi.org/10.2320/matertrans.M2017059</t>
  </si>
  <si>
    <t>https://www.researchgate.net/publication/318751991_Influence_of_Fluorine_on_Structure_Morphology_Optical_and_Photocatalytic_Properties_of_ZnWO4_Nanostructures</t>
  </si>
  <si>
    <t>A formal approach to checking software consistency in software refactoring</t>
  </si>
  <si>
    <t>Mobile networks and applications</t>
  </si>
  <si>
    <r>
      <rPr>
        <b/>
        <sz val="12"/>
        <color rgb="FF000000"/>
        <rFont val="Times New Roman"/>
        <family val="1"/>
      </rPr>
      <t>Lê Hồng Anh</t>
    </r>
    <r>
      <rPr>
        <sz val="12"/>
        <color rgb="FF000000"/>
        <rFont val="Times New Roman"/>
        <family val="1"/>
      </rPr>
      <t>, Đào Thị Hương, Trương Ninh Thuận</t>
    </r>
  </si>
  <si>
    <t>https://doi.org/10.1007/s11036-017-0807-z</t>
  </si>
  <si>
    <t>https://link.springer.com/article/10.1007/s11036-017-0807-z</t>
  </si>
  <si>
    <t>Phenolic Components from the Aerial Parts of Agrimonia pilosa</t>
  </si>
  <si>
    <t>Natural Product Communications</t>
  </si>
  <si>
    <t>Vol 12, No7</t>
  </si>
  <si>
    <t>ISSN: 1934-578x</t>
  </si>
  <si>
    <r>
      <t xml:space="preserve">Nguyen Van Linh, Hoang Le Anh Tuan, Duong Thi Hai Yen, Pham Thanh Ky, Vu Manh Hung, </t>
    </r>
    <r>
      <rPr>
        <b/>
        <sz val="12"/>
        <color theme="1"/>
        <rFont val="Times New Roman"/>
        <family val="1"/>
      </rPr>
      <t>Nguyen Thi Thu Hie</t>
    </r>
    <r>
      <rPr>
        <sz val="12"/>
        <color theme="1"/>
        <rFont val="Times New Roman"/>
        <family val="1"/>
      </rPr>
      <t>n, Trieu Quy Hung, Nguyen Thi Cuc, Duong Thi Dung, Bui Huu Tai, Phan Van Kiem</t>
    </r>
  </si>
  <si>
    <t>https://doi.org/10.1177%2F1934578X1701200720</t>
  </si>
  <si>
    <t>https://journals.sagepub.com/doi/pdf/10.1177/1934578X1701200720</t>
  </si>
  <si>
    <t>Groundwater salinity influenced by Holocene sweater trapped in incase valleys in the Red delta plain</t>
  </si>
  <si>
    <t>Nature Geoscience</t>
  </si>
  <si>
    <t>ISSN: 1752-0894</t>
  </si>
  <si>
    <r>
      <t xml:space="preserve">Flemming Larsen, </t>
    </r>
    <r>
      <rPr>
        <b/>
        <sz val="12"/>
        <color theme="1"/>
        <rFont val="Times New Roman"/>
        <family val="1"/>
      </rPr>
      <t>Long Vu Tran</t>
    </r>
    <r>
      <rPr>
        <sz val="12"/>
        <color theme="1"/>
        <rFont val="Times New Roman"/>
        <family val="1"/>
      </rPr>
      <t>, Hoan Van Hoang, Luu Thi Tran, Anders Vest Christiansen, Quy Nhan Pham</t>
    </r>
  </si>
  <si>
    <t>https://doi.org/10.1038/NGEO2938</t>
  </si>
  <si>
    <t>http://www.hgg.geo.au.dk/Papers_EndNote/1787730843/LARSEN2017.pdf</t>
  </si>
  <si>
    <r>
      <t xml:space="preserve">Le Thi Mai Oanh, Lam Thi Hang, Ngoc Diep Lai, Nguyen Thi Phuong, </t>
    </r>
    <r>
      <rPr>
        <b/>
        <sz val="12"/>
        <color theme="1"/>
        <rFont val="Times New Roman"/>
        <family val="1"/>
      </rPr>
      <t>Dao Viet Thang</t>
    </r>
    <r>
      <rPr>
        <sz val="12"/>
        <color theme="1"/>
        <rFont val="Times New Roman"/>
        <family val="1"/>
      </rPr>
      <t>,</t>
    </r>
    <r>
      <rPr>
        <b/>
        <sz val="12"/>
        <color theme="1"/>
        <rFont val="Times New Roman"/>
        <family val="1"/>
      </rPr>
      <t xml:space="preserve"> Nguyen Manh Hung</t>
    </r>
    <r>
      <rPr>
        <sz val="12"/>
        <color theme="1"/>
        <rFont val="Times New Roman"/>
        <family val="1"/>
      </rPr>
      <t>, Do Danh Bich, Nguyen Van Minh</t>
    </r>
  </si>
  <si>
    <t>A novel hybrid approach based on instance based learning classifier and rotation forest ensemble for spatial prediction of rainfall-induced shallow landslides using GIS</t>
  </si>
  <si>
    <t>Sustainability</t>
  </si>
  <si>
    <t>Vol 9, issue 5</t>
  </si>
  <si>
    <t>ISSN: 2071-1050</t>
  </si>
  <si>
    <r>
      <rPr>
        <b/>
        <sz val="12"/>
        <color theme="1"/>
        <rFont val="Times New Roman"/>
        <family val="1"/>
      </rPr>
      <t>Quang Khanh Nguyen</t>
    </r>
    <r>
      <rPr>
        <sz val="12"/>
        <color theme="1"/>
        <rFont val="Times New Roman"/>
        <family val="1"/>
      </rPr>
      <t>, Dieu Tien Bui, Nhat Duc Hoang, Phan Trong Trinh, Viet Ha Nguyen, Isik Yilmaz</t>
    </r>
  </si>
  <si>
    <t>https://doi.org/10.3390/su9050813</t>
  </si>
  <si>
    <t>https://www.mdpi.com/2071-1050/9/5/813</t>
  </si>
  <si>
    <t>Episodes of brittle deformation within the Dien Bien Phu Fault zone, Vietnam: Evidence from K-Ar age dating of authigenic illite</t>
  </si>
  <si>
    <t>Tectonophysics</t>
  </si>
  <si>
    <t>Vol 695</t>
  </si>
  <si>
    <t>ISSN: 0400-1951</t>
  </si>
  <si>
    <r>
      <t>Hoang Bac Bui, Xuan Thanh Ngo</t>
    </r>
    <r>
      <rPr>
        <sz val="12"/>
        <color theme="1"/>
        <rFont val="Times New Roman"/>
        <family val="1"/>
      </rPr>
      <t xml:space="preserve">, </t>
    </r>
    <r>
      <rPr>
        <b/>
        <sz val="12"/>
        <color theme="1"/>
        <rFont val="Times New Roman"/>
        <family val="1"/>
      </rPr>
      <t>The Hung Khuon</t>
    </r>
    <r>
      <rPr>
        <sz val="12"/>
        <color theme="1"/>
        <rFont val="Times New Roman"/>
        <family val="1"/>
      </rPr>
      <t xml:space="preserve">g, Jan Golonka, </t>
    </r>
    <r>
      <rPr>
        <b/>
        <sz val="12"/>
        <color theme="1"/>
        <rFont val="Times New Roman"/>
        <family val="1"/>
      </rPr>
      <t>Tien Dung Nguyen</t>
    </r>
    <r>
      <rPr>
        <sz val="12"/>
        <color theme="1"/>
        <rFont val="Times New Roman"/>
        <family val="1"/>
      </rPr>
      <t>, Yungoo Song, Tetsumaru Itaya, Koshi Yagi</t>
    </r>
  </si>
  <si>
    <t>https://doi.org/10.1016/j.tecto.2016.12.006</t>
  </si>
  <si>
    <t>https://www.sciencedirect.com/science/article/abs/pii/S0040195116306011</t>
  </si>
  <si>
    <t>European Rice Cropland Mapping with Sentinel-1 Data: The Mediterranean Region Case Study</t>
  </si>
  <si>
    <t>Water Research</t>
  </si>
  <si>
    <t>Vol 9, issue 6</t>
  </si>
  <si>
    <r>
      <rPr>
        <b/>
        <sz val="12"/>
        <color theme="1"/>
        <rFont val="Times New Roman"/>
        <family val="1"/>
      </rPr>
      <t>Ba Duy Nguyen</t>
    </r>
    <r>
      <rPr>
        <sz val="12"/>
        <color theme="1"/>
        <rFont val="Times New Roman"/>
        <family val="1"/>
      </rPr>
      <t>, Wolfgang Wagner</t>
    </r>
  </si>
  <si>
    <t>https://doi.org/10.3390/w9060392</t>
  </si>
  <si>
    <t>https://www.mdpi.com/2073-4441/9/6/392</t>
  </si>
  <si>
    <t>Перспективы ефтегазоносности ундамент Жигулевского вала</t>
  </si>
  <si>
    <t xml:space="preserve">Геология нефти и газа №2 </t>
  </si>
  <si>
    <t>ISSN:  0016-7894</t>
  </si>
  <si>
    <r>
      <t xml:space="preserve">Горюнов Е.Ю., Игнатов П.А., Трофимов В.А., </t>
    </r>
    <r>
      <rPr>
        <b/>
        <sz val="12"/>
        <color indexed="8"/>
        <rFont val="Times New Roman"/>
        <family val="1"/>
      </rPr>
      <t>Нгуен М.Х. (Nguyễn Minh Hòa)</t>
    </r>
    <r>
      <rPr>
        <sz val="12"/>
        <color indexed="8"/>
        <rFont val="Times New Roman"/>
        <family val="1"/>
      </rPr>
      <t xml:space="preserve">, Сабиров И.А., Узембаева З.И. </t>
    </r>
  </si>
  <si>
    <t>http://www.geokniga.org/bookfiles/geokniga-perspektivy-poiskov-nestrukturnyh-lovushek-uv-v-otlozheniyah-d-yuga-orenburgsko.pdf</t>
  </si>
  <si>
    <t>RSCI=0,400</t>
  </si>
  <si>
    <t xml:space="preserve">Определение влияния диаметра взрывных скважин на коэффициент сейсмичности при массовых взрывах вблизи охраняемых объектов на угольном разрезе «НуйБео» провинции Куанг Нинг Вьетнама </t>
  </si>
  <si>
    <t>Журнал «Безопасность Труда в Промышленности (Bezopastnost' Truda v Promyshlennosti)</t>
  </si>
  <si>
    <t>ISSN: 0409-2961</t>
  </si>
  <si>
    <r>
      <t>Куанг Хиеу Чан, </t>
    </r>
    <r>
      <rPr>
        <b/>
        <sz val="12"/>
        <rFont val="Times New Roman"/>
        <family val="1"/>
      </rPr>
      <t>Суан Нам Буй</t>
    </r>
    <r>
      <rPr>
        <sz val="12"/>
        <rFont val="Times New Roman"/>
        <family val="1"/>
      </rPr>
      <t>, В.А. Белин.</t>
    </r>
  </si>
  <si>
    <t>https://doi.org/10.24000/0409-2961-2017-7-13-16</t>
  </si>
  <si>
    <t>https://www.researchgate.net/profile/Xuan-Nam_Bui/publication/318747076_Determination_of_the_Effect_of_Blasting_Holes_Diameter_on_the_Seismicity_Coefficient_at_Mass_Explosions_near_the_Protected_Objects_at_Nuybeo_Coal_Pit_of_Kuang_Ning_Province_of_Vietnam/links/59896c2d0f7e9b6c8542c0e8/Determination-of-the-Effect-of-Blasting-Holes-Diameter-on-the-Seismicity-Coefficient-at-Mass-Explosions-near-the-Protected-Objects-at-Nuybeo-Coal-Pit-of-Kuang-Ning-Province-of-Vietnam.pdf#page=15</t>
  </si>
  <si>
    <t>SJR=0,100</t>
  </si>
  <si>
    <t>Метод прогноза напряженного состояния обделки перегонных тоннелей для инженерно-геологических условий г. Ханоя</t>
  </si>
  <si>
    <t>Известия Тульского государственного университета, Тула, Россия (PROCEEDINGS OF THE TULA STATES UNIVERSITY-SCIENCES OF EARTH)</t>
  </si>
  <si>
    <t>No 1</t>
  </si>
  <si>
    <t>ISSN: 2218-5194</t>
  </si>
  <si>
    <r>
      <t xml:space="preserve">А.Г. Протосеня; </t>
    </r>
    <r>
      <rPr>
        <b/>
        <sz val="12"/>
        <rFont val="Times New Roman"/>
        <family val="1"/>
      </rPr>
      <t>Do Ngoc Thai</t>
    </r>
  </si>
  <si>
    <t>https://www.elibrary.ru/item.asp?id=28825328</t>
  </si>
  <si>
    <t>RSCI=  0,629</t>
  </si>
  <si>
    <t>Temperature effects in excitonic condensation driven by the lattice distortion</t>
  </si>
  <si>
    <t>Physical Status Solidi B</t>
  </si>
  <si>
    <t>Vol 253</t>
  </si>
  <si>
    <t>Online ISSN: 1521-3951</t>
  </si>
  <si>
    <r>
      <rPr>
        <b/>
        <sz val="12"/>
        <color theme="1"/>
        <rFont val="Times New Roman"/>
        <family val="1"/>
      </rPr>
      <t>Thi-Hong-Hai-Do</t>
    </r>
    <r>
      <rPr>
        <sz val="12"/>
        <color theme="1"/>
        <rFont val="Times New Roman"/>
        <family val="1"/>
      </rPr>
      <t>, Huu-Nha-Nguyen, Thi-Giang-Nguyen and Van-Nham-Phan</t>
    </r>
  </si>
  <si>
    <t>https://doi.org/10.1002/pssb.201552745</t>
  </si>
  <si>
    <t>https://onlinelibrary.wiley.com/doi/abs/10.1002/pssb.201552745</t>
  </si>
  <si>
    <r>
      <t>Phase transition of CuO</t>
    </r>
    <r>
      <rPr>
        <vertAlign val="subscript"/>
        <sz val="12"/>
        <color theme="1"/>
        <rFont val="Times New Roman"/>
        <family val="1"/>
      </rPr>
      <t>2</t>
    </r>
    <r>
      <rPr>
        <sz val="12"/>
        <color theme="1"/>
        <rFont val="Times New Roman"/>
        <family val="1"/>
      </rPr>
      <t xml:space="preserve"> to CuO nanocrystal  by selective laser heating</t>
    </r>
  </si>
  <si>
    <t>Materials Science in Semiconductor Processing</t>
  </si>
  <si>
    <r>
      <rPr>
        <b/>
        <sz val="12"/>
        <color theme="1"/>
        <rFont val="Times New Roman"/>
        <family val="1"/>
      </rPr>
      <t>Thi Ha Tran</t>
    </r>
    <r>
      <rPr>
        <sz val="12"/>
        <color theme="1"/>
        <rFont val="Times New Roman"/>
        <family val="1"/>
      </rPr>
      <t>, Viet Tuyen Nguyen</t>
    </r>
  </si>
  <si>
    <t>https://doi.org/10.1016/j.mssp.2016.01.021</t>
  </si>
  <si>
    <t>https://www.sciencedirect.com/science/article/abs/pii/S136980011630021X</t>
  </si>
  <si>
    <t>Magnetics Properties and impedence Spectrocopic Studies of Multifferoic Bi1-xNdxFeO3 Materials</t>
  </si>
  <si>
    <t>Journal of Magnetics</t>
  </si>
  <si>
    <t>Vol 21, issue 1</t>
  </si>
  <si>
    <t>ISSN: 1226-1750</t>
  </si>
  <si>
    <r>
      <rPr>
        <b/>
        <sz val="12"/>
        <color theme="1"/>
        <rFont val="Times New Roman"/>
        <family val="1"/>
      </rPr>
      <t>Dao Viet Thang</t>
    </r>
    <r>
      <rPr>
        <sz val="12"/>
        <color theme="1"/>
        <rFont val="Times New Roman"/>
        <family val="1"/>
      </rPr>
      <t>, Du Thi Xuan Thao, Nguyen Van Minh</t>
    </r>
  </si>
  <si>
    <t>https://10.4283/JMAG.2016.21.1.029</t>
  </si>
  <si>
    <t>https://www.researchgate.net/publication/301623379_Magnetic_Properties_and_Impedance_Spectroscopic_Studies_of_Multiferroic_Bi1-xNdxFeO3_Materials</t>
  </si>
  <si>
    <t>Formation of Crystal Structure of Zirconium Titanate ZrTiO4 Powders Prepared by Sol-Gel method</t>
  </si>
  <si>
    <t>Vol 45</t>
  </si>
  <si>
    <r>
      <t xml:space="preserve">Le Mai Oanh, Danh Bich Do,Nguyen Manh Hung, </t>
    </r>
    <r>
      <rPr>
        <b/>
        <sz val="12"/>
        <color theme="1"/>
        <rFont val="Times New Roman"/>
        <family val="1"/>
      </rPr>
      <t>Dao Viet Thang</t>
    </r>
    <r>
      <rPr>
        <sz val="12"/>
        <color theme="1"/>
        <rFont val="Times New Roman"/>
        <family val="1"/>
      </rPr>
      <t>, Doan Thuy Phuong, Dang Thu Ha, Nguyen Van Minh</t>
    </r>
  </si>
  <si>
    <t>https://doi.org/10.1007/s11664-016-4412-x</t>
  </si>
  <si>
    <t>https://link.springer.com/article/10.1007/s11664-016-4412-x</t>
  </si>
  <si>
    <t>Formal analysis of imprecise system requirements with Event-B</t>
  </si>
  <si>
    <t>SpringerPlus</t>
  </si>
  <si>
    <t>Vol 7, issue 5</t>
  </si>
  <si>
    <t>ISSN: 2193-1801</t>
  </si>
  <si>
    <r>
      <rPr>
        <b/>
        <sz val="12"/>
        <color theme="1"/>
        <rFont val="Times New Roman"/>
        <family val="1"/>
      </rPr>
      <t>Hong Anh Le</t>
    </r>
    <r>
      <rPr>
        <sz val="12"/>
        <color theme="1"/>
        <rFont val="Times New Roman"/>
        <family val="1"/>
      </rPr>
      <t>, Shin Nakajima, Ninh Thuan Truong</t>
    </r>
  </si>
  <si>
    <t>https://doi.org/10.1186/s40064-016-2657-8</t>
  </si>
  <si>
    <t>https://www.ncbi.nlm.nih.gov/pubmed/27398276</t>
  </si>
  <si>
    <t>Using ionic liquid catalyst for conversion of waste polyethylene terephthalate and soybean oil to polyester polyol</t>
  </si>
  <si>
    <t>Journal of Applied Polymer science</t>
  </si>
  <si>
    <t>Vol 133, issue 37</t>
  </si>
  <si>
    <t>ISSN: 0021-8995</t>
  </si>
  <si>
    <r>
      <rPr>
        <b/>
        <sz val="12"/>
        <color theme="1"/>
        <rFont val="Times New Roman"/>
        <family val="1"/>
      </rPr>
      <t>Thuy Thi Le Bui</t>
    </r>
    <r>
      <rPr>
        <sz val="12"/>
        <color theme="1"/>
        <rFont val="Times New Roman"/>
        <family val="1"/>
      </rPr>
      <t>, Dung Anh Nguyen, Son Van Ho, Ha Thi Ngoc Uong</t>
    </r>
  </si>
  <si>
    <t>https://doi.org/10.1002/app.43920</t>
  </si>
  <si>
    <t>https://onlinelibrary.wiley.com/doi/abs/10.1002/app.43920</t>
  </si>
  <si>
    <t>Two New Compounds from the Leaves of Glochidion obliquum</t>
  </si>
  <si>
    <t>Vol 11, issue 4</t>
  </si>
  <si>
    <t>ISSN: 1934-578X (printed); 1555-9475 (online)</t>
  </si>
  <si>
    <r>
      <rPr>
        <b/>
        <sz val="12"/>
        <color theme="1"/>
        <rFont val="Times New Roman"/>
        <family val="1"/>
      </rPr>
      <t>Vu Kim Thu</t>
    </r>
    <r>
      <rPr>
        <sz val="12"/>
        <color theme="1"/>
        <rFont val="Times New Roman"/>
        <family val="1"/>
      </rPr>
      <t>, Nguyen Van Thang, Nguyen Xuan Nhiem, Hoang Le Tuan Anh, Pham Hai Yen, Dan Thi Thuy Hang, Chau Van Minh and Phan Van Kiem</t>
    </r>
  </si>
  <si>
    <t>https://doi.org/10.1177%2F1934578X1601100404</t>
  </si>
  <si>
    <t>https://www.ncbi.nlm.nih.gov/pubmed/27396187</t>
  </si>
  <si>
    <t>Spatial prediction of rainfall-induced shallow landslides using hybrid intergration approach of Least-Squares support vector machines and differential evolution optimization: a case study in central Vietnam</t>
  </si>
  <si>
    <t>International Journal of Digital Earth</t>
  </si>
  <si>
    <t>Vol 9, issue 11</t>
  </si>
  <si>
    <t>ISSN: 1753-8947 (printed); 1753-8955 (online)</t>
  </si>
  <si>
    <r>
      <t xml:space="preserve">Dieu Tien Bui, Binh Thai Pham, </t>
    </r>
    <r>
      <rPr>
        <b/>
        <sz val="12"/>
        <color theme="1"/>
        <rFont val="Times New Roman"/>
        <family val="1"/>
      </rPr>
      <t>Quoc Phi Nguyen</t>
    </r>
    <r>
      <rPr>
        <sz val="12"/>
        <color theme="1"/>
        <rFont val="Times New Roman"/>
        <family val="1"/>
      </rPr>
      <t>, Nhat Duc Hoang</t>
    </r>
  </si>
  <si>
    <t>https://doi.org/10.1080/17538947.2016.1169561</t>
  </si>
  <si>
    <t>https://www.tandfonline.com/doi/abs/10.1080/17538947.2016.1169561</t>
  </si>
  <si>
    <t>A novel fuzzy K-nearest neighbor inference model with differentential evolution for spartial prediction of rainfall-induced shallow landslides in a tropical hilly area using GIS</t>
  </si>
  <si>
    <t>ISSN: 1612-510X (print) 1612-5118 (online)</t>
  </si>
  <si>
    <r>
      <t xml:space="preserve">Dieu Tien Bui, </t>
    </r>
    <r>
      <rPr>
        <b/>
        <sz val="12"/>
        <color theme="1"/>
        <rFont val="Times New Roman"/>
        <family val="1"/>
      </rPr>
      <t>Quoc Phi Nguyen</t>
    </r>
    <r>
      <rPr>
        <sz val="12"/>
        <color theme="1"/>
        <rFont val="Times New Roman"/>
        <family val="1"/>
      </rPr>
      <t>, Nhat Duc Hoang, Harald Klempe</t>
    </r>
  </si>
  <si>
    <t>https://doi.org/10.1007/s10346-016-0708-4</t>
  </si>
  <si>
    <t>https://link.springer.com/article/10.1007/s10346-016-0708-4</t>
  </si>
  <si>
    <t>Hybrid artificial intelligence approach based on neural fuzzy inference model and metaheuristic optimization for flood susceptibilitgy modeling in a high-frequency tropical cyclone area using GIS</t>
  </si>
  <si>
    <t>Vol 540</t>
  </si>
  <si>
    <t>ISSN: 0022-1694 (printed)</t>
  </si>
  <si>
    <r>
      <t xml:space="preserve">Dieu Tien Bui, Biswajeet Pradhan, Haleh Nampak, Quang Thanh Bui, </t>
    </r>
    <r>
      <rPr>
        <b/>
        <sz val="12"/>
        <color theme="1"/>
        <rFont val="Times New Roman"/>
        <family val="1"/>
      </rPr>
      <t>Quynh An Tran, Quoc Phi Nguyen</t>
    </r>
  </si>
  <si>
    <t>https://doi.org/10.1016/j.jhydrol.2016.06.027</t>
  </si>
  <si>
    <t>https://www.sciencedirect.com/science/article/pii/S002216941630378X</t>
  </si>
  <si>
    <t>Natural Radioactivity at the Sin Quyen Iron-Oxide-Copper-Gold deposit in North Vietnam</t>
  </si>
  <si>
    <t>Acta Geophysical</t>
  </si>
  <si>
    <t>Vol 64</t>
  </si>
  <si>
    <t>ISSN: 1895-6572 (print) 1895-7455 (online)</t>
  </si>
  <si>
    <r>
      <t xml:space="preserve">Dinh Chau Nguyen, </t>
    </r>
    <r>
      <rPr>
        <b/>
        <sz val="12"/>
        <color theme="1"/>
        <rFont val="Times New Roman"/>
        <family val="1"/>
      </rPr>
      <t>Phon Le Khanh</t>
    </r>
    <r>
      <rPr>
        <sz val="12"/>
        <color theme="1"/>
        <rFont val="Times New Roman"/>
        <family val="1"/>
      </rPr>
      <t xml:space="preserve">, Pawel Jodlowski, Jadwiga Pieczonka, Adam Piestrzynski, </t>
    </r>
    <r>
      <rPr>
        <b/>
        <sz val="12"/>
        <color theme="1"/>
        <rFont val="Times New Roman"/>
        <family val="1"/>
      </rPr>
      <t>Hao Duong Van</t>
    </r>
    <r>
      <rPr>
        <sz val="12"/>
        <color theme="1"/>
        <rFont val="Times New Roman"/>
        <family val="1"/>
      </rPr>
      <t>, Jakub Nowak</t>
    </r>
  </si>
  <si>
    <t>https://doi.org/10.1515/acgeo-2016-0103</t>
  </si>
  <si>
    <t>https://link.springer.com/article/10.1515/acgeo-2016-0103</t>
  </si>
  <si>
    <t>Thermal radiation analysis for small satelites with single-node model using techniques of equivalent linearization</t>
  </si>
  <si>
    <t>Applied Thermal Engineering</t>
  </si>
  <si>
    <t>Vol 94</t>
  </si>
  <si>
    <r>
      <t xml:space="preserve">N.D. Anh, N.N. Hieu, </t>
    </r>
    <r>
      <rPr>
        <b/>
        <sz val="12"/>
        <color theme="1"/>
        <rFont val="Times New Roman"/>
        <family val="1"/>
      </rPr>
      <t>P.N. Chun</t>
    </r>
    <r>
      <rPr>
        <sz val="12"/>
        <color theme="1"/>
        <rFont val="Times New Roman"/>
        <family val="1"/>
      </rPr>
      <t>g, N.T. Anh</t>
    </r>
  </si>
  <si>
    <t>https://doi.org/10.1016/j.applthermaleng.2015.10.139</t>
  </si>
  <si>
    <t>https://www.sciencedirect.com/science/article/abs/pii/S1359431115011989</t>
  </si>
  <si>
    <t>Resonance Oscilation of Third-Order Forced van der Pol system with Fractional - order derivative</t>
  </si>
  <si>
    <t>Journal of Computational and Non Linear Dynamics</t>
  </si>
  <si>
    <t>ISSN: 1555-1415</t>
  </si>
  <si>
    <r>
      <t xml:space="preserve">Nguyen Van Khang, </t>
    </r>
    <r>
      <rPr>
        <b/>
        <sz val="12"/>
        <color theme="1"/>
        <rFont val="Times New Roman"/>
        <family val="1"/>
      </rPr>
      <t>Bui Thi Thuy</t>
    </r>
    <r>
      <rPr>
        <sz val="12"/>
        <color theme="1"/>
        <rFont val="Times New Roman"/>
        <family val="1"/>
      </rPr>
      <t>, Truong Quoc Chien</t>
    </r>
  </si>
  <si>
    <t>https://doi.org/10.1115/1.4033555</t>
  </si>
  <si>
    <t>https://asmedigitalcollection.asme.org/computationalnonlinear/article-abstract/11/4/041030/477339/Resonance-Oscillation-of-Third-Order-Forced-van?redirectedFrom=fulltext</t>
  </si>
  <si>
    <t>Resonance-based metaaterial in the shallow sub wavelegth regime: negative reflactive index and nearly perfect absorption</t>
  </si>
  <si>
    <t>Advances in Natural Sciences: Nanoscience and Nanotechnology</t>
  </si>
  <si>
    <t>Vol 7, issue 4</t>
  </si>
  <si>
    <t>ISSN: 2043-6262</t>
  </si>
  <si>
    <r>
      <rPr>
        <b/>
        <sz val="12"/>
        <color theme="1"/>
        <rFont val="Times New Roman"/>
        <family val="1"/>
      </rPr>
      <t>Thi Trang Pham</t>
    </r>
    <r>
      <rPr>
        <sz val="12"/>
        <color theme="1"/>
        <rFont val="Times New Roman"/>
        <family val="1"/>
      </rPr>
      <t xml:space="preserve">, Hoang Tung Nguyen, </t>
    </r>
    <r>
      <rPr>
        <b/>
        <sz val="12"/>
        <color theme="1"/>
        <rFont val="Times New Roman"/>
        <family val="1"/>
      </rPr>
      <t>Dac Tuyen Le, Ba Tuan Tong</t>
    </r>
    <r>
      <rPr>
        <sz val="12"/>
        <color theme="1"/>
        <rFont val="Times New Roman"/>
        <family val="1"/>
      </rPr>
      <t>, Thi Giang Trinh, Van Tuong Pham, Dinh Lam Vu</t>
    </r>
  </si>
  <si>
    <t>https://10.1088/2043-6262/7/4/045002</t>
  </si>
  <si>
    <t>https://iopscience.iop.org/article/10.1088/2043-6262/7/4/045002/meta</t>
  </si>
  <si>
    <t>GIS based modeling of rainfall - induced landslides using data mining based functional trees classifier with Adaboost, bagging, and multiboost essemble frameworks</t>
  </si>
  <si>
    <t>Environment Earth Sciences</t>
  </si>
  <si>
    <t>Vol 75, issue 14</t>
  </si>
  <si>
    <t>ISSN: 1886-6280</t>
  </si>
  <si>
    <r>
      <t xml:space="preserve">Dieu Tien Bui, Tien-Chung Ho, Biswajeet Pradhan, BInh - Thai Pham, </t>
    </r>
    <r>
      <rPr>
        <b/>
        <sz val="12"/>
        <color theme="1"/>
        <rFont val="Times New Roman"/>
        <family val="1"/>
      </rPr>
      <t>Viet-Ha Nhu</t>
    </r>
    <r>
      <rPr>
        <sz val="12"/>
        <color theme="1"/>
        <rFont val="Times New Roman"/>
        <family val="1"/>
      </rPr>
      <t>, Inge Revhaug</t>
    </r>
  </si>
  <si>
    <t>https://10.1007/s12665-016-5919-4</t>
  </si>
  <si>
    <t>https://www.researchgate.net/publication/305399670_GIS-Based_Modeling_of_Rainfall-Induced_Landslides_Using_Data_Mining_Based_Functional_Trees_Classifier_with_AdaBoost_Bagging_and_MultiBoost_Ensemble_Frameworks</t>
  </si>
  <si>
    <t>Controls on erosion patterns and sediment transport in monsoonal, tectonically quiescent drainage, Song Gianh</t>
  </si>
  <si>
    <t>Basin Research</t>
  </si>
  <si>
    <t>Vol 29, issue S1</t>
  </si>
  <si>
    <t>ISSN: 1365-2117</t>
  </si>
  <si>
    <r>
      <t>Tara N. Jonell, Peter D. Clift,</t>
    </r>
    <r>
      <rPr>
        <b/>
        <sz val="12"/>
        <color theme="1"/>
        <rFont val="Times New Roman"/>
        <family val="1"/>
      </rPr>
      <t xml:space="preserve"> Long Van Hoang</t>
    </r>
    <r>
      <rPr>
        <sz val="12"/>
        <color theme="1"/>
        <rFont val="Times New Roman"/>
        <family val="1"/>
      </rPr>
      <t>, Tina Hoang, Andrew Carter, Hella Wittman, Philip Boning, Katharina Pahnke, Tamy Ritterour</t>
    </r>
  </si>
  <si>
    <t>https://doi.org/10.1111/bre.12199</t>
  </si>
  <si>
    <t>https://onlinelibrary.wiley.com/doi/abs/10.1111/bre.12199</t>
  </si>
  <si>
    <t>A hybrid artificial intelligence approach using GIS-based neural-fuzzy inference system and particle swarm optimization for forest fire susceptibility modeling at a tropical area</t>
  </si>
  <si>
    <t>Agricultural and Forest Meteorology</t>
  </si>
  <si>
    <t>Vol 233</t>
  </si>
  <si>
    <t>ISSN:0168-1923</t>
  </si>
  <si>
    <r>
      <t xml:space="preserve">Dieu Tien Bui, Quang-Thanh Bui, </t>
    </r>
    <r>
      <rPr>
        <b/>
        <sz val="12"/>
        <color theme="1"/>
        <rFont val="Times New Roman"/>
        <family val="1"/>
      </rPr>
      <t>Quoc-Phi Nguyen</t>
    </r>
    <r>
      <rPr>
        <sz val="12"/>
        <color theme="1"/>
        <rFont val="Times New Roman"/>
        <family val="1"/>
      </rPr>
      <t>, Biswajeet Pradhan, Haleh Nampak, Phan Trong Trinh</t>
    </r>
  </si>
  <si>
    <t>https://doi.org/10.1016/j.agrformet.2016.11.002</t>
  </si>
  <si>
    <t>https://www.sciencedirect.com/science/article/pii/S0168192316304269</t>
  </si>
  <si>
    <t>White mica K–Ar geochronology of HP–UHP units in the Lago di Cignana area, western Alps, Italy: Tectonic implications for exhumation</t>
  </si>
  <si>
    <t>Vol 248-251</t>
  </si>
  <si>
    <t>ISSN:0024-4973</t>
  </si>
  <si>
    <r>
      <t xml:space="preserve">Chitaro Gouzu, Koshi Yagi, </t>
    </r>
    <r>
      <rPr>
        <b/>
        <sz val="12"/>
        <color theme="1"/>
        <rFont val="Times New Roman"/>
        <family val="1"/>
      </rPr>
      <t>Ngo Xuan Thanh</t>
    </r>
    <r>
      <rPr>
        <sz val="12"/>
        <color theme="1"/>
        <rFont val="Times New Roman"/>
        <family val="1"/>
      </rPr>
      <t>, Tetsumaru Itaya, Roberto Compagnoni</t>
    </r>
  </si>
  <si>
    <t>https://doi.org/10.1016/j.lithos.2016.01.015</t>
  </si>
  <si>
    <t>https://www.sciencedirect.com/science/article/pii/S002449371600044X</t>
  </si>
  <si>
    <t>K‐Ar Dating of Fault Gouges from the Red River Fault Zone of Vietnam</t>
  </si>
  <si>
    <t>Acta Geologica Sinica (English Edition)</t>
  </si>
  <si>
    <t>Vol 90, issue 5</t>
  </si>
  <si>
    <t>ISSN:1755-6724</t>
  </si>
  <si>
    <r>
      <rPr>
        <b/>
        <sz val="12"/>
        <color theme="1"/>
        <rFont val="Times New Roman"/>
        <family val="1"/>
      </rPr>
      <t>Hoang Bac BUI, Xuan Thanh NGO</t>
    </r>
    <r>
      <rPr>
        <sz val="12"/>
        <color theme="1"/>
        <rFont val="Times New Roman"/>
        <family val="1"/>
      </rPr>
      <t xml:space="preserve">, Yungoo Song, Tetsumaru Itaya, Koshi Yagi, </t>
    </r>
    <r>
      <rPr>
        <b/>
        <sz val="12"/>
        <color theme="1"/>
        <rFont val="Times New Roman"/>
        <family val="1"/>
      </rPr>
      <t>The Hung KHUONG, Tien Dung NGUYE</t>
    </r>
    <r>
      <rPr>
        <sz val="12"/>
        <color theme="1"/>
        <rFont val="Times New Roman"/>
        <family val="1"/>
      </rPr>
      <t>N</t>
    </r>
  </si>
  <si>
    <t>https://doi.org/10.1111/1755-6724.12808</t>
  </si>
  <si>
    <t>https://onlinelibrary.wiley.com/doi/abs/10.1111/1755-6724.12808</t>
  </si>
  <si>
    <t>Tropical Forest Fire Susceptibility Mapping at the Cat Ba National Park Area, Hai Phong City, Vietnam, Using GIS-Based Kernel Logistic Regression</t>
  </si>
  <si>
    <t>Vol 8, issue 4</t>
  </si>
  <si>
    <t>ISSN:2072-4292</t>
  </si>
  <si>
    <r>
      <rPr>
        <b/>
        <sz val="12"/>
        <color theme="1"/>
        <rFont val="Times New Roman"/>
        <family val="1"/>
      </rPr>
      <t>Dieu Tien Bui</t>
    </r>
    <r>
      <rPr>
        <sz val="12"/>
        <color theme="1"/>
        <rFont val="Times New Roman"/>
        <family val="1"/>
      </rPr>
      <t>, Kim-Thoa Thi Le, Van Cam Nguyen, Hoang Duc Le, Inge Revhaug</t>
    </r>
  </si>
  <si>
    <t>https://doi.org/10.3390/rs8040347</t>
  </si>
  <si>
    <t>https://www.mdpi.com/2072-4292/8/4/347</t>
  </si>
  <si>
    <t>Spatial prediction of landslide susceptibility using integrated frequency ratio with entropy and support vector machines by different kernel functions</t>
  </si>
  <si>
    <t>Vol 75, issue 20</t>
  </si>
  <si>
    <t>ISSN:2072-4293</t>
  </si>
  <si>
    <r>
      <t xml:space="preserve">Xinrui Li Wei Chen, Jiale Wang, Xiaoshen Xie, Haoyuan Hong, </t>
    </r>
    <r>
      <rPr>
        <b/>
        <sz val="12"/>
        <color theme="1"/>
        <rFont val="Times New Roman"/>
        <family val="1"/>
      </rPr>
      <t>Nguyen Van Trung</t>
    </r>
    <r>
      <rPr>
        <sz val="12"/>
        <color theme="1"/>
        <rFont val="Times New Roman"/>
        <family val="1"/>
      </rPr>
      <t>, Dieu Tien Bui, Gang Wang</t>
    </r>
  </si>
  <si>
    <t>https://10.1007/s12665-016-6162-8</t>
  </si>
  <si>
    <t>https://www.researchgate.net/publication/309031481_Spatial_prediction_of_landslide_susceptibility_using_integrated_frequency_ratio_with_entropy_and_support_vector_machines_by_different_kernel_functions</t>
  </si>
  <si>
    <t>Modelling turbulence with an Actuator Disk representing a tidal turbine</t>
  </si>
  <si>
    <t>Renewable Energy</t>
  </si>
  <si>
    <t>Vol 97</t>
  </si>
  <si>
    <t>ISSN: 0960-1481</t>
  </si>
  <si>
    <r>
      <rPr>
        <b/>
        <sz val="12"/>
        <color theme="1"/>
        <rFont val="Times New Roman"/>
        <family val="1"/>
      </rPr>
      <t>Van Thinh Nguyen</t>
    </r>
    <r>
      <rPr>
        <sz val="12"/>
        <color theme="1"/>
        <rFont val="Times New Roman"/>
        <family val="1"/>
      </rPr>
      <t>, b, Sylvain S. Guillou, J erome Thiebot, Alina Santa Cruz</t>
    </r>
  </si>
  <si>
    <t>https://doi.org/10.1016/j.renene.2016.06.014</t>
  </si>
  <si>
    <t>https://www.sciencedirect.com/science/article/abs/pii/S0960148116305353</t>
  </si>
  <si>
    <t>Modelling the effect of large arrays of tidal turbines with depth-averaged Actuator Disks</t>
  </si>
  <si>
    <t>Ocean Engineering</t>
  </si>
  <si>
    <t>Vol 126</t>
  </si>
  <si>
    <t>ISSN: 0029-8018</t>
  </si>
  <si>
    <r>
      <t xml:space="preserve">Jérôme Thiébot, Sylvain Guillou, </t>
    </r>
    <r>
      <rPr>
        <b/>
        <sz val="12"/>
        <color theme="1"/>
        <rFont val="Times New Roman"/>
        <family val="1"/>
      </rPr>
      <t>Van Thinh Nguyen</t>
    </r>
  </si>
  <si>
    <t>https://doi.org/10.1016/j.oceaneng.2016.09.021</t>
  </si>
  <si>
    <t>https://www.sciencedirect.com/science/article/abs/pii/S0029801816303985</t>
  </si>
  <si>
    <t>Tidal farm analysis using an analytical model for the flow velocity prediction in the wake of a tidal turbine with small diameter to depth ratio</t>
  </si>
  <si>
    <r>
      <t xml:space="preserve">Ottavio A. Lo Brutto, </t>
    </r>
    <r>
      <rPr>
        <b/>
        <sz val="12"/>
        <color theme="1"/>
        <rFont val="Times New Roman"/>
        <family val="1"/>
      </rPr>
      <t>Van Thinh Nguyen</t>
    </r>
    <r>
      <rPr>
        <sz val="12"/>
        <color theme="1"/>
        <rFont val="Times New Roman"/>
        <family val="1"/>
      </rPr>
      <t>, Sylvain S. Guillou, Jerome Thi ebot, Hamid Gualous</t>
    </r>
  </si>
  <si>
    <t>https://doi.org/10.1016/j.renene.2016.07.020</t>
  </si>
  <si>
    <t>https://www.sciencedirect.com/science/article/abs/pii/S0960148116306164</t>
  </si>
  <si>
    <t>Fabrication of titania inverse opals by multi-cycle dip-infiltrationfor optical sensing</t>
  </si>
  <si>
    <t>Photonics and Nanostructures – Fundamentals and Applications</t>
  </si>
  <si>
    <t>Vol 19</t>
  </si>
  <si>
    <t xml:space="preserve">ISSN: 1569-4410
</t>
  </si>
  <si>
    <r>
      <t xml:space="preserve">Chun-Chen Chianga, </t>
    </r>
    <r>
      <rPr>
        <b/>
        <sz val="12"/>
        <color theme="1"/>
        <rFont val="Times New Roman"/>
        <family val="1"/>
      </rPr>
      <t>Le Dac Tuyen,</t>
    </r>
    <r>
      <rPr>
        <sz val="12"/>
        <color theme="1"/>
        <rFont val="Times New Roman"/>
        <family val="1"/>
      </rPr>
      <t xml:space="preserve"> Ching-Rung Rena, Lai-Kwan Chaua,Cheng Yi Wub, Ping-Ji Huang, Chia Chen Hsu</t>
    </r>
  </si>
  <si>
    <t>https://doi.org/10.1016/j.photonics.2016.02.004</t>
  </si>
  <si>
    <t>https://www.sciencedirect.com/science/article/pii/S1569441016000171</t>
  </si>
  <si>
    <t>3D Numerical Investigation of Mechanized Twin Tunnels in Soft Ground - Influence of Lagging Distance between Two Tunnel Faces</t>
  </si>
  <si>
    <t>Engineering Structures</t>
  </si>
  <si>
    <t>Vol 109</t>
  </si>
  <si>
    <t>ISSN: 0141-0296</t>
  </si>
  <si>
    <r>
      <rPr>
        <b/>
        <sz val="12"/>
        <color theme="1"/>
        <rFont val="Times New Roman"/>
        <family val="1"/>
      </rPr>
      <t>Do Ngoc Anh</t>
    </r>
    <r>
      <rPr>
        <sz val="12"/>
        <color theme="1"/>
        <rFont val="Times New Roman"/>
        <family val="1"/>
      </rPr>
      <t>, Dias Daniel, Oreste Pierpaolo, Djeran-Maigre Irini</t>
    </r>
  </si>
  <si>
    <t>10.1016/j.engstruct.2015.11.053</t>
  </si>
  <si>
    <t>https://www.researchgate.net/publication/287202273_3D_numerical_investigation_of_mechanized_twin_tunnels_in_soft_ground_-_Influence_of_lagging_distance_between_two_tunnel_faces</t>
  </si>
  <si>
    <t>A method for computing unsupported roof distance in roadway advancement and its in-situ application</t>
  </si>
  <si>
    <t>International Journal of Mining Science and Technology</t>
  </si>
  <si>
    <t>Vol 26, issue 4</t>
  </si>
  <si>
    <t xml:space="preserve">ISSN: 2095-2686
</t>
  </si>
  <si>
    <r>
      <t xml:space="preserve">Chen Yong, Bai Jianbiao, Yan Shuai, Hao Shengpeng , </t>
    </r>
    <r>
      <rPr>
        <b/>
        <sz val="12"/>
        <color theme="1"/>
        <rFont val="Times New Roman"/>
        <family val="1"/>
      </rPr>
      <t>Dao Viet Doan</t>
    </r>
  </si>
  <si>
    <t xml:space="preserve"> https://10.1016/j.ijmst.2016.05.003</t>
  </si>
  <si>
    <t>https://www.researchgate.net/publication/303507825_A_method_for_computing_unsupported_roof_distance_in_roadway_advancement_and_its_in-situ_application</t>
  </si>
  <si>
    <t>Stages of late Paleozoic to early Mesozoic magmatism in the Song Ma belt, NW Vietnam:
evidence from zircon U–Pb…</t>
  </si>
  <si>
    <t>International Journal of Earth
Sciences</t>
  </si>
  <si>
    <t>Vol 106, issue 3</t>
  </si>
  <si>
    <t>ISSN: 1437-3254</t>
  </si>
  <si>
    <r>
      <t xml:space="preserve">Pham Trung Hieu, Shuang-Qing Li, Yang Yu, </t>
    </r>
    <r>
      <rPr>
        <b/>
        <sz val="12"/>
        <color theme="1"/>
        <rFont val="Times New Roman"/>
        <family val="1"/>
      </rPr>
      <t>Ngo Xuan Thanh</t>
    </r>
    <r>
      <rPr>
        <sz val="12"/>
        <color theme="1"/>
        <rFont val="Times New Roman"/>
        <family val="1"/>
      </rPr>
      <t>, Le Tien
Dung, Vu Le Tu, Wolfgang Siebel &amp; Fukun Chen</t>
    </r>
  </si>
  <si>
    <t>https://10.1007/s00531-016-1337-9</t>
  </si>
  <si>
    <t>https://www.researchgate.net/publication/303355661_Stages_of_late_Paleozoic_to_early_Mesozoic_magmatism_in_the_Song_Ma_belt_NW_Vietnam_evidence_from_zircon_U-Pb_geochronology_and_Hf_isotope_composition</t>
  </si>
  <si>
    <t>Controlled fabrication of the strong emission YVO4; EU3+ nanoparticles and nanowires by microwave assisted chemical synthesis</t>
  </si>
  <si>
    <t>Journal of Luminescence</t>
  </si>
  <si>
    <t>Vol 173</t>
  </si>
  <si>
    <t>ISSN: 0022-2313</t>
  </si>
  <si>
    <r>
      <t xml:space="preserve">Tran Thu Huong, </t>
    </r>
    <r>
      <rPr>
        <b/>
        <sz val="12"/>
        <color theme="1"/>
        <rFont val="Times New Roman"/>
        <family val="1"/>
      </rPr>
      <t xml:space="preserve">Le Thi Vinh, </t>
    </r>
    <r>
      <rPr>
        <sz val="12"/>
        <color theme="1"/>
        <rFont val="Times New Roman"/>
        <family val="1"/>
      </rPr>
      <t>Ha Thi Phuong, Hoang Thi Khuyen, Tran Kim Anh, Vu Duc Tu, Le Quoc Minh</t>
    </r>
  </si>
  <si>
    <t>https://10.1016/j.jlumin.2016.01.003</t>
  </si>
  <si>
    <t>https://www.researchgate.net/publication/290523054_Controlled_fabrication_of_the_strong_emission_YVO4Eu3_nanoparticles_and_nanowires_by_microwave_assisted_chemical_synthesis</t>
  </si>
  <si>
    <t>Ramification of the Gauss map and the total curvature of a complete minimal surface</t>
  </si>
  <si>
    <t>Topology and its Applications</t>
  </si>
  <si>
    <t>Vol 199</t>
  </si>
  <si>
    <t>ISSN: 0166-8641</t>
  </si>
  <si>
    <r>
      <t xml:space="preserve">Pham Hoang Ha, </t>
    </r>
    <r>
      <rPr>
        <b/>
        <sz val="12"/>
        <color theme="1"/>
        <rFont val="Times New Roman"/>
        <family val="1"/>
      </rPr>
      <t>Le Bich Phuong</t>
    </r>
    <r>
      <rPr>
        <sz val="12"/>
        <color theme="1"/>
        <rFont val="Times New Roman"/>
        <family val="1"/>
      </rPr>
      <t>, Pham Duc Thoan</t>
    </r>
  </si>
  <si>
    <t>https://doi.org/10.1016/j.topol.2015.11.010</t>
  </si>
  <si>
    <t>https://www.sciencedirect.com/science/article/pii/S0166864115005143</t>
  </si>
  <si>
    <t>Cooperative Distributed STBC Transmission Scheme for Multi-Hop V2V Communications</t>
  </si>
  <si>
    <t>IEICE TRANS. on Fundamentals of Electronics, Communications and Computer Sciences</t>
  </si>
  <si>
    <t>Vol E99</t>
  </si>
  <si>
    <t>ISSN: 0916-8508</t>
  </si>
  <si>
    <t>Diêm Công Hoàng,  Koya Sato, and Takeo Fujii</t>
  </si>
  <si>
    <t>10.1587/transfun.E99.A.252</t>
  </si>
  <si>
    <t>https://www.researchgate.net/publication/288888966_Cooperative_Distributed_STBC_Transmission_Scheme_for_Multi-Hop_V2V_Communications</t>
  </si>
  <si>
    <t>Tabulation proof procedures for fuzzy linguistic logic programming</t>
  </si>
  <si>
    <t>International Journal of Approximate Reasoning</t>
  </si>
  <si>
    <t>Vol 63</t>
  </si>
  <si>
    <t>ISSN: 0888-613X</t>
  </si>
  <si>
    <t>Lê Văn Hưng</t>
  </si>
  <si>
    <t>https://doi.org/10.1016/j.ijar.2015.06.001</t>
  </si>
  <si>
    <t>https://www.sciencedirect.com/science/article/pii/S0888613X15000857</t>
  </si>
  <si>
    <t>Feature Extraction for non-frontal Faces</t>
  </si>
  <si>
    <t>Journal of Automation and Control Engineering</t>
  </si>
  <si>
    <t>Vol 4, No2</t>
  </si>
  <si>
    <t>ISSN: 2301-3702</t>
  </si>
  <si>
    <t>Đỗ Anh Tuấn, Ngô Thị Duyên, Bùi Thế Duy</t>
  </si>
  <si>
    <t xml:space="preserve"> https://10.12720/joace.4.2.171-176</t>
  </si>
  <si>
    <t>http://www.joace.org/uploadfile/2015/0626/20150626114149826.pdf</t>
  </si>
  <si>
    <t>-</t>
  </si>
  <si>
    <t>WE-MQS-VoIP Priority: An enhanced LTE Downlink Scheduler for voice services with the integration of VoIP priority mode</t>
  </si>
  <si>
    <t>International Journal of Advanced Computer Science and Applications</t>
  </si>
  <si>
    <t>Vol 7, issue 7</t>
  </si>
  <si>
    <t>ISSN: 2158-107X</t>
  </si>
  <si>
    <t>Nguyễn Duy Huy, Nguyễn Hằng,</t>
  </si>
  <si>
    <t>https://dx.doi.org/10.14569/IJACSA.2016.070776</t>
  </si>
  <si>
    <t>https://thesai.org/Publications/ViewPaper?Volume=7&amp;Issue=7&amp;Code=IJACSA&amp;SerialNo=76</t>
  </si>
  <si>
    <t>Synthesis and characterization of chitosan-coated magnetite nanoparticles and their application in curcumin drug delivery</t>
  </si>
  <si>
    <r>
      <rPr>
        <sz val="12"/>
        <color rgb="FF1C1C1C"/>
        <rFont val="Times New Roman"/>
        <family val="1"/>
      </rPr>
      <t>Xuan Nui Pham et al.</t>
    </r>
  </si>
  <si>
    <t>https://10.1088/2043-6262/7/4/045010</t>
  </si>
  <si>
    <t>https://www.researchgate.net/publication/309164777_Synthesis_and_characterization_of_chitosan-coated_magnetite_nanoparticles_and_their_application_in_curcumin_drug_delivery</t>
  </si>
  <si>
    <r>
      <t xml:space="preserve">Synthesis,  characterization  and  catalytic activity  of  manganese(II)-cobalt(II) complexes anchored SBA-16 for the liquid phase oxidation of </t>
    </r>
    <r>
      <rPr>
        <i/>
        <sz val="12"/>
        <rFont val="Times New Roman"/>
        <family val="1"/>
      </rPr>
      <t>p</t>
    </r>
    <r>
      <rPr>
        <sz val="12"/>
        <rFont val="Times New Roman"/>
        <family val="1"/>
      </rPr>
      <t>-xylene</t>
    </r>
  </si>
  <si>
    <t>Asian Journal of Chemistry</t>
  </si>
  <si>
    <t>Vol 28, issue 7</t>
  </si>
  <si>
    <t>ISSN: 1468-1492</t>
  </si>
  <si>
    <r>
      <rPr>
        <sz val="12"/>
        <color rgb="FF1C1C1C"/>
        <rFont val="Times New Roman"/>
        <family val="1"/>
      </rPr>
      <t>Pham Xuan Nui et al.</t>
    </r>
  </si>
  <si>
    <t>https://10.14233/ajchem.2016.19726</t>
  </si>
  <si>
    <t>https://www.researchgate.net/publication/299517502_Synthesis_Characterization_and_Catalytic_Activity_of_ManganeseII-CobaltII_Complexes_Anchored_SBA-16_for_Liquid_Phase_Oxidation_of_p-Xylene</t>
  </si>
  <si>
    <t>Synthesis,  characterization  and  catalytic  activity  of  nano-zeolite  Y  for  the Alkylation of benzene with isopropanol</t>
  </si>
  <si>
    <t>Vol 23, issue 5</t>
  </si>
  <si>
    <t>ISSN: 0971-457X</t>
  </si>
  <si>
    <t>Nguyễn Thị Linh et al</t>
  </si>
  <si>
    <t>http://nopr.niscair.res.in/handle/123456789/35507</t>
  </si>
  <si>
    <t>https://www.researchgate.net/publication/310615675_Synthesis_characterization_and_catalytic_activity_of_nano-zeolite_Y_for_the_alkylation_of_benzene_with_isopropanol</t>
  </si>
  <si>
    <t>Modelling  the  effect  of  large  arrays  of  tidal  turbines  with  depth-averaged Actuator Disks</t>
  </si>
  <si>
    <t>Thiébot J., Guillou S., Nguyen Van Thinh</t>
  </si>
  <si>
    <t>Self-contanmination of aquaculture cages in shallow water</t>
  </si>
  <si>
    <t>Environmental Fluid Mechanics</t>
  </si>
  <si>
    <t>Vol 16</t>
  </si>
  <si>
    <t xml:space="preserve">ISSN: 1567-7419 </t>
  </si>
  <si>
    <t>Emmanuel Poizot, Romuald, Hai Yen Nguyen, Jean -Regis Angilella, Yann Mear</t>
  </si>
  <si>
    <t>https://doi.org/10.1007/s10652-016-9450-7</t>
  </si>
  <si>
    <t>https://link.springer.com/article/10.1007/s10652-016-9450-7</t>
  </si>
  <si>
    <t>Controls  on  Erosion  Patterns  and  Sediment  Transport  in  a  Monsoonal, Tectonically   Quiescent   Drainage,   Song   Gianh,   Central   Vietnam.   Basin Research</t>
  </si>
  <si>
    <t>Basin research</t>
  </si>
  <si>
    <t>ISSN 0950 - 091X (print); 1365 - 2117 (online)</t>
  </si>
  <si>
    <r>
      <t xml:space="preserve">Tara   N.   Jonell, </t>
    </r>
    <r>
      <rPr>
        <b/>
        <sz val="12"/>
        <rFont val="Times New Roman"/>
        <family val="1"/>
      </rPr>
      <t xml:space="preserve">Hoàng Văn Long </t>
    </r>
    <r>
      <rPr>
        <sz val="12"/>
        <rFont val="Times New Roman"/>
        <family val="1"/>
      </rPr>
      <t>và nnk</t>
    </r>
  </si>
  <si>
    <t>Using radon-222 to study coastal groundwater/surface-water interaction in the Crau coastal aquifer (southeastern France)</t>
  </si>
  <si>
    <t>Hydrogeology Journal</t>
  </si>
  <si>
    <t>ISSN: 1431 - 2174</t>
  </si>
  <si>
    <r>
      <rPr>
        <b/>
        <sz val="12"/>
        <rFont val="Times New Roman"/>
        <family val="1"/>
      </rPr>
      <t>Nguyễn Bách Thảo</t>
    </r>
    <r>
      <rPr>
        <sz val="12"/>
        <rFont val="Times New Roman"/>
        <family val="1"/>
      </rPr>
      <t xml:space="preserve"> và nnk</t>
    </r>
  </si>
  <si>
    <t>https://doi.org/10.1007/s10040-016-1424-9</t>
  </si>
  <si>
    <t>https://link.springer.com/article/10.1007/s10040-016-1424-9</t>
  </si>
  <si>
    <t>Symmetry-Breaking Metamaterials Enabling Broadband Negative Permeability</t>
  </si>
  <si>
    <t>Vol 45, issue 5</t>
  </si>
  <si>
    <t>ISSN: 0361-5235 </t>
  </si>
  <si>
    <t>Pham Thi Trang, Bui Huu Nguyen, Dinh Hong Tiep, Le Minh Thuy, Vu Dinh Lam, Nguyen Thanh Tung</t>
  </si>
  <si>
    <t>https://10.1007/s11664-016-4410-z.</t>
  </si>
  <si>
    <t>https://link.springer.com/article/10.1007/s11664-016-4410-z</t>
  </si>
  <si>
    <t>Cavity induced perfect absorption in metamaterial</t>
  </si>
  <si>
    <t>Vol 7, issue 1</t>
  </si>
  <si>
    <t>H.  L.  Dang,  H.  T.  Nguyen,  V.  D. Nguyen, S. T. Bui, D. T. Le, Q. M. Ngo, and D. L. Vu</t>
  </si>
  <si>
    <t>https://10.1088/2043-6262/7/1/015015</t>
  </si>
  <si>
    <t>https://www.researchgate.net/publication/296475318_Cavity_induced_perfect_absorption_in_metamaterials</t>
  </si>
  <si>
    <t>Grouping discontinuities in representative sets: influence on the stability analysis of slope cuts</t>
  </si>
  <si>
    <t>Vol 75, issue 54</t>
  </si>
  <si>
    <t>A. T. Nguyen, V. Merrien-Soukatchoff, M. Vinches, V. Gasc-Barbier</t>
  </si>
  <si>
    <t>https://10.1007/s10064-015-0822-x</t>
  </si>
  <si>
    <t>https://www.researchgate.net/publication/286904052_Grouping_discontinuities_in_representative_sets_influence_on_the_stability_analysis_of_slope_cuts</t>
  </si>
  <si>
    <t>Wavelet Operators and Multiplicative Observation Models—Application to SAR Image Time-Series Analysis</t>
  </si>
  <si>
    <t>IEEE Geoscience and Remote Sensing Society</t>
  </si>
  <si>
    <t>Vol 54, issue 11</t>
  </si>
  <si>
    <t>ISSN: 2168-6831</t>
  </si>
  <si>
    <t xml:space="preserve">Le Thu Trang </t>
  </si>
  <si>
    <t>https://10.1109/TGRS.2016.2587626</t>
  </si>
  <si>
    <t>https://www.researchgate.net/publication/305613980_Wavelet_Operators_and_Multiplicative_Observation_Models_-Application_to_SAR_Image_Time_Series_Analysis</t>
  </si>
  <si>
    <t>Fresh and hardened properties of steel fiber reinforced grouts containing ground granulated blast-furnace slag</t>
  </si>
  <si>
    <t xml:space="preserve">ISSN:  0950-0618 </t>
  </si>
  <si>
    <r>
      <rPr>
        <sz val="12"/>
        <rFont val="Times New Roman"/>
        <family val="1"/>
      </rPr>
      <t>Dong Joo Kim, G-J Park,
Huy Viet Le, DY Moon</t>
    </r>
  </si>
  <si>
    <t>https://doi.org/10.1016/j.conbuildmat.2016.06.005</t>
  </si>
  <si>
    <t>https://www.sciencedirect.com/science/article/abs/pii/S0950061816309321</t>
  </si>
  <si>
    <t>Volume loss in shallow tunnelling</t>
  </si>
  <si>
    <t>Vol 59</t>
  </si>
  <si>
    <t xml:space="preserve"> ISSN: 0886-7798 </t>
  </si>
  <si>
    <t>Vu Minh Ngan, Wout Broere, JohanW.Bosch</t>
  </si>
  <si>
    <t>https://doi.org/10.1016/j.tust.2016.06.011</t>
  </si>
  <si>
    <t>https://www.sciencedirect.com/science/article/abs/pii/S0886779816303613</t>
  </si>
  <si>
    <t>Discriminant Analysis of Excavatin Damage Zone at Underground Powerhouse with High In-situ Ground Stresses during Construction</t>
  </si>
  <si>
    <t>Dinh Phuc Hoang, Guangli Xu, Zhipeng Li</t>
  </si>
  <si>
    <t>http://www.ejge.com/2016/Ppr2016.0398ma.pdf</t>
  </si>
  <si>
    <t>Effects of Deformation and Failure Characteristics Of Rock Under Confining Pressure Tests Induced Rockburst</t>
  </si>
  <si>
    <t>ISSN: 1089-3033</t>
  </si>
  <si>
    <t>ejge.com/2016/Ppr2016.0777ma.pdf</t>
  </si>
  <si>
    <t>Prediction of load transfer depth for cost-effective design of ground anchors using FBG sensors embedded tendon and numerical analysis</t>
  </si>
  <si>
    <t>Vol 10, issue 6</t>
  </si>
  <si>
    <t>Tan Manh Do and Young-Sang Kim</t>
  </si>
  <si>
    <t>https://10.12989/gae.2016.10.6.737</t>
  </si>
  <si>
    <t>https://www.researchgate.net/publication/304383119_Prediction_of_load_transfer_depth_for_cost-effective_design_of_ground_anchors_using_FBG_sensors_embedded_tendon_and_numerical_analysis</t>
  </si>
  <si>
    <t>Utilization of excavated soil in coal ash-based controlled low strength material (CLSM)</t>
  </si>
  <si>
    <t>Vol 124</t>
  </si>
  <si>
    <t xml:space="preserve"> ISSN: 0950-0618 </t>
  </si>
  <si>
    <t>Young-sang Kim, Tan Manh Do, Hyeong-ki Kim, Gyeongo Kang</t>
  </si>
  <si>
    <t>https://10.1016/j.conbuildmat.2016.07.053</t>
  </si>
  <si>
    <t>https://www.researchgate.net/publication/305846543_Utilization_of_excavated_soil_in_coal_ash-based_controlled_low_strength_material_CLSM</t>
  </si>
  <si>
    <t>Studies on compressive strength of sand stabilized by alkali-activated ground bottom ash and cured at the ambient conditions</t>
  </si>
  <si>
    <t>International Journal of Geo-Engineering</t>
  </si>
  <si>
    <t>ISSN: 2213-2899</t>
  </si>
  <si>
    <t>Young-sang Kim, My Quoc Dang and Tan Manh Do</t>
  </si>
  <si>
    <t>https://10.1186/s40703-016-0029-4</t>
  </si>
  <si>
    <t>https://www.researchgate.net/publication/311211515_Studies_on_compressive_strength_of_sand_stabilized_by_alkali-activated_ground_bottom_ash_and_cured_at_the_ambient_conditions</t>
  </si>
  <si>
    <t>Engineering properties of controlled low strength material (CLSM) incorporating red mud</t>
  </si>
  <si>
    <t>Vol 7</t>
  </si>
  <si>
    <t xml:space="preserve"> ISSN: 2213-2899</t>
  </si>
  <si>
    <t>Tan Manh Do and Young-sang Kim</t>
  </si>
  <si>
    <t>https://doi.org/10.1186/s40703-016-0022-y</t>
  </si>
  <si>
    <t>https://link.springer.com/article/10.1186/s40703-016-0022-y</t>
  </si>
  <si>
    <t>Influence of Curing Conditions on Engineering Properties of Controlled Low Strength Material Made with Cementless Binder</t>
  </si>
  <si>
    <t>KSCE Journal of Civil Engineering</t>
  </si>
  <si>
    <t xml:space="preserve"> ISSN: 1976-3808 </t>
  </si>
  <si>
    <t>Tan Manh Do, Young-sang Kim, and My Quoc Dang</t>
  </si>
  <si>
    <t>https://doi.org/10.1007/s12205-016-0731-y</t>
  </si>
  <si>
    <t>https://link.springer.com/article/10.1007/s12205-016-0731-y</t>
  </si>
  <si>
    <t>3D  Numerical  Investigation  of  Mechanized  Twin  Tunnels  in  Soft  Ground  - Influence of Lagging Distance between Two Tunnel Faces</t>
  </si>
  <si>
    <t xml:space="preserve"> ISSN: 0141-0296 </t>
  </si>
  <si>
    <t>Do Ngoc Anh, Dias Daniel, Oreste Pierpaolo, Djeran-Maigre Irini</t>
  </si>
  <si>
    <t>https://doi.org/10.1016/j.engstruct.2015.11.053</t>
  </si>
  <si>
    <t>https://www.sciencedirect.com/science/article/pii/S0141029615007609</t>
  </si>
  <si>
    <t>Taming electromagnetic metamaterials for isotropic perfect absorbers</t>
  </si>
  <si>
    <t>AIP Advances</t>
  </si>
  <si>
    <t>Vol 5, issue 7</t>
  </si>
  <si>
    <t>ISSN: 2158-3226</t>
  </si>
  <si>
    <r>
      <t xml:space="preserve">Doan Tung Anh, Do Thanh Viet, </t>
    </r>
    <r>
      <rPr>
        <b/>
        <sz val="12"/>
        <color theme="1"/>
        <rFont val="Times New Roman"/>
        <family val="1"/>
      </rPr>
      <t>Pham Thi Trang</t>
    </r>
    <r>
      <rPr>
        <sz val="12"/>
        <color theme="1"/>
        <rFont val="Times New Roman"/>
        <family val="1"/>
      </rPr>
      <t>, Nguyen Manh Thang, Ho Quang Quy, Nguyen Van Hieu, Vu Dinh Lam and Nguyen Thanh Tung</t>
    </r>
  </si>
  <si>
    <t>https://doi.org/10.1063/1.4926656</t>
  </si>
  <si>
    <t>https://aip.scitation.org/doi/10.1063/1.4926656</t>
  </si>
  <si>
    <t>Multi-method monitoring of Glacier d’Argentière dynamics</t>
  </si>
  <si>
    <t>Annals of Glaciology</t>
  </si>
  <si>
    <t>Vol 56, issue 70</t>
  </si>
  <si>
    <t>ISSN: 0260-3055</t>
  </si>
  <si>
    <r>
      <t xml:space="preserve">Lionel    Benoit,    Amaury Dehecq, </t>
    </r>
    <r>
      <rPr>
        <b/>
        <sz val="12"/>
        <rFont val="Times New Roman"/>
        <family val="1"/>
      </rPr>
      <t xml:space="preserve"> Ha  Thai  PHAM</t>
    </r>
    <r>
      <rPr>
        <sz val="12"/>
        <rFont val="Times New Roman"/>
        <family val="1"/>
      </rPr>
      <t>, Haixing      He,      Flavien Vernier,             Emmanuel Trouve</t>
    </r>
  </si>
  <si>
    <t>https://doi.org/10.3189/2015AoG70A985</t>
  </si>
  <si>
    <t>https://www.cambridge.org/core/journals/annals-of-glaciology/article/multimethod-monitoring-of-glacier-dargentiere-dynamics/91AE0F37974A2A1FCC53B79A0DDA0E43</t>
  </si>
  <si>
    <t>Nonlocal problem for differential complementarity systems</t>
  </si>
  <si>
    <t>Applied Mathematics and Computation</t>
  </si>
  <si>
    <t>Vol 265</t>
  </si>
  <si>
    <t>ISSN: 0096-3003</t>
  </si>
  <si>
    <r>
      <t xml:space="preserve">Nguyen Van Loi, Mai Quoc Vu, </t>
    </r>
    <r>
      <rPr>
        <b/>
        <sz val="12"/>
        <color theme="1"/>
        <rFont val="Times New Roman"/>
        <family val="1"/>
      </rPr>
      <t>Pham Tuan Cuong</t>
    </r>
  </si>
  <si>
    <t>https://doi.org/10.1016/j.amc.2015.05.143</t>
  </si>
  <si>
    <t>https://www.sciencedirect.com/science/article/abs/pii/S0096300315007742</t>
  </si>
  <si>
    <t>Thermal radiation analysis for small satellite with single-node model using technique of equivalent linearization</t>
  </si>
  <si>
    <t>Applied thermal engineering</t>
  </si>
  <si>
    <r>
      <t xml:space="preserve">Nguyen Dong Anh, Nguyen Nhu Hieu, </t>
    </r>
    <r>
      <rPr>
        <b/>
        <sz val="12"/>
        <color theme="1"/>
        <rFont val="Times New Roman"/>
        <family val="1"/>
      </rPr>
      <t>Pham Ngoc Chung</t>
    </r>
    <r>
      <rPr>
        <sz val="12"/>
        <color theme="1"/>
        <rFont val="Times New Roman"/>
        <family val="1"/>
      </rPr>
      <t>, Nguyen Tay Anh</t>
    </r>
  </si>
  <si>
    <t>Characterizations of a thermo-tunable broadband fishnet metamaterial at THz frequencies</t>
  </si>
  <si>
    <t xml:space="preserve">Computation Materials Science
</t>
  </si>
  <si>
    <t>Vol 103</t>
  </si>
  <si>
    <t>ISSN: 0927-0256</t>
  </si>
  <si>
    <t>Nguyen Thi Hien, Ly Nguyen Le, Pham Thi Trang, Bui Son Tung, Ngo Duc Viet, Phan Thi Duyen, Nguyen Manh Thang, Do Thanh Viet, YoungPak Lee, Vu Dinh Lam, Nguyen Thanh Tung</t>
  </si>
  <si>
    <t>https://doi.org/10.1016/j.commatsci.2015.02.038</t>
  </si>
  <si>
    <t>https://www.researchgate.net/publication/275059813_Characterizations_of_a_thermo-tunable_broadband_fishnet_metamaterial_at_THz_frequencies</t>
  </si>
  <si>
    <t>Steam  gasification  of  a  refuse  derived  char:  Reactivity  and kinetics</t>
  </si>
  <si>
    <t>Chemical  Engineering  Research  and Design</t>
  </si>
  <si>
    <t>Vol 102</t>
  </si>
  <si>
    <r>
      <rPr>
        <b/>
        <sz val="12"/>
        <rFont val="Times New Roman"/>
        <family val="1"/>
      </rPr>
      <t xml:space="preserve">Le, C.D. </t>
    </r>
    <r>
      <rPr>
        <sz val="12"/>
        <rFont val="Times New Roman"/>
        <family val="1"/>
      </rPr>
      <t>and Kolaczkowski, S</t>
    </r>
  </si>
  <si>
    <t>https://doi.org/10.1016/j.cherd.2015.07.004</t>
  </si>
  <si>
    <t>https://www.researchgate.net/publication/282634803_Steam_gasification_of_a_refuse_derived_char_Reactivity_and_kinetics</t>
  </si>
  <si>
    <t>Removal  of  CO2  from  a  submersible  atmosphere  by  scrubbing with water - Experiments with a single column</t>
  </si>
  <si>
    <t>Vol 100</t>
  </si>
  <si>
    <r>
      <rPr>
        <sz val="12"/>
        <rFont val="Times New Roman"/>
        <family val="1"/>
      </rPr>
      <t xml:space="preserve">Kolaczkowski,  S.T.,  Awdry, S., </t>
    </r>
    <r>
      <rPr>
        <b/>
        <sz val="12"/>
        <rFont val="Times New Roman"/>
        <family val="1"/>
      </rPr>
      <t>Le, C.D</t>
    </r>
    <r>
      <rPr>
        <sz val="12"/>
        <rFont val="Times New Roman"/>
        <family val="1"/>
      </rPr>
      <t>., Nuckols, M.L.,
Smith, T., Thomas, D.</t>
    </r>
  </si>
  <si>
    <t>https://doi.org/10.1016/j.cherd.2015.04.035</t>
  </si>
  <si>
    <t>https://www.sciencedirect.com/science/article/abs/pii/S0263876215001537</t>
  </si>
  <si>
    <t>Steam gasification of a refuse derived char: \Reactivity and kinetics</t>
  </si>
  <si>
    <t>Chemical Engineering Research and Design</t>
  </si>
  <si>
    <r>
      <rPr>
        <b/>
        <sz val="12"/>
        <color theme="1"/>
        <rFont val="Times New Roman"/>
        <family val="1"/>
      </rPr>
      <t>Le, C.D</t>
    </r>
    <r>
      <rPr>
        <sz val="12"/>
        <color theme="1"/>
        <rFont val="Times New Roman"/>
        <family val="1"/>
      </rPr>
      <t>. and Kolaczkowski, S</t>
    </r>
  </si>
  <si>
    <t>https://www.sciencedirect.com/science/article/abs/pii/S026387621500249X</t>
  </si>
  <si>
    <t>Removal of CO2 from a submersible atmosphere by scrubbing with water - Experiments with a single column</t>
  </si>
  <si>
    <r>
      <t>Kolaczkowski, S.T., Awdry, S.,</t>
    </r>
    <r>
      <rPr>
        <b/>
        <sz val="12"/>
        <color theme="1"/>
        <rFont val="Times New Roman"/>
        <family val="1"/>
      </rPr>
      <t xml:space="preserve"> Le, C.D</t>
    </r>
    <r>
      <rPr>
        <sz val="12"/>
        <color theme="1"/>
        <rFont val="Times New Roman"/>
        <family val="1"/>
      </rPr>
      <t>., Nuckols, M.L., Smith, T., Thomas, D.</t>
    </r>
  </si>
  <si>
    <t>Roadway Sides Rock Deformation in Deep Mining</t>
  </si>
  <si>
    <t>Vol 20</t>
  </si>
  <si>
    <t xml:space="preserve">
1089-3032</t>
  </si>
  <si>
    <t>Wu Hai, Wang Weijun, Wang Jin, Zhang Nong, Dao Viet Doan</t>
  </si>
  <si>
    <t>http://www.ejge.com/2015/Ppr2015.0038ma.pdf</t>
  </si>
  <si>
    <t>Experimental procedure and results to measure the composition of gas hydrate, during crystallization and at equilibrium, from N2–CO2–CH4–C2H6–C3H8–C4H10 gas mixtures</t>
  </si>
  <si>
    <t xml:space="preserve">Fluid Phase Equilibria </t>
  </si>
  <si>
    <t>Vol 413</t>
  </si>
  <si>
    <r>
      <t xml:space="preserve">Duyen Le Quang, </t>
    </r>
    <r>
      <rPr>
        <sz val="12"/>
        <color theme="1"/>
        <rFont val="Times New Roman"/>
        <family val="1"/>
      </rPr>
      <t>Du Le Quang, Baptiste Bouillot, Jean-Micheal Henri, Philippe Glenat, Pierre Duchet-Suchaux</t>
    </r>
    <r>
      <rPr>
        <b/>
        <sz val="12"/>
        <color theme="1"/>
        <rFont val="Times New Roman"/>
        <family val="1"/>
      </rPr>
      <t xml:space="preserve"> </t>
    </r>
  </si>
  <si>
    <t>https://doi.org/10.1016/j.fluid.2015.10.022</t>
  </si>
  <si>
    <t>https://www.sciencedirect.com/science/article/abs/pii/S0378381215301813</t>
  </si>
  <si>
    <t>Assessment of wooded area reduction by airbone laser scanning</t>
  </si>
  <si>
    <t>Forests</t>
  </si>
  <si>
    <t>ISSN: 1999-4907</t>
  </si>
  <si>
    <t>Thi Huong Giang Tran  Markus Hollaus Ba Duy Nguyen  Norbert Pfeifer</t>
  </si>
  <si>
    <t>https://doi.org/10.3390/f6051613</t>
  </si>
  <si>
    <t>https://www.researchgate.net/publication/276432807_Assessment_of_Wooded_Area_Reduction_by_Airborne_Laser_Scanning</t>
  </si>
  <si>
    <t>Using a quadrupole mass spectrometer for on-line gas analysis - gasification of biomass and refuse derived fuel</t>
  </si>
  <si>
    <t>Vol 139</t>
  </si>
  <si>
    <t>ISSN: 0016-2361</t>
  </si>
  <si>
    <r>
      <t xml:space="preserve">Le, C.D., </t>
    </r>
    <r>
      <rPr>
        <sz val="12"/>
        <color theme="1"/>
        <rFont val="Times New Roman"/>
        <family val="1"/>
      </rPr>
      <t>Kolaczkowski, S. and McClymont, D.W.J.</t>
    </r>
  </si>
  <si>
    <t>http://doi.cnki.net/doi/Resolution/Handler?doi=%2010.1016/j.fuel.2014.09.010</t>
  </si>
  <si>
    <t>https://researchportal.bath.ac.uk/en/publications/using-quadrupole-mass-spectrometry-for-on-line-gas-analysis-gasif</t>
  </si>
  <si>
    <t xml:space="preserve">Subduction initiation of Indochina and South China blocks: Insight from the forearc ophiolitic peridotites of the Song Ma Suture Zone in Vietnam </t>
  </si>
  <si>
    <t>Geological Journal</t>
  </si>
  <si>
    <t>Vol 51, issue 3</t>
  </si>
  <si>
    <t>Online ISSN: 1099-1034</t>
  </si>
  <si>
    <r>
      <rPr>
        <b/>
        <sz val="12"/>
        <color theme="1"/>
        <rFont val="Times New Roman"/>
        <family val="1"/>
      </rPr>
      <t>Thanh Xuan Ngo</t>
    </r>
    <r>
      <rPr>
        <sz val="12"/>
        <color theme="1"/>
        <rFont val="Times New Roman"/>
        <family val="1"/>
      </rPr>
      <t xml:space="preserve"> • M. Santosh • Hai Thanh Tran • Hieu Trung Pham
Jacqueline A. Halpin • Hai Thanh Tran • Chun-Kit Lai • Sebastien Meffre • Anthony J. Crawford • Khin Zaw</t>
    </r>
  </si>
  <si>
    <t>https://doi.org/10.1002/gj.2640</t>
  </si>
  <si>
    <t>https://onlinelibrary.wiley.com/doi/abs/10.1002/gj.2640</t>
  </si>
  <si>
    <t> Influential factors affecting drainage design considerations for mechanical stabilised earth walls using geocomposites</t>
  </si>
  <si>
    <t>Geosynthetics International Journal</t>
  </si>
  <si>
    <t xml:space="preserve"> ISSN: 1072-6349</t>
  </si>
  <si>
    <r>
      <t>A. Chinkulkijwat, S. Horpibulsuk, </t>
    </r>
    <r>
      <rPr>
        <sz val="12"/>
        <color indexed="8"/>
        <rFont val="Times New Roman"/>
        <family val="2"/>
      </rPr>
      <t>D. Bui Van et al (2016)</t>
    </r>
  </si>
  <si>
    <t>U-Pb zircon geochronology and geochemistry from NE Vietnam: A ‘tectonically disputed’ territory between the Indochina and South China blocks</t>
  </si>
  <si>
    <t>Vol 34</t>
  </si>
  <si>
    <r>
      <t xml:space="preserve">Jacqueline A. Halpin • </t>
    </r>
    <r>
      <rPr>
        <b/>
        <sz val="12"/>
        <color theme="1"/>
        <rFont val="Times New Roman"/>
        <family val="1"/>
      </rPr>
      <t xml:space="preserve">Hai Thanh Tran </t>
    </r>
    <r>
      <rPr>
        <sz val="12"/>
        <color theme="1"/>
        <rFont val="Times New Roman"/>
        <family val="1"/>
      </rPr>
      <t>• Chun-Kit Lai • Sebastien Meffre • Anthony J. Crawford • Khin Zaw</t>
    </r>
  </si>
  <si>
    <t>https://doi.org/10.1016/j.gr.2015.04.005</t>
  </si>
  <si>
    <t>https://www.sciencedirect.com/science/article/abs/pii/S1342937X15000982</t>
  </si>
  <si>
    <t xml:space="preserve">The Tam Ky-Phuoc Son Shear Zone in Central Vietnam: Tectonic and metallogenic implications </t>
  </si>
  <si>
    <t xml:space="preserve">Gondwana Research </t>
  </si>
  <si>
    <t>Vol 26</t>
  </si>
  <si>
    <r>
      <rPr>
        <b/>
        <sz val="12"/>
        <color theme="1"/>
        <rFont val="Times New Roman"/>
        <family val="1"/>
      </rPr>
      <t>Hai Thanh Tran</t>
    </r>
    <r>
      <rPr>
        <sz val="12"/>
        <color theme="1"/>
        <rFont val="Times New Roman"/>
        <family val="1"/>
      </rPr>
      <t xml:space="preserve"> • Khin Zaw • Jacqueline A Halpin • Takayuki Manaka • Sebastien Meffre • Chun-Kit Lai • Youjin Lee • Hai Van Le • Sang Dinh</t>
    </r>
  </si>
  <si>
    <t>https://doi.org/10.1016/j.gr.2013.04.008</t>
  </si>
  <si>
    <t>https://www.sciencedirect.com/science/article/abs/pii/S1342937X1300155X</t>
  </si>
  <si>
    <t>Image simulation from multitemporal landsat images</t>
  </si>
  <si>
    <t>GIScience and Remote Sensing</t>
  </si>
  <si>
    <t>Vol 52, issue 5</t>
  </si>
  <si>
    <t>Hien Phu La, Yang Dam Eo, Wan Yong Park, Jee Hee Koo</t>
  </si>
  <si>
    <t>https://doi.org/10.1080/15481603.2015.1062676</t>
  </si>
  <si>
    <t>https://www.researchgate.net/publication/280387417_Image_simulation_from_multitemporal_landsat_images</t>
  </si>
  <si>
    <t>Late Permian to Early Triassic crustal evolution of the Kontum massif, central Vietnam: zircon U- Pb ages and geochemical and Nd- Hf isotopic composition of the Hai Van granitoid complex</t>
  </si>
  <si>
    <t>Vol 57, issue 15</t>
  </si>
  <si>
    <t>ISSN: 0020 - 6814 (print) 1938 - 2839 (online)</t>
  </si>
  <si>
    <r>
      <rPr>
        <b/>
        <sz val="12"/>
        <rFont val="Times New Roman"/>
        <family val="1"/>
      </rPr>
      <t>Phạm Trung Hiếu, Lê Tiến Dũng</t>
    </r>
    <r>
      <rPr>
        <sz val="12"/>
        <rFont val="Times New Roman"/>
        <family val="1"/>
      </rPr>
      <t>, Nguyễn Thị Bích Thủy và nnk</t>
    </r>
  </si>
  <si>
    <t>https://doi.org/10.1080/00206814.2015.1031194</t>
  </si>
  <si>
    <t>https://www.tandfonline.com/doi/abs/10.1080/00206814.2015.1031194</t>
  </si>
  <si>
    <t>Improvement of engineering properties of pond ash based CLSM with cementless binder and artificial aggregates made of bauxite residue</t>
  </si>
  <si>
    <t>Vol 6, isue 8</t>
  </si>
  <si>
    <t>ISSN: 2198-2783</t>
  </si>
  <si>
    <t xml:space="preserve">Tan Manh Do, Young-Sang Kim, Byung-cheol Yoo </t>
  </si>
  <si>
    <t>https://doi.org/10.1186/s40703-015-0008-1</t>
  </si>
  <si>
    <t>https://link.springer.com/article/10.1186/s40703-015-0008-1</t>
  </si>
  <si>
    <t>Floor heave characteristics and control technology of the roadway driven in deep inclined-strata</t>
  </si>
  <si>
    <t>Vol 25, issue 2</t>
  </si>
  <si>
    <r>
      <t xml:space="preserve">Wang Meng, Guo Guanlong, Wang Xiangyu, Guo Yu, </t>
    </r>
    <r>
      <rPr>
        <b/>
        <sz val="12"/>
        <color theme="1"/>
        <rFont val="Times New Roman"/>
        <family val="1"/>
      </rPr>
      <t>Dao Viet Doan</t>
    </r>
  </si>
  <si>
    <t>https://doi.org/10.1016/j.ijmst.2015.02.016</t>
  </si>
  <si>
    <t>https://www.sciencedirect.com/science/article/abs/pii/S2095268615000245</t>
  </si>
  <si>
    <t>Damage anisotropy and its effect on the plastic anisotropy evolution under finite strains</t>
  </si>
  <si>
    <t>International Journal of Solids and Structures</t>
  </si>
  <si>
    <t>0ISSN: 020-7683</t>
  </si>
  <si>
    <t>HoussemBadreddine, KhemaisSaanouni, Trong Dung Nguyen</t>
  </si>
  <si>
    <t>https://doi.org/10.1016/j.ijsolstr.2015.02.009</t>
  </si>
  <si>
    <t>https://www.sciencedirect.com/science/article/pii/S0020768315000499</t>
  </si>
  <si>
    <t>Damage anisotropy and its effect on the plastic anisotropy evolution under finite strains</t>
  </si>
  <si>
    <t xml:space="preserve">International journal of solids and Structures </t>
  </si>
  <si>
    <t>ISSN: 0020-7683</t>
  </si>
  <si>
    <r>
      <t xml:space="preserve">Houssem Barreddine,
Khemais Saanouni,
</t>
    </r>
    <r>
      <rPr>
        <b/>
        <sz val="12"/>
        <color theme="1"/>
        <rFont val="Times New Roman"/>
        <family val="1"/>
      </rPr>
      <t>Trong Dung Nguyen</t>
    </r>
    <r>
      <rPr>
        <sz val="12"/>
        <color theme="1"/>
        <rFont val="Times New Roman"/>
        <family val="1"/>
      </rPr>
      <t xml:space="preserve">
</t>
    </r>
  </si>
  <si>
    <t>Change detection matrix for multitemporal filtering and change analysis of SAR and PolSAR image time series</t>
  </si>
  <si>
    <t>ISPRS Journal of Photogrametry and Remote Sensing</t>
  </si>
  <si>
    <t>Vol 107</t>
  </si>
  <si>
    <t>ISSN: 0924-2716</t>
  </si>
  <si>
    <t>Thu Trang Le  Abdourrahmane M.ATTO and Emmanuel Trouve Akhmad Solikhin Virginie Pinel</t>
  </si>
  <si>
    <t>https://doi.org/10.1016/j.isprsjprs.2015.02.008</t>
  </si>
  <si>
    <t>https://www.sciencedirect.com/science/article/abs/pii/S0924271615000520</t>
  </si>
  <si>
    <t>Estimation of effective dose rates caused by radon and thoron for inhabitants living in rare earth field in northwestern Vietnam (Lai Chau province)</t>
  </si>
  <si>
    <t xml:space="preserve">Journal of Radioanalytical and Nuclear Chemistry </t>
  </si>
  <si>
    <t>Vol 306</t>
  </si>
  <si>
    <r>
      <rPr>
        <b/>
        <sz val="12"/>
        <color theme="1"/>
        <rFont val="Times New Roman"/>
        <family val="1"/>
      </rPr>
      <t>Le Khanh Phon</t>
    </r>
    <r>
      <rPr>
        <sz val="12"/>
        <color theme="1"/>
        <rFont val="Times New Roman"/>
        <family val="1"/>
      </rPr>
      <t>, Bui Dac Dung, Nguyen Dinh Chau, Tibor Kovacs, Nguyen Van Nam, Duong Van Hao, Nguyen Thai Son, Vu Thi Minh Luan</t>
    </r>
  </si>
  <si>
    <t>https://doi.org/10.1007/s10967-014-3881-8</t>
  </si>
  <si>
    <t>https://link.springer.com/article/10.1007/s10967-014-3881-8</t>
  </si>
  <si>
    <t>Extraction of individual tree crown using hyperspectral image and LIDAR data</t>
  </si>
  <si>
    <t>ISSN: 1226-7988</t>
  </si>
  <si>
    <t>Hien Phu La, Yang Dam Eo, Anjin Chang, Chanjae Kim</t>
  </si>
  <si>
    <t>https://doi.org/10.1007/s12205-013-1178-z</t>
  </si>
  <si>
    <t>https://link.springer.com/article/10.1007/s12205-013-1178-z</t>
  </si>
  <si>
    <t>1H and 13C NMR assignments of sesquiterpenes from Dysidea fragilis</t>
  </si>
  <si>
    <t>Magnetic Resonance in Chemistry</t>
  </si>
  <si>
    <t>Vol 51, issue 12</t>
  </si>
  <si>
    <t>Online ISSN: 1097-458X</t>
  </si>
  <si>
    <r>
      <t xml:space="preserve">Nguyen Xuan Nhiem, Nguyen Thi Cuc, Dan Thi Thuy Hang, Do Thi Trang, Nguyen Hoai Nam, Pham Hai Yen, Do Cong Thung, </t>
    </r>
    <r>
      <rPr>
        <b/>
        <sz val="12"/>
        <color theme="1"/>
        <rFont val="Times New Roman"/>
        <family val="1"/>
      </rPr>
      <t>Vu Kim Thu</t>
    </r>
    <r>
      <rPr>
        <sz val="12"/>
        <color theme="1"/>
        <rFont val="Times New Roman"/>
        <family val="1"/>
      </rPr>
      <t xml:space="preserve">, Hoang Le Tuan Anh, Chau Van Minh, Phan Van Kiem </t>
    </r>
  </si>
  <si>
    <t>https://doi.org/ 10.1002/mrc.4288</t>
  </si>
  <si>
    <t>https://onlinelibrary.wiley.com/doi/abs/10.1002/mrc.4288</t>
  </si>
  <si>
    <t>Facile synthesis of single-crystal nanoporous α-NiS nanosheets from Ni(OH)2 counterpart</t>
  </si>
  <si>
    <t>Materials Letters</t>
  </si>
  <si>
    <t>Vol 161, issue 15</t>
  </si>
  <si>
    <t>ISSN: 0167-577X</t>
  </si>
  <si>
    <r>
      <t xml:space="preserve">Nguyen Duc Hoa, </t>
    </r>
    <r>
      <rPr>
        <b/>
        <sz val="12"/>
        <color theme="1"/>
        <rFont val="Times New Roman"/>
        <family val="1"/>
      </rPr>
      <t>Dinh Van Thien</t>
    </r>
    <r>
      <rPr>
        <sz val="12"/>
        <color theme="1"/>
        <rFont val="Times New Roman"/>
        <family val="1"/>
      </rPr>
      <t>, Nguyen Van Duy, Nguyen Van Hieu</t>
    </r>
  </si>
  <si>
    <t>https://doi.org/10.1016/j.matlet.2015.08.123</t>
  </si>
  <si>
    <t>https://www.sciencedirect.com/science/article/abs/pii/S0167577X15304766</t>
  </si>
  <si>
    <t>Oleanane-type Triterpene Saponins from Glochidion glomerulatum</t>
  </si>
  <si>
    <t>ISSN 1934-578X</t>
  </si>
  <si>
    <r>
      <rPr>
        <b/>
        <sz val="12"/>
        <color theme="1"/>
        <rFont val="Times New Roman"/>
        <family val="1"/>
      </rPr>
      <t>Vu Kim Thu</t>
    </r>
    <r>
      <rPr>
        <sz val="12"/>
        <color theme="1"/>
        <rFont val="Times New Roman"/>
        <family val="1"/>
      </rPr>
      <t xml:space="preserve">, Nguyen Van Thang, Nguyen Xuan Nhiem, Hoang Le Tuan Anh, Pham Hai Yen, Chau Van Minh, Phan Van Kiem, NanYoung Kim, SeonJu Park, and Seung Hyun Kim </t>
    </r>
  </si>
  <si>
    <t>https://doi.org/10.1177%2F1934578X1501000620</t>
  </si>
  <si>
    <t>https://www.ncbi.nlm.nih.gov/pubmed/26197505</t>
  </si>
  <si>
    <t>Sesquiterpenes from the Vietnamese Marine Sponge Dysidea fragilis</t>
  </si>
  <si>
    <t>Natural product communications</t>
  </si>
  <si>
    <t>Vol 10, issue 8</t>
  </si>
  <si>
    <t>ISSN: 1934-578X (printed)</t>
  </si>
  <si>
    <r>
      <t xml:space="preserve">Nguyen Thi Cuc, Hoang Le Tuan Anh, Dan Thi Thuy Hang, Nguyen Xuan Nhiem, Nguyen Hai Dang, Nguyen Hoai Nam, Pham Hai Yen, Do Cong Thung, </t>
    </r>
    <r>
      <rPr>
        <b/>
        <sz val="12"/>
        <color theme="1"/>
        <rFont val="Times New Roman"/>
        <family val="1"/>
      </rPr>
      <t>Vu Kim Thu</t>
    </r>
    <r>
      <rPr>
        <sz val="12"/>
        <color theme="1"/>
        <rFont val="Times New Roman"/>
        <family val="1"/>
      </rPr>
      <t>, Chau Van Minh, Phan Van Kiem</t>
    </r>
  </si>
  <si>
    <t>https://doi.org/10.1177%2F1934578X1501000804</t>
  </si>
  <si>
    <t>https://www.ncbi.nlm.nih.gov/pubmed/26434109</t>
  </si>
  <si>
    <t>0,927</t>
  </si>
  <si>
    <t>New results   on filtering for nonlinear large-scale systems with intercomnected time-varying delays</t>
  </si>
  <si>
    <t>Optimal Control Applications and Methods</t>
  </si>
  <si>
    <t>Vol 37, issue 5</t>
  </si>
  <si>
    <t>ISSN: 0143-2087</t>
  </si>
  <si>
    <r>
      <t xml:space="preserve">Vu N Phat, </t>
    </r>
    <r>
      <rPr>
        <b/>
        <sz val="12"/>
        <color theme="1"/>
        <rFont val="Times New Roman"/>
        <family val="1"/>
      </rPr>
      <t>Nguyen T Thanh</t>
    </r>
    <r>
      <rPr>
        <sz val="12"/>
        <color theme="1"/>
        <rFont val="Times New Roman"/>
        <family val="1"/>
      </rPr>
      <t>, Hieu Minh Trinh</t>
    </r>
  </si>
  <si>
    <t>https://doi.org/10.1002/oca.2216</t>
  </si>
  <si>
    <t>https://www.researchgate.net/publication/283971455_New_results_on_H_filtering_for_nonlinear_large-scale_systems_with_interconnected_time-varying_delays</t>
  </si>
  <si>
    <r>
      <t>New result on H</t>
    </r>
    <r>
      <rPr>
        <sz val="12"/>
        <rFont val="Calibri"/>
        <family val="2"/>
      </rPr>
      <t xml:space="preserve">∞ </t>
    </r>
    <r>
      <rPr>
        <sz val="12"/>
        <rFont val="Times New Roman"/>
        <family val="1"/>
      </rPr>
      <t>filtering for nonlinear large-scale with interconnected time-varying delays</t>
    </r>
  </si>
  <si>
    <t>Optimal control applications and methods</t>
  </si>
  <si>
    <t>ISSN: 0999-1514</t>
  </si>
  <si>
    <t>V. N. Phat, N. T. Thanh and H. M. Trinh</t>
  </si>
  <si>
    <t>Oleanane-type saponins from Glochidion glomerulatum and their cytotoxic activities</t>
  </si>
  <si>
    <t>Phytochemistry</t>
  </si>
  <si>
    <t>Vol 116</t>
  </si>
  <si>
    <t>ISSN: 0031-9422</t>
  </si>
  <si>
    <r>
      <rPr>
        <b/>
        <sz val="12"/>
        <color theme="1"/>
        <rFont val="Times New Roman"/>
        <family val="1"/>
      </rPr>
      <t>Vu Kim Thu</t>
    </r>
    <r>
      <rPr>
        <sz val="12"/>
        <color theme="1"/>
        <rFont val="Times New Roman"/>
        <family val="1"/>
      </rPr>
      <t>, Nguyen Van Thang, Nguyen Xuan Nhiem, Bui Huu Tai, Nguyen Hoai Nam, Phan Van Kiem, Chau Van Minh, Hoang Le Tuan Anh, Nanyoung Kim, SeonJu Park, Seung Hyun Kim</t>
    </r>
  </si>
  <si>
    <t>https://doi.org/10.1016/j.phytochem.2015.05.001</t>
  </si>
  <si>
    <t>https://www.sciencedirect.com/science/article/abs/pii/S0031942215001612</t>
  </si>
  <si>
    <t>Dynamics of land cover/land use changes in the Mekong delta, 1973-2011: A remote sensing analysis of the Tran Van Thoi district, Ca Mau province, Vietnam</t>
  </si>
  <si>
    <t>Vol 7, issue 3</t>
  </si>
  <si>
    <t>Hanh Tran Thuc Tran Matthieu Kervyn</t>
  </si>
  <si>
    <t>https://doi.org/10.3390/rs70302899</t>
  </si>
  <si>
    <t>https://www.mdpi.com/2072-4292/7/3/2899</t>
  </si>
  <si>
    <t>Mapping Rice Seasonality in the Mekong Delta with multi-year Envisat ASAR WSM Data</t>
  </si>
  <si>
    <t>Duy Ba Nguyen, Kersten Clauss, Senmao Cao, Vahid Naeimi, Claudia kuenzer, Wolfgang Wagner</t>
  </si>
  <si>
    <t>https://doi.org/10.3390/rs71215808</t>
  </si>
  <si>
    <t>https://elib.dlr.de/99645/1/2015_Nguyen-et-al_Rice-MKD-SARtime-series_RemoteSensing.pdf</t>
  </si>
  <si>
    <t>Behaviour of Segmental Tunnel Linings under Seismic Loads Studied with the Hyperstatic Reaction Method</t>
  </si>
  <si>
    <t xml:space="preserve">Soil Dynamics and Earthquake </t>
  </si>
  <si>
    <t>Vol 79, part A</t>
  </si>
  <si>
    <t>ISSN: 0267-7261</t>
  </si>
  <si>
    <t>https://doi.org/10.1016/j.soildyn.2015.09.007</t>
  </si>
  <si>
    <t>https://www.sciencedirect.com/science/article/pii/S0267726115002183</t>
  </si>
  <si>
    <t>2D Numerical Investigation of Segmental Tunnel Lining under Seismic Loading</t>
  </si>
  <si>
    <t>https://doi.org/10.1016/j.soildyn.2015.01.015</t>
  </si>
  <si>
    <t>https://www.sciencedirect.com/science/article/pii/S0267726115000184</t>
  </si>
  <si>
    <t>Influence of sulfate residue on Cu2Zn2SnS4 thin films prepared by direct solution method</t>
  </si>
  <si>
    <t>Solar Energy Materials &amp; Solar Cells</t>
  </si>
  <si>
    <t>Vol 136</t>
  </si>
  <si>
    <t>0927-0248</t>
  </si>
  <si>
    <t>Viet Tuyen Nguyen, Dahyun Nam, Mungunshagai Gansukh, Si-Nae Park, Shi-Joon Sung, Dae-Hwan Kim, Jin-Kyu Kang, Cong Doanh Sai, Thi Ha Tran, Hyeonsik Cheong</t>
  </si>
  <si>
    <t>https://doi.org/10.1016/j.solmat.2015.01.003</t>
  </si>
  <si>
    <t>https://www.sciencedirect.com/science/article/pii/S0927024815000070?via%3Dihub</t>
  </si>
  <si>
    <t>Influence of sulfate residue on Cu2ZnSnS4 thin films prepared by direct solution method</t>
  </si>
  <si>
    <t>Solar Energy Materials and Solar Cells</t>
  </si>
  <si>
    <t>ISSN: 0927-0248</t>
  </si>
  <si>
    <r>
      <t xml:space="preserve">Viet Tuyen Nguyen, Dahyun Nam, Mungunshagai Gansukh, Si-Nae Park, Shi-Joon Sung, Dae-Hwan Kim, Jin-Kyu Kang, Cong Doanh Sai, </t>
    </r>
    <r>
      <rPr>
        <b/>
        <sz val="12"/>
        <color theme="1"/>
        <rFont val="Times New Roman"/>
        <family val="1"/>
      </rPr>
      <t>Thi Ha Tran</t>
    </r>
    <r>
      <rPr>
        <sz val="12"/>
        <color theme="1"/>
        <rFont val="Times New Roman"/>
        <family val="1"/>
      </rPr>
      <t>, and Hyeonsik Cheong</t>
    </r>
  </si>
  <si>
    <t>https://www.sciencedirect.com/science/article/pii/S0927024815000070</t>
  </si>
  <si>
    <t>Effects of cover depth on ground movements induced by shallow tunnelling</t>
  </si>
  <si>
    <t>Vol 50</t>
  </si>
  <si>
    <r>
      <rPr>
        <b/>
        <sz val="12"/>
        <color theme="1"/>
        <rFont val="Times New Roman"/>
        <family val="1"/>
      </rPr>
      <t>Minh Ngan Vu</t>
    </r>
    <r>
      <rPr>
        <sz val="12"/>
        <color theme="1"/>
        <rFont val="Times New Roman"/>
        <family val="1"/>
      </rPr>
      <t>, Wout Broere, Johan Bosch</t>
    </r>
  </si>
  <si>
    <t>https://doi.org/10.1016/j.tust.2015.09.006</t>
  </si>
  <si>
    <t>https://www.sciencedirect.com/science/article/abs/pii/S0886779815300924</t>
  </si>
  <si>
    <t>The impact of shallow cover on stability when tunnelling in soft soils</t>
  </si>
  <si>
    <t>https://doi.org/10.1016/j.tust.2015.09.005</t>
  </si>
  <si>
    <t>https://www.researchgate.net/publication/328981740_The_impact_of_shallow_cover_on_tunnelling_in_soft_soil</t>
  </si>
  <si>
    <t>Analytical solution for estimating the stand-up time of the rock mass surrounding tunnel</t>
  </si>
  <si>
    <t>Vol 47</t>
  </si>
  <si>
    <t xml:space="preserve">ISSN: 0886-7798 </t>
  </si>
  <si>
    <t>Van-Manh Nguyen, Quang-Phich Nguyen</t>
  </si>
  <si>
    <t>https://doi.org/10.1016/j.tust.2014.12.003</t>
  </si>
  <si>
    <t>https://www.sciencedirect.com/science/article/abs/pii/S0886779814002004</t>
  </si>
  <si>
    <t>Evaluating the coal bump potential for gateroad design in multiple-seam longwall mining: a case study</t>
  </si>
  <si>
    <t>The Journal of The Southern African Institute of Mining and Metallurgy</t>
  </si>
  <si>
    <t>Vol 115, No8</t>
  </si>
  <si>
    <t>ISSN: 2225-6253</t>
  </si>
  <si>
    <t>X. Wang, J. Bai, W. Li, B. Chen, and V.D. Dao</t>
  </si>
  <si>
    <t xml:space="preserve">http://dx.doi.org/10.17159/2411-9717/2015/V115N8A12 </t>
  </si>
  <si>
    <t>http://www.scielo.org.za/scielo.php?script=sci_arttext&amp;pid=S2225-62532015000800015</t>
  </si>
  <si>
    <t>2D Seismic Numerical Analysis of Segmental Tunnel Lining Behaviour</t>
  </si>
  <si>
    <t>Bulletin of the New Zealand Society for Earthquake Engineering</t>
  </si>
  <si>
    <t>Vol 47, issue 3</t>
  </si>
  <si>
    <t xml:space="preserve"> 2005-307X</t>
  </si>
  <si>
    <t>https://doi.org/10.5459/bnzsee.47.3.206-216</t>
  </si>
  <si>
    <t>https://www.researchgate.net/publication/287751273_2D_seismic_numerical_analysis_of_segmental_tunnel_lining_behaviour</t>
  </si>
  <si>
    <t>SJR=1,295</t>
  </si>
  <si>
    <t>3D numerical investigation on the interaction between mechanized twin tunnels in soft ground</t>
  </si>
  <si>
    <t>Vol 73</t>
  </si>
  <si>
    <r>
      <t>Do Ngoc Anh</t>
    </r>
    <r>
      <rPr>
        <sz val="12"/>
        <color rgb="FF000000"/>
        <rFont val="Times New Roman"/>
        <family val="1"/>
      </rPr>
      <t>, Dias Daniel, Oreste Pierpaolo</t>
    </r>
  </si>
  <si>
    <t>https://doi.org/10.1007/s12665-014-3561-6</t>
  </si>
  <si>
    <t>https://link.springer.com/article/10.1007/s12665-014-3561-6</t>
  </si>
  <si>
    <t>3D numerical simulation of mechanized twin stacked tunnels in soft ground</t>
  </si>
  <si>
    <t>Journal of Zhejiang University SCIENCE A</t>
  </si>
  <si>
    <t>Vol 15, issue 11</t>
  </si>
  <si>
    <t xml:space="preserve">   1862-1775 </t>
  </si>
  <si>
    <r>
      <rPr>
        <b/>
        <sz val="12"/>
        <rFont val="Times New Roman"/>
        <family val="1"/>
      </rPr>
      <t>Đỗ Ngọc Anh,</t>
    </r>
    <r>
      <rPr>
        <sz val="12"/>
        <rFont val="Times New Roman"/>
        <family val="1"/>
      </rPr>
      <t xml:space="preserve"> Daniel Dias, Pierpaolo Oreste</t>
    </r>
  </si>
  <si>
    <t>https://doi.org/10.1631/jzus.A1400117</t>
  </si>
  <si>
    <t>https://www.researchgate.net/publication/272742295_Three-dimensional_numerical_simulation_of_mechanized_twin_stacked_tunnels_in_soft_ground</t>
  </si>
  <si>
    <t>A New Numerical Approach to the Hyperstatic Reaction Method for Segmental Tunnel Linings</t>
  </si>
  <si>
    <t>International Journal for Numerical and Analytical Methods in Geomechanics</t>
  </si>
  <si>
    <t>Vol 38, issue 15</t>
  </si>
  <si>
    <t>ISSN: 0363-9061</t>
  </si>
  <si>
    <r>
      <t>Do Ngoc Anh</t>
    </r>
    <r>
      <rPr>
        <sz val="12"/>
        <color rgb="FF000000"/>
        <rFont val="Times New Roman"/>
        <family val="1"/>
      </rPr>
      <t>, Dias Daniel, Oreste Pierpaolo, Djeran-Maigre Irini</t>
    </r>
  </si>
  <si>
    <t>https://doi.org/10.1002/nag.2277</t>
  </si>
  <si>
    <t>https://onlinelibrary.wiley.com/doi/abs/10.1002/nag.2277</t>
  </si>
  <si>
    <t>Adaptive multitemporal Sar image filtering based on the change detection matrix</t>
  </si>
  <si>
    <r>
      <t>IEEE Geoscience and Remote Sensing Letters</t>
    </r>
    <r>
      <rPr>
        <sz val="8"/>
        <color rgb="FF333333"/>
        <rFont val="Arial"/>
        <family val="2"/>
      </rPr>
      <t/>
    </r>
  </si>
  <si>
    <t>Vol 11, issue 10</t>
  </si>
  <si>
    <t>1545-598X</t>
  </si>
  <si>
    <r>
      <rPr>
        <b/>
        <sz val="12"/>
        <color rgb="FF000000"/>
        <rFont val="Times New Roman"/>
        <family val="1"/>
      </rPr>
      <t>Thu Trang Le</t>
    </r>
    <r>
      <rPr>
        <sz val="12"/>
        <color rgb="FF000000"/>
        <rFont val="Times New Roman"/>
        <family val="1"/>
      </rPr>
      <t>, Abdourrahmane M.Atto, Emmanuel Trouvé</t>
    </r>
  </si>
  <si>
    <t>https://doi.org/10.1109/LGRS.2014.2311663</t>
  </si>
  <si>
    <t>https://ieeexplore.ieee.org/document/6784380</t>
  </si>
  <si>
    <t>Backarc mafic–ultramafic magmatism in Northeastern Vietnam and its regional tectonic significance</t>
  </si>
  <si>
    <t xml:space="preserve">Journal of Asian Earth Sciences </t>
  </si>
  <si>
    <t>Vol 90</t>
  </si>
  <si>
    <r>
      <t xml:space="preserve">Ngo Xuan Thanh, </t>
    </r>
    <r>
      <rPr>
        <b/>
        <sz val="12"/>
        <color theme="1"/>
        <rFont val="Times New Roman"/>
        <family val="1"/>
      </rPr>
      <t>Tran Thanh Hai,</t>
    </r>
    <r>
      <rPr>
        <sz val="12"/>
        <color theme="1"/>
        <rFont val="Times New Roman"/>
        <family val="1"/>
      </rPr>
      <t xml:space="preserve"> Nguyen Hoang, Vu Quang Lan, Sanghoon Kwon, Tetsumaru Itaya, M. Santosh</t>
    </r>
  </si>
  <si>
    <t>https://doi.org/10.1016/j.jseaes.2014.04.001</t>
  </si>
  <si>
    <t>https://www.sciencedirect.com/science/article/abs/pii/S1367912014001618</t>
  </si>
  <si>
    <t>Cenozoic high-K alkaline magmatism and associated Cu-Mo-Au mineralization in the Jinping-Fan Si Pan region, southeastern Ailao Shan-Red River shear zone, southern China</t>
  </si>
  <si>
    <r>
      <t>Tran M.D</t>
    </r>
    <r>
      <rPr>
        <sz val="12"/>
        <color theme="1"/>
        <rFont val="Times New Roman"/>
        <family val="1"/>
      </rPr>
      <t>, Liu J.L., Nguyen Q.L., Chen Y., Tang Y., Song Z.J., Zhang Z.C., Zhao Z.D</t>
    </r>
  </si>
  <si>
    <t>https://ui.adsabs.harvard.edu/link_gateway/2014JAESc..79..858T/doi:10.1016/j.jseaes.2013.03.027</t>
  </si>
  <si>
    <t>https://ui.adsabs.harvard.edu/abs/2014JAESc..79..858T/abstract</t>
  </si>
  <si>
    <t>Crystal and Molecular Structures of Selected Oxidative Nitration Products of Aminopyrazine and 2-Amino-3-Hydroxypyridine</t>
  </si>
  <si>
    <t>Crystallography Reports</t>
  </si>
  <si>
    <t>Vol 59, issue 1</t>
  </si>
  <si>
    <t>1063-7745</t>
  </si>
  <si>
    <r>
      <t xml:space="preserve">O. V. Kovalchukova, </t>
    </r>
    <r>
      <rPr>
        <b/>
        <sz val="12"/>
        <color rgb="FF000000"/>
        <rFont val="Times New Roman"/>
        <family val="1"/>
      </rPr>
      <t>Nguyen Dinh Do</t>
    </r>
    <r>
      <rPr>
        <sz val="12"/>
        <color rgb="FF000000"/>
        <rFont val="Times New Roman"/>
        <family val="1"/>
      </rPr>
      <t>, A. I. Stash, S. B. Strashnova, and B. E. Zaitsev</t>
    </r>
  </si>
  <si>
    <t>https://doi.org/10.1134/S1063774513060163</t>
  </si>
  <si>
    <t>https://link.springer.com/article/10.1134/S1063774513060163</t>
  </si>
  <si>
    <t>Decentralized stability for switched nonlinear large-scale systems with interval time-varying delays in interconnections</t>
  </si>
  <si>
    <t>Nonlinear Analysis: Hybrid Systems</t>
  </si>
  <si>
    <t>Vol 11</t>
  </si>
  <si>
    <r>
      <rPr>
        <b/>
        <sz val="12"/>
        <color rgb="FF000000"/>
        <rFont val="Times New Roman"/>
        <family val="1"/>
      </rPr>
      <t>Nguyen T. Thanh</t>
    </r>
    <r>
      <rPr>
        <sz val="12"/>
        <color rgb="FF000000"/>
        <rFont val="Times New Roman"/>
        <family val="1"/>
      </rPr>
      <t>, Vu N. Phat</t>
    </r>
  </si>
  <si>
    <t>https://doi.org/10.1016/j.nahs.2013.04.002</t>
  </si>
  <si>
    <t>https://www.sciencedirect.com/science/article/abs/pii/S1751570X13000289</t>
  </si>
  <si>
    <t>ent-Kaurane Diterpenes from Annona glabra and Their Cytotoxic Activities</t>
  </si>
  <si>
    <t>Natural Product Communication</t>
  </si>
  <si>
    <t>Vl 9, issue 12</t>
  </si>
  <si>
    <t>1681-1682</t>
  </si>
  <si>
    <r>
      <t xml:space="preserve">Hoang Le Tuan Anh, Nguyen Thi thu Hien, Dan Thi Thuy Hang, Tran Minh Ha, Nguyen Xuan Nhiem, Truong Thi Thu Hien, </t>
    </r>
    <r>
      <rPr>
        <b/>
        <sz val="12"/>
        <rFont val="Times New Roman"/>
        <family val="1"/>
      </rPr>
      <t>Vu Kim Thu</t>
    </r>
    <r>
      <rPr>
        <sz val="12"/>
        <rFont val="Times New Roman"/>
        <family val="1"/>
      </rPr>
      <t>, Do Thi Thao, Chau Van Minh and Phan Van Kiem</t>
    </r>
  </si>
  <si>
    <t>https://doi.org/10.1177%2F1934578X1400901204</t>
  </si>
  <si>
    <t>https://www.researchgate.net/publication/271596170_ent-Kaurane_Diterpenes_from_Annona_glabra_and_Their_Cytotoxic_Activities</t>
  </si>
  <si>
    <t>Fabrication and optical characterization of multimorphological nanostructured materials containing Eu(III) in phosphate matrices for biomedical applications</t>
  </si>
  <si>
    <t>New Journal of Chemistry</t>
  </si>
  <si>
    <t>2114-2119</t>
  </si>
  <si>
    <r>
      <t xml:space="preserve">T. T. Huong, </t>
    </r>
    <r>
      <rPr>
        <b/>
        <sz val="12"/>
        <color rgb="FF000000"/>
        <rFont val="Times New Roman"/>
        <family val="1"/>
      </rPr>
      <t>L .T Vinh</t>
    </r>
    <r>
      <rPr>
        <sz val="12"/>
        <color rgb="FF000000"/>
        <rFont val="Times New Roman"/>
        <family val="1"/>
      </rPr>
      <t xml:space="preserve">, T. K. Anh, H. T. Khuyen, H. T. Phuong and L. Q. Minh </t>
    </r>
  </si>
  <si>
    <t>https://doi.org/10.1039/C3NJ01206A</t>
  </si>
  <si>
    <t>https://www.researchgate.net/publication/262067495_Fabrication_and_optical_characterization_of_multimorphological_nanostructured_materials_containing_EuIII_in_phosphate_matrices_for_biomedical_applications</t>
  </si>
  <si>
    <t>Full-Order observer design for nonlinear complex large-scale systems with unknown time-varying delayed interactions</t>
  </si>
  <si>
    <t>Complexity</t>
  </si>
  <si>
    <t>Vol 21, issue 2</t>
  </si>
  <si>
    <t>ISSN: 1099-0526</t>
  </si>
  <si>
    <r>
      <rPr>
        <sz val="12"/>
        <color theme="1"/>
        <rFont val="Times New Roman"/>
        <family val="1"/>
      </rPr>
      <t>V. N. Phat</t>
    </r>
    <r>
      <rPr>
        <b/>
        <sz val="12"/>
        <color theme="1"/>
        <rFont val="Times New Roman"/>
        <family val="1"/>
      </rPr>
      <t xml:space="preserve">, N. T. Thanh, </t>
    </r>
    <r>
      <rPr>
        <sz val="12"/>
        <color theme="1"/>
        <rFont val="Times New Roman"/>
        <family val="1"/>
      </rPr>
      <t>Hieu Trinh</t>
    </r>
  </si>
  <si>
    <t>https://doi.org/10.1002/cplx.21584</t>
  </si>
  <si>
    <t>https://onlinelibrary.wiley.com/doi/abs/10.1002/cplx.21584</t>
  </si>
  <si>
    <t>iGeoTrans –a novel iOS application for GPS positioning in geosciences</t>
  </si>
  <si>
    <t>Geocarto International</t>
  </si>
  <si>
    <t>Vol 30, issue 2</t>
  </si>
  <si>
    <t xml:space="preserve">ISSN: 1010-6049 </t>
  </si>
  <si>
    <r>
      <t xml:space="preserve">Dieu Tien Bui, </t>
    </r>
    <r>
      <rPr>
        <b/>
        <sz val="12"/>
        <color theme="1"/>
        <rFont val="Times New Roman"/>
        <family val="1"/>
      </rPr>
      <t>Chuyen Trung Tran</t>
    </r>
    <r>
      <rPr>
        <sz val="12"/>
        <color theme="1"/>
        <rFont val="Times New Roman"/>
        <family val="1"/>
      </rPr>
      <t>, Biswajeet Pradhan, Inge Revhaug &amp; Razak Seidu</t>
    </r>
  </si>
  <si>
    <t>https://doi.org/10.1080/10106049.2014.902114</t>
  </si>
  <si>
    <t>https://www.tandfonline.com/doi/abs/10.1080/10106049.2014.902114</t>
  </si>
  <si>
    <t>Internal Forces in Segmental Tunnel Lining - A comparison between current Design Methods</t>
  </si>
  <si>
    <t>Journal of Mining Science</t>
  </si>
  <si>
    <t xml:space="preserve">   1573-8736 </t>
  </si>
  <si>
    <t>https://doi.org/10.1134/S1062739114020161</t>
  </si>
  <si>
    <t>https://link.springer.com/article/10.1134/S1062739114020161</t>
  </si>
  <si>
    <t>New ent-kauranes from the fruits of Annona glabra and their inhibitory nitric oxide production in LPS-stimulated RAW264.7 macrophages</t>
  </si>
  <si>
    <t>Bioorganic and Medicinal Chemistry Letters</t>
  </si>
  <si>
    <t>ISSN: 0960-894X</t>
  </si>
  <si>
    <r>
      <t xml:space="preserve">Nguyen Xuan Nhiem, </t>
    </r>
    <r>
      <rPr>
        <b/>
        <sz val="12"/>
        <color theme="1"/>
        <rFont val="Times New Roman"/>
        <family val="1"/>
      </rPr>
      <t>Nguyen Thi Thu Hien</t>
    </r>
    <r>
      <rPr>
        <sz val="12"/>
        <color theme="1"/>
        <rFont val="Times New Roman"/>
        <family val="1"/>
      </rPr>
      <t>, Bui Huu Tai, Hoang Le Tuan Anh, Dan Thi Thuy Hang, Tran Hong Quang, Phan Van Kiem, Chau Van Minh, Wonmin Ko, Seungjun Lee, Hyuncheol Oh, Seung Hyun Kim, and Young Ho Kim</t>
    </r>
  </si>
  <si>
    <t>https://doi.org/10.1016/j.bmcl.2014.11.059</t>
  </si>
  <si>
    <t>https://www.sciencedirect.com/science/article/pii/S0960894X14012542</t>
  </si>
  <si>
    <t>New methodology to characterize shear behavior of joints by combination of direct shear box testing and numerical simulations</t>
  </si>
  <si>
    <t>Geotechnical and geological engineering journal</t>
  </si>
  <si>
    <t>V0l 32</t>
  </si>
  <si>
    <t xml:space="preserve"> 0960-3182</t>
  </si>
  <si>
    <r>
      <rPr>
        <b/>
        <sz val="12"/>
        <rFont val="Times New Roman"/>
        <family val="1"/>
      </rPr>
      <t>Van-Manh Nguyen</t>
    </r>
    <r>
      <rPr>
        <sz val="12"/>
        <rFont val="Times New Roman"/>
        <family val="1"/>
      </rPr>
      <t>, Heinz Konietzky, Thomas Frühwirt</t>
    </r>
  </si>
  <si>
    <t>https://doi.org/10.1007/s10706-014-9761-8</t>
  </si>
  <si>
    <t>https://link.springer.com/article/10.1007/s10706-014-9761-8</t>
  </si>
  <si>
    <t>Nitrogen-doped carbon nanotubes decorated silicon carbide as a metal-free catalyst for partial oxidation of H2S</t>
  </si>
  <si>
    <t>Applied Catalysis A: General</t>
  </si>
  <si>
    <t>Vol 482</t>
  </si>
  <si>
    <t> 0253-9837</t>
  </si>
  <si>
    <r>
      <rPr>
        <b/>
        <sz val="12"/>
        <rFont val="Times New Roman"/>
        <family val="1"/>
      </rPr>
      <t>Cuong Duong-Viet</t>
    </r>
    <r>
      <rPr>
        <sz val="12"/>
        <rFont val="Times New Roman"/>
        <family val="1"/>
      </rPr>
      <t>, Housseinou Ba, Yuefeng Liua, Lai Truong-Phuoc, Jean-Mario Nhut, Cuong Pham-Huu</t>
    </r>
  </si>
  <si>
    <t>https://doi.org/10.1016/j.apcata.2014.06.010</t>
  </si>
  <si>
    <t>https://www.sciencedirect.com/science/article/abs/pii/S0926860X14003962</t>
  </si>
  <si>
    <t>Paleozoic tectonics of the southwestern Gyeonggi massif, South Korea: Insights from geochemistry, chromian-spinel chemistry and SHRIMP U–Pb geochronology</t>
  </si>
  <si>
    <t>Vol 26, issue 2</t>
  </si>
  <si>
    <r>
      <t xml:space="preserve">Seung-Ik Park, Sung Won Kim, Sanghoon Kwon, </t>
    </r>
    <r>
      <rPr>
        <b/>
        <sz val="12"/>
        <color theme="1"/>
        <rFont val="Times New Roman"/>
        <family val="1"/>
      </rPr>
      <t>Ngo Xuan Thanh</t>
    </r>
    <r>
      <rPr>
        <sz val="12"/>
        <color theme="1"/>
        <rFont val="Times New Roman"/>
        <family val="1"/>
      </rPr>
      <t>, Keewook Yi, M. Santosh</t>
    </r>
  </si>
  <si>
    <t>https://doi.org/10.1016/j.gr.2013.07.015</t>
  </si>
  <si>
    <t>https://www.sciencedirect.com/science/article/abs/pii/S1342937X13002426</t>
  </si>
  <si>
    <t>Perfect absorber metamaterias: Peak, multi-peak and broadband absorption</t>
  </si>
  <si>
    <t>Optics Communications</t>
  </si>
  <si>
    <t>Vol 322</t>
  </si>
  <si>
    <t>0030-4018</t>
  </si>
  <si>
    <r>
      <rPr>
        <b/>
        <sz val="12"/>
        <rFont val="Times New Roman"/>
        <family val="1"/>
      </rPr>
      <t>D. T. Viet</t>
    </r>
    <r>
      <rPr>
        <sz val="12"/>
        <rFont val="Times New Roman"/>
        <family val="1"/>
      </rPr>
      <t>, N. T. Hien, P. V. Tuong, N. Q. Minh, P. T. Trang, L. N. Le, Y. P. Lee, V. D. Lam</t>
    </r>
  </si>
  <si>
    <t>https://doi.org/10.1016/j.optcom.2014.02.037</t>
  </si>
  <si>
    <t>https://www.sciencedirect.com/science/article/abs/pii/S0030401814001849</t>
  </si>
  <si>
    <t>Peterogenesis and zircon U-Pb ages of the Thien Ke granitic pluton in the Tam Dao region: Implications for the Paleozoic tectonic evolution in NE Vietnam</t>
  </si>
  <si>
    <t>Vol 109, issue 5</t>
  </si>
  <si>
    <t>ISSN: 1345 - 6296 (print); 1349 - 3825 (online)</t>
  </si>
  <si>
    <r>
      <rPr>
        <sz val="12"/>
        <color rgb="FF1C1C1C"/>
        <rFont val="Times New Roman"/>
        <family val="1"/>
      </rPr>
      <t xml:space="preserve">Thuy Thi Bich Nguyen, </t>
    </r>
    <r>
      <rPr>
        <b/>
        <sz val="12"/>
        <color rgb="FF1C1C1C"/>
        <rFont val="Times New Roman"/>
        <family val="1"/>
      </rPr>
      <t>Tran Thanh Hai et al.</t>
    </r>
  </si>
  <si>
    <t>https://doi.org/10.2465/jmps.131203</t>
  </si>
  <si>
    <t>https://www.jstage.jst.go.jp/article/jmps/109/5/109_131203/_article/-char/en</t>
  </si>
  <si>
    <t>Pliocene–Quaternary evolution of the continental shelf of central Vietnam based on high resolution seismic data</t>
  </si>
  <si>
    <r>
      <rPr>
        <b/>
        <sz val="12"/>
        <color rgb="FF000000"/>
        <rFont val="Times New Roman"/>
        <family val="1"/>
      </rPr>
      <t>Mai Thanh Tan</t>
    </r>
    <r>
      <rPr>
        <sz val="12"/>
        <color rgb="FF000000"/>
        <rFont val="Times New Roman"/>
        <family val="1"/>
      </rPr>
      <t xml:space="preserve">, Le Van Dung, Le Duy Bach, Nguyen Bieu, Tran Nghi, </t>
    </r>
    <r>
      <rPr>
        <b/>
        <sz val="12"/>
        <color rgb="FF000000"/>
        <rFont val="Times New Roman"/>
        <family val="1"/>
      </rPr>
      <t>Hoang Van Long</t>
    </r>
    <r>
      <rPr>
        <sz val="12"/>
        <color rgb="FF000000"/>
        <rFont val="Times New Roman"/>
        <family val="1"/>
      </rPr>
      <t xml:space="preserve">, </t>
    </r>
    <r>
      <rPr>
        <b/>
        <sz val="12"/>
        <color rgb="FF000000"/>
        <rFont val="Times New Roman"/>
        <family val="1"/>
      </rPr>
      <t>Phan Thien Huong</t>
    </r>
  </si>
  <si>
    <t>https://doi.org/10.1016/j.jseaes.2013.08.001</t>
  </si>
  <si>
    <t>https://www.sciencedirect.com/science/article/abs/pii/S1367912013004082</t>
  </si>
  <si>
    <t>Seismic characterization of a bottom simulating reflection (BSR) and plumbing system of the Cameroon margin, offshore West Africa</t>
  </si>
  <si>
    <t>Marine and Petroleum Geology</t>
  </si>
  <si>
    <t>Vol 68</t>
  </si>
  <si>
    <t>ISSN: 0264-8172</t>
  </si>
  <si>
    <r>
      <rPr>
        <b/>
        <sz val="12"/>
        <color theme="1"/>
        <rFont val="Times New Roman"/>
        <family val="1"/>
      </rPr>
      <t>Anh Ngoc Le</t>
    </r>
    <r>
      <rPr>
        <sz val="12"/>
        <color theme="1"/>
        <rFont val="Times New Roman"/>
        <family val="1"/>
      </rPr>
      <t>, Mads Huuse, Jonathan Redfern, Rob L Gawthorpe, Duncan Irving</t>
    </r>
  </si>
  <si>
    <t>https://doi.org/10.1016/j.marpetgeo.2014.12.006</t>
  </si>
  <si>
    <t>https://www.researchgate.net/publication/241353186_Seismic_Characterization_of_a_Bottom_Simulating_Reflector_BSR_and_Plumbing_System_of_the_Cameroon_Margin_West_Africa</t>
  </si>
  <si>
    <t>Stress and strain in the segmental linings during mechanized tunnelling</t>
  </si>
  <si>
    <t>Vol 6, issue 3</t>
  </si>
  <si>
    <r>
      <t>Do Ngoc Anh</t>
    </r>
    <r>
      <rPr>
        <sz val="12"/>
        <color rgb="FF000000"/>
        <rFont val="Times New Roman"/>
        <family val="1"/>
      </rPr>
      <t>, Oreste Pierpaolo, Dias Daniel, Croce Antonello, Djeran-Maigre Irini, Locatelli Livio</t>
    </r>
  </si>
  <si>
    <t xml:space="preserve"> https://doi.org/10.12989/gae.2014.7.1.075</t>
  </si>
  <si>
    <t>https://www.researchgate.net/publication/264040935_Stress_and_strain_in_the_segmental_linings_during_mechanized_tunnelling</t>
  </si>
  <si>
    <t>Two-dimensional Numerical Investigation of Twin Tunnel Interaction</t>
  </si>
  <si>
    <t>https://doi.org/10.12989/gae.2014.6.3.263</t>
  </si>
  <si>
    <t>https://www.researchgate.net/publication/259156732_Two-dimensional_Numerical_Investigation_of_Twin_Tunnel_Interaction</t>
  </si>
  <si>
    <t>The Behaviour of the Segmental Tunnel Lining Studied by the Hyperstatic Reaction Method</t>
  </si>
  <si>
    <t>Vol 18</t>
  </si>
  <si>
    <t>https://doi.org/10.1080/19648189.2013.872583</t>
  </si>
  <si>
    <t>https://www.tandfonline.com/doi/abs/10.1080/19648189.2013.872583</t>
  </si>
  <si>
    <t>The Tam Ky - Phuoc Son Shear Zone in Central Vietnam: Tectonic and metallogenic implications</t>
  </si>
  <si>
    <t>Vol 26, issue 1</t>
  </si>
  <si>
    <r>
      <rPr>
        <b/>
        <sz val="12"/>
        <rFont val="Times New Roman"/>
        <family val="1"/>
      </rPr>
      <t>Trần Thanh Hải</t>
    </r>
    <r>
      <rPr>
        <sz val="12"/>
        <rFont val="Times New Roman"/>
        <family val="1"/>
      </rPr>
      <t xml:space="preserve"> và nnk</t>
    </r>
  </si>
  <si>
    <t>Three-Dimensional Numerical Simulation for Mechanized Tunnelling in Soft Ground - The Influence of the Joint pattern</t>
  </si>
  <si>
    <t>Acta Geotechnica</t>
  </si>
  <si>
    <t>Vol 9, issue 4</t>
  </si>
  <si>
    <t>ISSN: 1861-1125</t>
  </si>
  <si>
    <t>https://doi.org/10.1007/s11440-013-0279-7</t>
  </si>
  <si>
    <t>https://link.springer.com/article/10.1007/s11440-013-0279-7</t>
  </si>
  <si>
    <t>Three-dimensional Numerical Simulation of a Mechanized Twin Tunnels in Soft Ground</t>
  </si>
  <si>
    <t>Vol 42</t>
  </si>
  <si>
    <t>https://doi.org/10.1016/j.tust.2014.02.001</t>
  </si>
  <si>
    <t>https://www.sciencedirect.com/science/article/abs/pii/S088677981400011X</t>
  </si>
  <si>
    <t>Using quadrupole mass spectrometry for on-line gas analysis - Gasification of biomass and refuse derived fuel</t>
  </si>
  <si>
    <t xml:space="preserve">ISSN: 0016-2361 </t>
  </si>
  <si>
    <r>
      <rPr>
        <b/>
        <sz val="12"/>
        <color theme="1"/>
        <rFont val="Times New Roman"/>
        <family val="1"/>
      </rPr>
      <t>C.D.Le</t>
    </r>
    <r>
      <rPr>
        <sz val="12"/>
        <color theme="1"/>
        <rFont val="Times New Roman"/>
        <family val="1"/>
      </rPr>
      <t>, S.T. Kolaczkowski, D.W.J. McClymont</t>
    </r>
  </si>
  <si>
    <t>https://doi.org/10.1016/j.fuel.2014.09.010</t>
  </si>
  <si>
    <t>Bài báo SCIE</t>
  </si>
  <si>
    <t>Bài báo ESCI</t>
  </si>
  <si>
    <t>Bài báo SSCI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</si>
</sst>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_);_(* \(#,##0.00\);_(* &quot;-&quot;??_);_(@_)"/>
    <numFmt numFmtId="165" formatCode="0.0%"/>
    <numFmt numFmtId="166" formatCode="_(* #,##0.0_);_(* \(#,##0.0\);_(* &quot;-&quot;??_);_(@_)"/>
    <numFmt numFmtId="167" formatCode="_(* #,##0_);_(* \(#,##0\);_(* &quot;-&quot;??_);_(@_)"/>
    <numFmt numFmtId="168" formatCode="0.000"/>
  </numFmts>
  <fonts count="57" x14ac:knownFonts="1">
    <font>
      <sz val="11"/>
      <color theme="1"/>
      <name val="Calibri"/>
      <family val="2"/>
      <scheme val="minor"/>
    </font>
    <font>
      <sz val="12"/>
      <color theme="1"/>
      <name val="Calibri"/>
      <family val="2"/>
      <scheme val="minor"/>
    </font>
    <font>
      <b/>
      <sz val="13"/>
      <color theme="1"/>
      <name val="Times New Roman"/>
      <family val="1"/>
    </font>
    <font>
      <b/>
      <sz val="7"/>
      <color theme="1"/>
      <name val="Times New Roman"/>
      <family val="1"/>
    </font>
    <font>
      <b/>
      <sz val="12"/>
      <color theme="1"/>
      <name val="Times New Roman"/>
      <family val="1"/>
    </font>
    <font>
      <sz val="12"/>
      <color theme="1"/>
      <name val="Times New Roman"/>
      <family val="1"/>
    </font>
    <font>
      <b/>
      <sz val="12"/>
      <color rgb="FF1D1D1D"/>
      <name val="Times New Roman"/>
      <family val="1"/>
    </font>
    <font>
      <sz val="12"/>
      <color rgb="FF1D1D1D"/>
      <name val="Times New Roman"/>
      <family val="1"/>
    </font>
    <font>
      <sz val="12"/>
      <color rgb="FF000000"/>
      <name val="Times New Roman"/>
      <family val="1"/>
    </font>
    <font>
      <sz val="10"/>
      <color theme="1"/>
      <name val="Times New Roman"/>
      <family val="1"/>
    </font>
    <font>
      <b/>
      <sz val="11"/>
      <color theme="1"/>
      <name val="Times New Roman"/>
      <family val="1"/>
    </font>
    <font>
      <sz val="11"/>
      <color theme="1"/>
      <name val="Times New Roman"/>
      <family val="1"/>
    </font>
    <font>
      <i/>
      <sz val="12"/>
      <color theme="1"/>
      <name val="Times New Roman"/>
      <family val="1"/>
    </font>
    <font>
      <b/>
      <sz val="8"/>
      <color theme="1"/>
      <name val="Times New Roman"/>
      <family val="1"/>
    </font>
    <font>
      <i/>
      <sz val="10"/>
      <color theme="1"/>
      <name val="Times New Roman"/>
      <family val="1"/>
    </font>
    <font>
      <b/>
      <sz val="12"/>
      <color rgb="FF000000"/>
      <name val="Times New Roman"/>
      <family val="1"/>
    </font>
    <font>
      <u/>
      <sz val="11"/>
      <color theme="10"/>
      <name val="Calibri"/>
      <family val="2"/>
      <scheme val="minor"/>
    </font>
    <font>
      <i/>
      <sz val="13"/>
      <color theme="1"/>
      <name val="Times New Roman"/>
      <family val="1"/>
    </font>
    <font>
      <b/>
      <i/>
      <sz val="13"/>
      <color theme="1"/>
      <name val="Times New Roman"/>
      <family val="1"/>
    </font>
    <font>
      <sz val="7"/>
      <color theme="1"/>
      <name val="Times New Roman"/>
      <family val="1"/>
    </font>
    <font>
      <sz val="12"/>
      <name val="Times New Roman"/>
      <family val="1"/>
    </font>
    <font>
      <b/>
      <sz val="14"/>
      <name val="Times New Roman"/>
      <family val="1"/>
    </font>
    <font>
      <b/>
      <sz val="12"/>
      <name val="Times New Roman"/>
      <family val="1"/>
    </font>
    <font>
      <sz val="10"/>
      <name val="Arial"/>
      <family val="2"/>
    </font>
    <font>
      <u/>
      <sz val="12"/>
      <color theme="10"/>
      <name val="Calibri"/>
      <family val="2"/>
      <scheme val="minor"/>
    </font>
    <font>
      <sz val="11"/>
      <color theme="1"/>
      <name val="Calibri"/>
      <family val="2"/>
      <scheme val="minor"/>
    </font>
    <font>
      <sz val="11"/>
      <color theme="1"/>
      <name val="Calibri"/>
      <family val="2"/>
      <charset val="163"/>
      <scheme val="minor"/>
    </font>
    <font>
      <i/>
      <sz val="11"/>
      <color theme="1"/>
      <name val="Times New Roman"/>
      <family val="1"/>
    </font>
    <font>
      <b/>
      <sz val="14"/>
      <color theme="1"/>
      <name val="Times New Roman"/>
      <family val="1"/>
    </font>
    <font>
      <sz val="11"/>
      <color rgb="FF000000"/>
      <name val="Calibri"/>
      <family val="2"/>
      <scheme val="minor"/>
    </font>
    <font>
      <b/>
      <sz val="13"/>
      <color rgb="FF000000"/>
      <name val="Times New Roman"/>
      <family val="1"/>
    </font>
    <font>
      <sz val="13"/>
      <name val="Times New Roman"/>
      <family val="1"/>
    </font>
    <font>
      <b/>
      <sz val="13"/>
      <name val="Times New Roman"/>
      <family val="1"/>
    </font>
    <font>
      <sz val="13"/>
      <color rgb="FF000000"/>
      <name val="Times New Roman"/>
      <family val="1"/>
    </font>
    <font>
      <sz val="11"/>
      <color rgb="FF000000"/>
      <name val="Calibri"/>
      <family val="2"/>
      <charset val="163"/>
      <scheme val="minor"/>
    </font>
    <font>
      <sz val="13"/>
      <color theme="1"/>
      <name val="Times New Roman"/>
      <family val="1"/>
    </font>
    <font>
      <u/>
      <sz val="11"/>
      <color rgb="FF0563C1"/>
      <name val="Calibri"/>
      <family val="2"/>
      <scheme val="minor"/>
    </font>
    <font>
      <sz val="11"/>
      <name val="Calibri"/>
      <family val="2"/>
      <scheme val="minor"/>
    </font>
    <font>
      <i/>
      <sz val="13"/>
      <color rgb="FF000000"/>
      <name val="Times New Roman"/>
      <family val="1"/>
    </font>
    <font>
      <sz val="12"/>
      <color indexed="63"/>
      <name val="Times New Roman"/>
      <family val="1"/>
    </font>
    <font>
      <sz val="12"/>
      <color indexed="8"/>
      <name val="Times New Roman"/>
      <family val="1"/>
    </font>
    <font>
      <b/>
      <sz val="12"/>
      <color indexed="8"/>
      <name val="Times New Roman"/>
      <family val="1"/>
    </font>
    <font>
      <sz val="10"/>
      <color rgb="FF000000"/>
      <name val="Times New Roman"/>
      <family val="1"/>
    </font>
    <font>
      <i/>
      <sz val="12"/>
      <color rgb="FF000000"/>
      <name val="Times New Roman"/>
      <family val="1"/>
    </font>
    <font>
      <sz val="12"/>
      <color rgb="FF222222"/>
      <name val="Times New Roman"/>
      <family val="1"/>
    </font>
    <font>
      <vertAlign val="subscript"/>
      <sz val="12"/>
      <color theme="1"/>
      <name val="Times New Roman"/>
      <family val="1"/>
    </font>
    <font>
      <sz val="12"/>
      <color rgb="FF1C1C1C"/>
      <name val="Times New Roman"/>
      <family val="1"/>
    </font>
    <font>
      <i/>
      <sz val="12"/>
      <name val="Times New Roman"/>
      <family val="1"/>
    </font>
    <font>
      <sz val="12"/>
      <name val="Times New Roman"/>
      <family val="2"/>
    </font>
    <font>
      <sz val="12"/>
      <color indexed="8"/>
      <name val="Times New Roman"/>
      <family val="2"/>
    </font>
    <font>
      <sz val="12"/>
      <color indexed="63"/>
      <name val="Times New Roman"/>
      <family val="2"/>
    </font>
    <font>
      <sz val="12"/>
      <name val="Calibri"/>
      <family val="2"/>
    </font>
    <font>
      <sz val="8"/>
      <color rgb="FF333333"/>
      <name val="Arial"/>
      <family val="2"/>
    </font>
    <font>
      <sz val="12"/>
      <color rgb="FF333333"/>
      <name val="Times New Roman"/>
      <family val="1"/>
    </font>
    <font>
      <b/>
      <sz val="12"/>
      <color rgb="FF1C1C1C"/>
      <name val="Times New Roman"/>
      <family val="1"/>
    </font>
    <font>
      <b/>
      <sz val="15"/>
      <color rgb="FF000000"/>
      <name val="Times New Roman"/>
      <family val="1"/>
    </font>
    <font>
      <sz val="15"/>
      <color rgb="FF000000"/>
      <name val="Times New Roman"/>
      <family val="1"/>
    </font>
  </fonts>
  <fills count="9">
    <fill>
      <patternFill patternType="none"/>
    </fill>
    <fill>
      <patternFill patternType="gray125"/>
    </fill>
    <fill>
      <patternFill patternType="solid">
        <fgColor rgb="FFD0E0E3"/>
        <bgColor indexed="64"/>
      </patternFill>
    </fill>
    <fill>
      <patternFill patternType="solid">
        <fgColor rgb="FFB6D7A8"/>
        <bgColor indexed="64"/>
      </patternFill>
    </fill>
    <fill>
      <patternFill patternType="solid">
        <fgColor rgb="FFFFFF00"/>
        <bgColor indexed="64"/>
      </patternFill>
    </fill>
    <fill>
      <patternFill patternType="solid">
        <fgColor rgb="FFFF9900"/>
        <bgColor indexed="64"/>
      </patternFill>
    </fill>
    <fill>
      <patternFill patternType="solid">
        <fgColor rgb="FFFFFFFF"/>
        <bgColor indexed="64"/>
      </patternFill>
    </fill>
    <fill>
      <patternFill patternType="solid">
        <fgColor rgb="FFD9D9D9"/>
        <bgColor indexed="64"/>
      </patternFill>
    </fill>
    <fill>
      <patternFill patternType="solid">
        <fgColor theme="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right/>
      <top style="thin">
        <color indexed="64"/>
      </top>
      <bottom style="thin">
        <color indexed="64"/>
      </bottom>
      <diagonal/>
    </border>
    <border>
      <left style="double">
        <color indexed="64"/>
      </left>
      <right/>
      <top style="double">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double">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auto="1"/>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auto="1"/>
      </left>
      <right/>
      <top style="thin">
        <color auto="1"/>
      </top>
      <bottom/>
      <diagonal/>
    </border>
    <border>
      <left style="thin">
        <color rgb="FF000000"/>
      </left>
      <right style="thin">
        <color rgb="FF000000"/>
      </right>
      <top style="thin">
        <color rgb="FF000000"/>
      </top>
      <bottom style="thin">
        <color auto="1"/>
      </bottom>
      <diagonal/>
    </border>
    <border>
      <left style="thin">
        <color rgb="FF000000"/>
      </left>
      <right/>
      <top style="thin">
        <color rgb="FF000000"/>
      </top>
      <bottom style="thin">
        <color auto="1"/>
      </bottom>
      <diagonal/>
    </border>
    <border>
      <left/>
      <right/>
      <top/>
      <bottom style="thin">
        <color indexed="64"/>
      </bottom>
      <diagonal/>
    </border>
    <border>
      <left/>
      <right/>
      <top style="thin">
        <color auto="1"/>
      </top>
      <bottom/>
      <diagonal/>
    </border>
  </borders>
  <cellStyleXfs count="12">
    <xf numFmtId="0" fontId="0" fillId="0" borderId="0"/>
    <xf numFmtId="0" fontId="16" fillId="0" borderId="0" applyNumberFormat="0" applyFill="0" applyBorder="0" applyAlignment="0" applyProtection="0"/>
    <xf numFmtId="0" fontId="1" fillId="0" borderId="0"/>
    <xf numFmtId="0" fontId="23" fillId="0" borderId="0"/>
    <xf numFmtId="0" fontId="24" fillId="0" borderId="0" applyNumberFormat="0" applyFill="0" applyBorder="0" applyAlignment="0" applyProtection="0"/>
    <xf numFmtId="164" fontId="25" fillId="0" borderId="0" applyFont="0" applyFill="0" applyBorder="0" applyAlignment="0" applyProtection="0"/>
    <xf numFmtId="0" fontId="26" fillId="0" borderId="0"/>
    <xf numFmtId="0" fontId="25" fillId="0" borderId="0"/>
    <xf numFmtId="0" fontId="29" fillId="0" borderId="0"/>
    <xf numFmtId="0" fontId="34" fillId="0" borderId="0"/>
    <xf numFmtId="0" fontId="36" fillId="0" borderId="0" applyNumberFormat="0" applyFill="0" applyBorder="0" applyAlignment="0" applyProtection="0"/>
    <xf numFmtId="0" fontId="42" fillId="0" borderId="0"/>
  </cellStyleXfs>
  <cellXfs count="367">
    <xf numFmtId="0" fontId="0" fillId="0" borderId="0" xfId="0"/>
    <xf numFmtId="0" fontId="2" fillId="0" borderId="0" xfId="0" applyFont="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5" fillId="0" borderId="1" xfId="0" applyFont="1" applyBorder="1" applyAlignment="1">
      <alignment vertical="center" wrapText="1"/>
    </xf>
    <xf numFmtId="0" fontId="0" fillId="0" borderId="0" xfId="0" applyAlignment="1">
      <alignment horizontal="center"/>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5" fillId="0" borderId="1" xfId="0" applyFont="1" applyBorder="1" applyAlignment="1">
      <alignment horizontal="center" vertical="center" wrapText="1"/>
    </xf>
    <xf numFmtId="0" fontId="8" fillId="0" borderId="1" xfId="0" applyFont="1" applyBorder="1" applyAlignment="1">
      <alignment horizontal="center" vertical="center" wrapText="1"/>
    </xf>
    <xf numFmtId="0" fontId="11" fillId="0" borderId="0" xfId="0" applyFont="1"/>
    <xf numFmtId="0" fontId="5" fillId="0" borderId="0" xfId="0" applyFont="1"/>
    <xf numFmtId="0" fontId="5" fillId="0" borderId="1" xfId="0" applyFont="1" applyBorder="1"/>
    <xf numFmtId="0" fontId="5" fillId="0" borderId="1" xfId="0" applyFont="1" applyBorder="1" applyAlignment="1">
      <alignment vertical="center"/>
    </xf>
    <xf numFmtId="0" fontId="5" fillId="2" borderId="1" xfId="0" applyFont="1" applyFill="1" applyBorder="1" applyAlignment="1">
      <alignment vertical="center"/>
    </xf>
    <xf numFmtId="0" fontId="5" fillId="3" borderId="1" xfId="0" applyFont="1" applyFill="1" applyBorder="1" applyAlignment="1">
      <alignment vertical="center"/>
    </xf>
    <xf numFmtId="0" fontId="5" fillId="0" borderId="1" xfId="0" applyFont="1" applyBorder="1" applyAlignment="1">
      <alignment horizontal="right" vertical="center"/>
    </xf>
    <xf numFmtId="0" fontId="5" fillId="2" borderId="1" xfId="0" applyFont="1" applyFill="1" applyBorder="1" applyAlignment="1">
      <alignment horizontal="right" vertical="center"/>
    </xf>
    <xf numFmtId="0" fontId="5" fillId="4" borderId="1" xfId="0" applyFont="1" applyFill="1" applyBorder="1" applyAlignment="1">
      <alignment horizontal="right" vertical="center"/>
    </xf>
    <xf numFmtId="0" fontId="5" fillId="3" borderId="1" xfId="0" applyFont="1" applyFill="1" applyBorder="1" applyAlignment="1">
      <alignment horizontal="right" vertical="center"/>
    </xf>
    <xf numFmtId="0" fontId="4" fillId="5" borderId="1" xfId="0" applyFont="1" applyFill="1" applyBorder="1" applyAlignment="1">
      <alignment horizontal="right" vertical="center"/>
    </xf>
    <xf numFmtId="0" fontId="4" fillId="5" borderId="2" xfId="0" applyFont="1" applyFill="1" applyBorder="1" applyAlignment="1">
      <alignment horizontal="right" vertical="center"/>
    </xf>
    <xf numFmtId="0" fontId="4" fillId="0" borderId="1" xfId="0" applyFont="1" applyBorder="1" applyAlignment="1">
      <alignment horizontal="right" vertical="center"/>
    </xf>
    <xf numFmtId="0" fontId="4" fillId="0" borderId="3" xfId="0" applyFont="1" applyBorder="1" applyAlignment="1">
      <alignment horizontal="right" vertical="center"/>
    </xf>
    <xf numFmtId="0" fontId="4" fillId="0" borderId="1" xfId="0" applyFont="1" applyBorder="1" applyAlignment="1">
      <alignment horizontal="center" vertical="center"/>
    </xf>
    <xf numFmtId="0" fontId="4" fillId="2" borderId="1" xfId="0" applyFont="1" applyFill="1" applyBorder="1" applyAlignment="1">
      <alignment horizontal="center" vertical="center"/>
    </xf>
    <xf numFmtId="0" fontId="4" fillId="3" borderId="1" xfId="0" applyFont="1" applyFill="1" applyBorder="1" applyAlignment="1">
      <alignment horizontal="center" vertical="center"/>
    </xf>
    <xf numFmtId="0" fontId="4" fillId="0" borderId="0" xfId="0" applyFont="1" applyAlignment="1">
      <alignment horizontal="center"/>
    </xf>
    <xf numFmtId="0" fontId="5" fillId="0" borderId="1" xfId="0" applyFont="1" applyBorder="1" applyAlignment="1">
      <alignment horizontal="center" vertical="center"/>
    </xf>
    <xf numFmtId="0" fontId="5" fillId="0" borderId="1" xfId="0" applyFont="1" applyBorder="1" applyAlignment="1">
      <alignment horizontal="center"/>
    </xf>
    <xf numFmtId="0" fontId="5" fillId="0" borderId="0" xfId="0" applyFont="1" applyAlignment="1">
      <alignment horizontal="center" vertical="center"/>
    </xf>
    <xf numFmtId="0" fontId="5" fillId="0" borderId="0" xfId="0" applyFont="1" applyAlignment="1">
      <alignment horizontal="center"/>
    </xf>
    <xf numFmtId="0" fontId="4" fillId="0" borderId="0" xfId="0" applyFont="1" applyAlignment="1">
      <alignment horizontal="left" vertical="center"/>
    </xf>
    <xf numFmtId="0" fontId="5" fillId="0" borderId="0" xfId="0" applyFont="1" applyAlignment="1">
      <alignment wrapText="1"/>
    </xf>
    <xf numFmtId="0" fontId="5" fillId="0" borderId="3" xfId="0" applyFont="1" applyBorder="1" applyAlignment="1">
      <alignment horizontal="center" vertical="center" wrapText="1"/>
    </xf>
    <xf numFmtId="0" fontId="11" fillId="4" borderId="0" xfId="0" applyFont="1" applyFill="1"/>
    <xf numFmtId="0" fontId="10" fillId="4" borderId="0" xfId="0" applyFont="1" applyFill="1"/>
    <xf numFmtId="0" fontId="10"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vertical="center" wrapText="1"/>
    </xf>
    <xf numFmtId="0" fontId="5" fillId="6"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5" fillId="0" borderId="1" xfId="0" applyFont="1" applyBorder="1" applyAlignment="1">
      <alignment horizontal="right" vertical="center" wrapText="1"/>
    </xf>
    <xf numFmtId="0" fontId="13" fillId="0" borderId="0" xfId="0" applyFont="1" applyAlignment="1">
      <alignment horizontal="center" vertical="center"/>
    </xf>
    <xf numFmtId="0" fontId="14" fillId="0" borderId="1" xfId="0" applyFont="1" applyBorder="1" applyAlignment="1">
      <alignment horizontal="center" vertical="center" wrapText="1"/>
    </xf>
    <xf numFmtId="0" fontId="0" fillId="0" borderId="1" xfId="0" applyBorder="1" applyAlignment="1">
      <alignment vertical="center" wrapText="1"/>
    </xf>
    <xf numFmtId="0" fontId="9" fillId="0" borderId="1" xfId="0" applyFont="1" applyBorder="1" applyAlignment="1">
      <alignment horizontal="center" vertical="center" wrapText="1"/>
    </xf>
    <xf numFmtId="0" fontId="9" fillId="0" borderId="1" xfId="0" applyFont="1" applyBorder="1" applyAlignment="1">
      <alignment vertical="center" wrapText="1"/>
    </xf>
    <xf numFmtId="0" fontId="10" fillId="0" borderId="1" xfId="0" applyFont="1" applyBorder="1" applyAlignment="1">
      <alignment horizontal="center" vertical="center" wrapText="1"/>
    </xf>
    <xf numFmtId="9" fontId="5" fillId="0" borderId="1" xfId="0" applyNumberFormat="1" applyFont="1" applyBorder="1" applyAlignment="1">
      <alignment horizontal="center" vertical="center" wrapText="1"/>
    </xf>
    <xf numFmtId="0" fontId="5" fillId="0" borderId="1" xfId="0" applyFont="1" applyBorder="1" applyAlignment="1">
      <alignment vertical="top" wrapText="1"/>
    </xf>
    <xf numFmtId="0" fontId="11" fillId="0" borderId="1" xfId="0" applyFont="1" applyBorder="1" applyAlignment="1">
      <alignment horizontal="center" vertical="center" wrapText="1"/>
    </xf>
    <xf numFmtId="165" fontId="5" fillId="0" borderId="1" xfId="0" applyNumberFormat="1" applyFont="1" applyBorder="1" applyAlignment="1">
      <alignment horizontal="center" vertical="center" wrapText="1"/>
    </xf>
    <xf numFmtId="0" fontId="15" fillId="0" borderId="1" xfId="0" applyFont="1" applyBorder="1" applyAlignment="1">
      <alignment horizontal="center" vertical="center"/>
    </xf>
    <xf numFmtId="0" fontId="0" fillId="0" borderId="1" xfId="0" applyBorder="1"/>
    <xf numFmtId="0" fontId="8" fillId="0" borderId="1" xfId="0" applyFont="1" applyBorder="1" applyAlignment="1">
      <alignment horizontal="center" vertical="center"/>
    </xf>
    <xf numFmtId="0" fontId="4" fillId="0" borderId="1" xfId="0" quotePrefix="1" applyFont="1" applyBorder="1" applyAlignment="1">
      <alignment horizontal="center" vertical="center" wrapText="1"/>
    </xf>
    <xf numFmtId="0" fontId="0" fillId="0" borderId="0" xfId="0" applyFont="1"/>
    <xf numFmtId="0" fontId="16" fillId="0" borderId="0" xfId="1" applyAlignment="1">
      <alignment vertical="center"/>
    </xf>
    <xf numFmtId="0" fontId="16" fillId="0" borderId="1" xfId="1" applyBorder="1" applyAlignment="1">
      <alignment horizontal="center" vertical="center" wrapText="1"/>
    </xf>
    <xf numFmtId="0" fontId="2" fillId="4" borderId="0" xfId="0" applyFont="1" applyFill="1" applyAlignment="1">
      <alignment horizontal="center" vertical="center"/>
    </xf>
    <xf numFmtId="0" fontId="17" fillId="4" borderId="0" xfId="0" applyFont="1" applyFill="1" applyAlignment="1">
      <alignment horizontal="left" vertical="center"/>
    </xf>
    <xf numFmtId="0" fontId="18" fillId="4" borderId="0" xfId="0" applyFont="1" applyFill="1" applyAlignment="1">
      <alignment horizontal="center" vertical="center"/>
    </xf>
    <xf numFmtId="0" fontId="12" fillId="0" borderId="0" xfId="0" applyFont="1" applyAlignment="1">
      <alignment vertical="center"/>
    </xf>
    <xf numFmtId="0" fontId="4" fillId="0" borderId="1" xfId="0" applyFont="1" applyBorder="1" applyAlignment="1">
      <alignment horizontal="justify" vertical="center" wrapText="1"/>
    </xf>
    <xf numFmtId="0" fontId="20" fillId="0" borderId="0" xfId="2" applyFont="1" applyAlignment="1">
      <alignment horizontal="center" vertical="center"/>
    </xf>
    <xf numFmtId="0" fontId="20" fillId="0" borderId="0" xfId="2" applyFont="1"/>
    <xf numFmtId="0" fontId="20" fillId="8" borderId="0" xfId="2" applyFont="1" applyFill="1" applyAlignment="1">
      <alignment horizontal="center" vertical="center"/>
    </xf>
    <xf numFmtId="0" fontId="20" fillId="8" borderId="0" xfId="2" applyFont="1" applyFill="1" applyAlignment="1">
      <alignment horizontal="left" vertical="center"/>
    </xf>
    <xf numFmtId="0" fontId="22" fillId="8" borderId="11" xfId="2" applyFont="1" applyFill="1" applyBorder="1" applyAlignment="1">
      <alignment horizontal="center" vertical="center" wrapText="1"/>
    </xf>
    <xf numFmtId="0" fontId="22" fillId="8" borderId="12" xfId="2" applyFont="1" applyFill="1" applyBorder="1" applyAlignment="1">
      <alignment horizontal="center" vertical="center" wrapText="1"/>
    </xf>
    <xf numFmtId="0" fontId="22" fillId="8" borderId="13" xfId="2" applyFont="1" applyFill="1" applyBorder="1" applyAlignment="1">
      <alignment horizontal="center" vertical="center" wrapText="1"/>
    </xf>
    <xf numFmtId="0" fontId="20" fillId="8" borderId="14" xfId="2" applyFont="1" applyFill="1" applyBorder="1" applyAlignment="1">
      <alignment horizontal="center" vertical="center" wrapText="1"/>
    </xf>
    <xf numFmtId="0" fontId="20" fillId="8" borderId="15" xfId="2" applyFont="1" applyFill="1" applyBorder="1" applyAlignment="1">
      <alignment horizontal="center" vertical="center" wrapText="1"/>
    </xf>
    <xf numFmtId="0" fontId="20" fillId="8" borderId="1" xfId="2" applyFont="1" applyFill="1" applyBorder="1" applyAlignment="1">
      <alignment horizontal="left" vertical="center" wrapText="1"/>
    </xf>
    <xf numFmtId="0" fontId="20" fillId="8" borderId="1" xfId="2" applyFont="1" applyFill="1" applyBorder="1" applyAlignment="1">
      <alignment horizontal="center" vertical="center" wrapText="1"/>
    </xf>
    <xf numFmtId="0" fontId="20" fillId="8" borderId="0" xfId="2" applyFont="1" applyFill="1"/>
    <xf numFmtId="0" fontId="20" fillId="0" borderId="1" xfId="2" applyFont="1" applyFill="1" applyBorder="1" applyAlignment="1">
      <alignment horizontal="left" vertical="center" wrapText="1"/>
    </xf>
    <xf numFmtId="0" fontId="20" fillId="0" borderId="1" xfId="2" applyFont="1" applyFill="1" applyBorder="1" applyAlignment="1">
      <alignment horizontal="center" vertical="center" wrapText="1"/>
    </xf>
    <xf numFmtId="0" fontId="20" fillId="8" borderId="16" xfId="2" applyFont="1" applyFill="1" applyBorder="1" applyAlignment="1">
      <alignment horizontal="center" vertical="center" wrapText="1"/>
    </xf>
    <xf numFmtId="0" fontId="22" fillId="8" borderId="17" xfId="2" applyFont="1" applyFill="1" applyBorder="1" applyAlignment="1">
      <alignment horizontal="left" vertical="center" wrapText="1"/>
    </xf>
    <xf numFmtId="0" fontId="22" fillId="8" borderId="17" xfId="2" applyFont="1" applyFill="1" applyBorder="1" applyAlignment="1">
      <alignment horizontal="center" vertical="center" wrapText="1"/>
    </xf>
    <xf numFmtId="0" fontId="20" fillId="0" borderId="0" xfId="2" quotePrefix="1" applyFont="1" applyAlignment="1">
      <alignment horizontal="left" vertical="center"/>
    </xf>
    <xf numFmtId="0" fontId="20" fillId="0" borderId="0" xfId="2" applyFont="1" applyAlignment="1">
      <alignment horizontal="left" vertical="center"/>
    </xf>
    <xf numFmtId="0" fontId="4" fillId="0" borderId="0" xfId="0" applyFont="1" applyAlignment="1">
      <alignment horizontal="center"/>
    </xf>
    <xf numFmtId="167" fontId="5" fillId="0" borderId="0" xfId="5" applyNumberFormat="1" applyFont="1"/>
    <xf numFmtId="167" fontId="4" fillId="0" borderId="1" xfId="5" applyNumberFormat="1" applyFont="1" applyBorder="1" applyAlignment="1">
      <alignment horizontal="center" vertical="center"/>
    </xf>
    <xf numFmtId="167" fontId="5" fillId="0" borderId="1" xfId="5" applyNumberFormat="1" applyFont="1" applyBorder="1" applyAlignment="1">
      <alignment horizontal="right" vertical="center"/>
    </xf>
    <xf numFmtId="167" fontId="8" fillId="0" borderId="1" xfId="5" applyNumberFormat="1" applyFont="1" applyBorder="1" applyAlignment="1">
      <alignment horizontal="right" vertical="center"/>
    </xf>
    <xf numFmtId="167" fontId="5" fillId="0" borderId="1" xfId="5" applyNumberFormat="1" applyFont="1" applyBorder="1" applyAlignment="1">
      <alignment horizontal="center" vertical="center" wrapText="1"/>
    </xf>
    <xf numFmtId="166" fontId="4" fillId="5" borderId="1" xfId="5" applyNumberFormat="1" applyFont="1" applyFill="1" applyBorder="1" applyAlignment="1">
      <alignment horizontal="right" vertical="center"/>
    </xf>
    <xf numFmtId="167" fontId="4" fillId="5" borderId="1" xfId="5" applyNumberFormat="1" applyFont="1" applyFill="1" applyBorder="1" applyAlignment="1">
      <alignment horizontal="right" vertical="center"/>
    </xf>
    <xf numFmtId="166" fontId="4" fillId="5" borderId="2" xfId="5" applyNumberFormat="1" applyFont="1" applyFill="1" applyBorder="1" applyAlignment="1">
      <alignment horizontal="right" vertical="center"/>
    </xf>
    <xf numFmtId="167" fontId="5" fillId="4" borderId="1" xfId="5" applyNumberFormat="1" applyFont="1" applyFill="1" applyBorder="1" applyAlignment="1">
      <alignment horizontal="right" vertical="center"/>
    </xf>
    <xf numFmtId="0" fontId="4" fillId="0" borderId="0" xfId="0" applyFont="1" applyFill="1"/>
    <xf numFmtId="0" fontId="0" fillId="0" borderId="0" xfId="0" applyFill="1"/>
    <xf numFmtId="0" fontId="15"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15" fillId="0" borderId="0" xfId="0" applyFont="1" applyFill="1" applyBorder="1" applyAlignment="1">
      <alignment vertical="center"/>
    </xf>
    <xf numFmtId="0" fontId="0" fillId="0" borderId="0" xfId="0" applyFill="1" applyAlignment="1"/>
    <xf numFmtId="0" fontId="4" fillId="0" borderId="0" xfId="0" applyFont="1" applyAlignment="1">
      <alignment horizontal="center"/>
    </xf>
    <xf numFmtId="0" fontId="5" fillId="0" borderId="0" xfId="6" applyFont="1"/>
    <xf numFmtId="0" fontId="5" fillId="0" borderId="0" xfId="6" quotePrefix="1" applyFont="1"/>
    <xf numFmtId="0" fontId="11" fillId="0" borderId="0" xfId="6" applyFont="1"/>
    <xf numFmtId="0" fontId="11" fillId="0" borderId="0" xfId="6" quotePrefix="1" applyFont="1"/>
    <xf numFmtId="0" fontId="11" fillId="0" borderId="0" xfId="6" applyFont="1" applyBorder="1"/>
    <xf numFmtId="0" fontId="10" fillId="0" borderId="0" xfId="6" applyFont="1" applyBorder="1" applyAlignment="1">
      <alignment horizontal="left"/>
    </xf>
    <xf numFmtId="0" fontId="11" fillId="0" borderId="0" xfId="6" applyFont="1" applyBorder="1" applyAlignment="1">
      <alignment horizontal="center"/>
    </xf>
    <xf numFmtId="0" fontId="11" fillId="0" borderId="1" xfId="6" applyFont="1" applyBorder="1"/>
    <xf numFmtId="0" fontId="11" fillId="0" borderId="1" xfId="6" applyFont="1" applyBorder="1" applyAlignment="1">
      <alignment horizontal="center"/>
    </xf>
    <xf numFmtId="0" fontId="27" fillId="0" borderId="5" xfId="6" applyFont="1" applyBorder="1" applyAlignment="1">
      <alignment horizontal="center" vertical="center"/>
    </xf>
    <xf numFmtId="0" fontId="27" fillId="0" borderId="1" xfId="6" applyFont="1" applyBorder="1" applyAlignment="1">
      <alignment horizontal="center" vertical="center"/>
    </xf>
    <xf numFmtId="0" fontId="10" fillId="0" borderId="5" xfId="6" applyFont="1" applyBorder="1" applyAlignment="1">
      <alignment horizontal="center" vertical="center" wrapText="1"/>
    </xf>
    <xf numFmtId="0" fontId="10" fillId="0" borderId="1" xfId="6" applyFont="1" applyBorder="1" applyAlignment="1">
      <alignment horizontal="center" vertical="center" wrapText="1"/>
    </xf>
    <xf numFmtId="0" fontId="10" fillId="0" borderId="1" xfId="6" applyFont="1" applyBorder="1" applyAlignment="1">
      <alignment horizontal="center" vertical="center"/>
    </xf>
    <xf numFmtId="0" fontId="4" fillId="0" borderId="0" xfId="6" applyFont="1"/>
    <xf numFmtId="0" fontId="25" fillId="0" borderId="0" xfId="7"/>
    <xf numFmtId="0" fontId="4" fillId="0" borderId="1" xfId="7" applyFont="1" applyBorder="1" applyAlignment="1">
      <alignment horizontal="center" vertical="center" wrapText="1"/>
    </xf>
    <xf numFmtId="0" fontId="5" fillId="0" borderId="1" xfId="7" applyFont="1" applyBorder="1" applyAlignment="1">
      <alignment vertical="center" wrapText="1"/>
    </xf>
    <xf numFmtId="0" fontId="4" fillId="0" borderId="1" xfId="7" applyFont="1" applyBorder="1" applyAlignment="1">
      <alignment vertical="center" wrapText="1"/>
    </xf>
    <xf numFmtId="0" fontId="30" fillId="0" borderId="18" xfId="8" applyFont="1" applyFill="1" applyBorder="1" applyAlignment="1">
      <alignment horizontal="center" vertical="center" wrapText="1"/>
    </xf>
    <xf numFmtId="0" fontId="30" fillId="0" borderId="18" xfId="8" applyFont="1" applyFill="1" applyBorder="1" applyAlignment="1">
      <alignment horizontal="justify" vertical="center" wrapText="1"/>
    </xf>
    <xf numFmtId="0" fontId="30" fillId="0" borderId="19" xfId="8" applyNumberFormat="1" applyFont="1" applyFill="1" applyBorder="1" applyAlignment="1">
      <alignment horizontal="center" vertical="center" wrapText="1"/>
    </xf>
    <xf numFmtId="0" fontId="31" fillId="0" borderId="20" xfId="8" applyFont="1" applyFill="1" applyBorder="1"/>
    <xf numFmtId="0" fontId="31" fillId="0" borderId="0" xfId="8" applyFont="1" applyFill="1" applyBorder="1"/>
    <xf numFmtId="0" fontId="31" fillId="0" borderId="0" xfId="8" applyFont="1" applyFill="1"/>
    <xf numFmtId="0" fontId="31" fillId="0" borderId="18" xfId="8" applyFont="1" applyFill="1" applyBorder="1" applyAlignment="1">
      <alignment horizontal="center" vertical="center" wrapText="1"/>
    </xf>
    <xf numFmtId="0" fontId="33" fillId="0" borderId="20" xfId="8" applyFont="1" applyFill="1" applyBorder="1"/>
    <xf numFmtId="0" fontId="33" fillId="0" borderId="0" xfId="8" applyFont="1" applyFill="1" applyBorder="1"/>
    <xf numFmtId="0" fontId="29" fillId="0" borderId="0" xfId="8" applyFill="1" applyBorder="1"/>
    <xf numFmtId="0" fontId="29" fillId="0" borderId="0" xfId="8" applyFill="1"/>
    <xf numFmtId="0" fontId="37" fillId="0" borderId="20" xfId="8" applyFont="1" applyFill="1" applyBorder="1"/>
    <xf numFmtId="0" fontId="37" fillId="0" borderId="0" xfId="8" applyFont="1" applyFill="1" applyBorder="1"/>
    <xf numFmtId="0" fontId="37" fillId="0" borderId="0" xfId="8" applyFont="1" applyFill="1"/>
    <xf numFmtId="0" fontId="31" fillId="0" borderId="20" xfId="9" applyFont="1" applyFill="1" applyBorder="1"/>
    <xf numFmtId="0" fontId="31" fillId="0" borderId="0" xfId="9" applyFont="1" applyFill="1" applyBorder="1"/>
    <xf numFmtId="0" fontId="31" fillId="0" borderId="0" xfId="9" applyFont="1" applyFill="1"/>
    <xf numFmtId="0" fontId="29" fillId="0" borderId="20" xfId="8" applyFill="1" applyBorder="1"/>
    <xf numFmtId="0" fontId="31" fillId="0" borderId="1" xfId="8" applyFont="1" applyFill="1" applyBorder="1" applyAlignment="1">
      <alignment horizontal="justify" vertical="center" wrapText="1"/>
    </xf>
    <xf numFmtId="0" fontId="31" fillId="0" borderId="1" xfId="8" applyFont="1" applyFill="1" applyBorder="1" applyAlignment="1">
      <alignment horizontal="center" vertical="center" wrapText="1"/>
    </xf>
    <xf numFmtId="14" fontId="31" fillId="0" borderId="1" xfId="8" applyNumberFormat="1" applyFont="1" applyFill="1" applyBorder="1" applyAlignment="1">
      <alignment horizontal="center" vertical="center" wrapText="1"/>
    </xf>
    <xf numFmtId="0" fontId="32" fillId="0" borderId="1" xfId="8" applyFont="1" applyFill="1" applyBorder="1" applyAlignment="1">
      <alignment horizontal="justify" vertical="center" wrapText="1"/>
    </xf>
    <xf numFmtId="0" fontId="33" fillId="0" borderId="1" xfId="8" applyFont="1" applyFill="1" applyBorder="1" applyAlignment="1">
      <alignment horizontal="justify" vertical="center" wrapText="1"/>
    </xf>
    <xf numFmtId="0" fontId="33" fillId="0" borderId="1" xfId="8" applyFont="1" applyFill="1" applyBorder="1" applyAlignment="1">
      <alignment horizontal="center" vertical="center" wrapText="1"/>
    </xf>
    <xf numFmtId="0" fontId="35" fillId="0" borderId="1" xfId="8" applyFont="1" applyFill="1" applyBorder="1" applyAlignment="1">
      <alignment horizontal="center" vertical="center" wrapText="1"/>
    </xf>
    <xf numFmtId="0" fontId="33" fillId="0" borderId="1" xfId="9" applyFont="1" applyFill="1" applyBorder="1" applyAlignment="1">
      <alignment horizontal="justify" vertical="center" wrapText="1"/>
    </xf>
    <xf numFmtId="0" fontId="33" fillId="0" borderId="1" xfId="9" applyFont="1" applyFill="1" applyBorder="1" applyAlignment="1">
      <alignment horizontal="center" vertical="center" wrapText="1"/>
    </xf>
    <xf numFmtId="0" fontId="31" fillId="0" borderId="1" xfId="9" applyFont="1" applyFill="1" applyBorder="1" applyAlignment="1">
      <alignment horizontal="justify" vertical="center" wrapText="1"/>
    </xf>
    <xf numFmtId="0" fontId="31" fillId="0" borderId="1" xfId="9" applyFont="1" applyFill="1" applyBorder="1" applyAlignment="1">
      <alignment horizontal="center" vertical="center" wrapText="1"/>
    </xf>
    <xf numFmtId="168" fontId="31" fillId="0" borderId="1" xfId="9" applyNumberFormat="1" applyFont="1" applyFill="1" applyBorder="1" applyAlignment="1">
      <alignment horizontal="center" vertical="center" wrapText="1"/>
    </xf>
    <xf numFmtId="0" fontId="31" fillId="0" borderId="1" xfId="8" applyFont="1" applyFill="1" applyBorder="1" applyAlignment="1">
      <alignment horizontal="center" vertical="center"/>
    </xf>
    <xf numFmtId="168" fontId="33" fillId="0" borderId="1" xfId="8" applyNumberFormat="1" applyFont="1" applyFill="1" applyBorder="1" applyAlignment="1">
      <alignment horizontal="center" vertical="center" wrapText="1"/>
    </xf>
    <xf numFmtId="0" fontId="20" fillId="0" borderId="18" xfId="0" applyFont="1" applyFill="1" applyBorder="1" applyAlignment="1">
      <alignment horizontal="justify" vertical="center" wrapText="1"/>
    </xf>
    <xf numFmtId="0" fontId="20" fillId="0" borderId="18" xfId="0" applyFont="1" applyFill="1" applyBorder="1" applyAlignment="1">
      <alignment horizontal="center" vertical="center" wrapText="1"/>
    </xf>
    <xf numFmtId="0" fontId="20" fillId="0" borderId="19" xfId="0" applyFont="1" applyFill="1" applyBorder="1" applyAlignment="1">
      <alignment horizontal="justify" vertical="center" wrapText="1"/>
    </xf>
    <xf numFmtId="0" fontId="20" fillId="0" borderId="1" xfId="0" applyFont="1" applyFill="1" applyBorder="1" applyAlignment="1">
      <alignment horizontal="center" vertical="center" wrapText="1"/>
    </xf>
    <xf numFmtId="168" fontId="20" fillId="0" borderId="7" xfId="0" applyNumberFormat="1" applyFont="1" applyFill="1" applyBorder="1" applyAlignment="1">
      <alignment horizontal="center" vertical="center" wrapText="1"/>
    </xf>
    <xf numFmtId="0" fontId="5" fillId="0" borderId="20" xfId="0" applyFont="1" applyFill="1" applyBorder="1"/>
    <xf numFmtId="0" fontId="5" fillId="0" borderId="0" xfId="0" applyFont="1" applyFill="1" applyBorder="1"/>
    <xf numFmtId="0" fontId="5" fillId="0" borderId="1" xfId="0" applyFont="1" applyFill="1" applyBorder="1"/>
    <xf numFmtId="0" fontId="20" fillId="0" borderId="1" xfId="0" applyFont="1" applyFill="1" applyBorder="1" applyAlignment="1">
      <alignment horizontal="justify" vertical="center" wrapText="1"/>
    </xf>
    <xf numFmtId="0" fontId="5" fillId="0" borderId="20" xfId="0" applyFont="1" applyFill="1" applyBorder="1" applyAlignment="1">
      <alignment horizontal="justify" vertical="center" wrapText="1"/>
    </xf>
    <xf numFmtId="0" fontId="5" fillId="0" borderId="0" xfId="0" applyFont="1" applyFill="1" applyBorder="1" applyAlignment="1">
      <alignment horizontal="justify" vertical="center" wrapText="1"/>
    </xf>
    <xf numFmtId="0" fontId="5" fillId="0" borderId="1" xfId="0" applyFont="1" applyFill="1" applyBorder="1" applyAlignment="1">
      <alignment horizontal="justify" vertical="center" wrapText="1"/>
    </xf>
    <xf numFmtId="0" fontId="22" fillId="0" borderId="1" xfId="0" applyFont="1" applyFill="1" applyBorder="1" applyAlignment="1">
      <alignment horizontal="justify" vertical="center" wrapText="1"/>
    </xf>
    <xf numFmtId="0" fontId="31" fillId="0" borderId="1" xfId="0" applyFont="1" applyFill="1" applyBorder="1" applyAlignment="1">
      <alignment horizontal="justify" vertical="center" wrapText="1"/>
    </xf>
    <xf numFmtId="0" fontId="20" fillId="0" borderId="21" xfId="0" applyFont="1" applyFill="1" applyBorder="1" applyAlignment="1">
      <alignment horizontal="justify" vertical="center" wrapText="1"/>
    </xf>
    <xf numFmtId="0" fontId="20" fillId="0" borderId="4" xfId="0" applyFont="1" applyFill="1" applyBorder="1" applyAlignment="1">
      <alignment horizontal="center" vertical="center" wrapText="1"/>
    </xf>
    <xf numFmtId="0" fontId="33" fillId="0" borderId="20" xfId="0" applyFont="1" applyFill="1" applyBorder="1"/>
    <xf numFmtId="0" fontId="33" fillId="0" borderId="0" xfId="0" applyFont="1" applyFill="1" applyBorder="1"/>
    <xf numFmtId="0" fontId="33" fillId="0" borderId="0" xfId="0" applyFont="1" applyFill="1"/>
    <xf numFmtId="0" fontId="39" fillId="0" borderId="1" xfId="0" applyNumberFormat="1" applyFont="1" applyFill="1" applyBorder="1" applyAlignment="1" applyProtection="1">
      <alignment horizontal="justify" vertical="justify" wrapText="1"/>
    </xf>
    <xf numFmtId="0" fontId="40" fillId="0" borderId="1" xfId="0" applyNumberFormat="1" applyFont="1" applyFill="1" applyBorder="1" applyAlignment="1" applyProtection="1">
      <alignment horizontal="center" vertical="center" wrapText="1"/>
    </xf>
    <xf numFmtId="17" fontId="40" fillId="0" borderId="1" xfId="0" applyNumberFormat="1" applyFont="1" applyFill="1" applyBorder="1" applyAlignment="1" applyProtection="1">
      <alignment horizontal="center" vertical="center" wrapText="1"/>
    </xf>
    <xf numFmtId="0" fontId="41" fillId="0" borderId="1" xfId="0" applyNumberFormat="1" applyFont="1" applyFill="1" applyBorder="1" applyAlignment="1" applyProtection="1">
      <alignment horizontal="justify" vertical="center" wrapText="1"/>
    </xf>
    <xf numFmtId="17" fontId="39" fillId="0" borderId="1" xfId="0" applyNumberFormat="1" applyFont="1" applyFill="1" applyBorder="1" applyAlignment="1" applyProtection="1">
      <alignment horizontal="center" vertical="center"/>
    </xf>
    <xf numFmtId="17" fontId="8" fillId="0" borderId="1" xfId="0" applyNumberFormat="1" applyFont="1" applyFill="1" applyBorder="1" applyAlignment="1">
      <alignment horizontal="center" vertical="center" wrapText="1"/>
    </xf>
    <xf numFmtId="0" fontId="5" fillId="0" borderId="0" xfId="0" applyFont="1" applyFill="1"/>
    <xf numFmtId="0" fontId="8" fillId="0" borderId="1" xfId="0" applyFont="1" applyFill="1" applyBorder="1" applyAlignment="1">
      <alignment horizontal="justify" vertical="justify" wrapText="1"/>
    </xf>
    <xf numFmtId="0" fontId="15" fillId="0" borderId="1" xfId="0" applyFont="1" applyFill="1" applyBorder="1" applyAlignment="1">
      <alignment horizontal="justify" vertical="center" wrapText="1"/>
    </xf>
    <xf numFmtId="0" fontId="8" fillId="0" borderId="1" xfId="0" applyFont="1" applyFill="1" applyBorder="1" applyAlignment="1">
      <alignment horizontal="justify" vertical="center" wrapText="1"/>
    </xf>
    <xf numFmtId="17" fontId="8" fillId="0" borderId="1" xfId="0" applyNumberFormat="1" applyFont="1" applyFill="1" applyBorder="1" applyAlignment="1">
      <alignment horizontal="center" vertical="center"/>
    </xf>
    <xf numFmtId="0" fontId="5" fillId="0" borderId="1" xfId="0" quotePrefix="1" applyFont="1" applyFill="1" applyBorder="1" applyAlignment="1">
      <alignment horizontal="center" vertical="center" wrapText="1"/>
    </xf>
    <xf numFmtId="0" fontId="8" fillId="0" borderId="1" xfId="11" applyFont="1" applyFill="1" applyBorder="1" applyAlignment="1">
      <alignment horizontal="center" vertical="center" wrapText="1"/>
    </xf>
    <xf numFmtId="0" fontId="5" fillId="0" borderId="1" xfId="0" applyFont="1" applyFill="1" applyBorder="1" applyAlignment="1">
      <alignment horizontal="center" vertical="center" wrapText="1"/>
    </xf>
    <xf numFmtId="0" fontId="40" fillId="0" borderId="1" xfId="0" applyFont="1" applyFill="1" applyBorder="1" applyAlignment="1">
      <alignment horizontal="justify" vertical="center" wrapText="1"/>
    </xf>
    <xf numFmtId="0" fontId="40" fillId="0" borderId="1" xfId="0" applyFont="1" applyFill="1" applyBorder="1" applyAlignment="1">
      <alignment horizontal="center" vertical="center" wrapText="1"/>
    </xf>
    <xf numFmtId="0" fontId="4" fillId="0" borderId="1" xfId="0" applyFont="1" applyFill="1" applyBorder="1" applyAlignment="1">
      <alignment horizontal="justify" vertical="center" wrapText="1"/>
    </xf>
    <xf numFmtId="14" fontId="5" fillId="0" borderId="1" xfId="0" applyNumberFormat="1" applyFont="1" applyFill="1" applyBorder="1" applyAlignment="1">
      <alignment horizontal="center" vertical="center"/>
    </xf>
    <xf numFmtId="1" fontId="8" fillId="0" borderId="1" xfId="0" applyNumberFormat="1" applyFont="1" applyFill="1" applyBorder="1" applyAlignment="1">
      <alignment horizontal="center" vertical="center" wrapText="1" shrinkToFit="1"/>
    </xf>
    <xf numFmtId="1" fontId="40" fillId="0" borderId="1" xfId="0" applyNumberFormat="1" applyFont="1" applyFill="1" applyBorder="1" applyAlignment="1">
      <alignment horizontal="center" vertical="center" wrapText="1" shrinkToFit="1"/>
    </xf>
    <xf numFmtId="0" fontId="5" fillId="0" borderId="26" xfId="0" applyFont="1" applyFill="1" applyBorder="1"/>
    <xf numFmtId="0" fontId="20" fillId="0" borderId="1" xfId="11" applyFont="1" applyFill="1" applyBorder="1" applyAlignment="1">
      <alignment horizontal="justify" vertical="center" wrapText="1"/>
    </xf>
    <xf numFmtId="0" fontId="15" fillId="0" borderId="1" xfId="11" applyFont="1" applyFill="1" applyBorder="1" applyAlignment="1">
      <alignment horizontal="justify" vertical="center" wrapText="1"/>
    </xf>
    <xf numFmtId="0" fontId="40" fillId="0" borderId="1" xfId="0" applyNumberFormat="1" applyFont="1" applyFill="1" applyBorder="1" applyAlignment="1" applyProtection="1">
      <alignment horizontal="justify" vertical="center" wrapText="1"/>
    </xf>
    <xf numFmtId="17" fontId="40" fillId="0" borderId="1" xfId="0" applyNumberFormat="1" applyFont="1" applyFill="1" applyBorder="1" applyAlignment="1" applyProtection="1">
      <alignment horizontal="center" vertical="center"/>
    </xf>
    <xf numFmtId="0" fontId="35" fillId="0" borderId="0" xfId="0" applyFont="1" applyFill="1" applyAlignment="1">
      <alignment horizontal="center" vertical="center" wrapText="1"/>
    </xf>
    <xf numFmtId="0" fontId="35" fillId="0" borderId="0" xfId="0" applyFont="1" applyFill="1" applyAlignment="1">
      <alignment horizontal="justify" vertical="center" wrapText="1"/>
    </xf>
    <xf numFmtId="0" fontId="35" fillId="0" borderId="0" xfId="0" applyFont="1" applyFill="1" applyAlignment="1">
      <alignment wrapText="1"/>
    </xf>
    <xf numFmtId="0" fontId="44" fillId="0" borderId="1" xfId="0" applyFont="1" applyFill="1" applyBorder="1" applyAlignment="1">
      <alignment horizontal="justify" vertical="center" wrapText="1" shrinkToFit="1"/>
    </xf>
    <xf numFmtId="15" fontId="5" fillId="0" borderId="1" xfId="0" applyNumberFormat="1" applyFont="1" applyFill="1" applyBorder="1" applyAlignment="1">
      <alignment horizontal="center" vertical="center" wrapText="1"/>
    </xf>
    <xf numFmtId="17" fontId="5" fillId="0" borderId="1" xfId="0" applyNumberFormat="1" applyFont="1" applyFill="1" applyBorder="1" applyAlignment="1">
      <alignment horizontal="center" vertical="center" wrapText="1"/>
    </xf>
    <xf numFmtId="0" fontId="8" fillId="0" borderId="1" xfId="11" applyFont="1" applyFill="1" applyBorder="1" applyAlignment="1">
      <alignment horizontal="justify" vertical="center" wrapText="1"/>
    </xf>
    <xf numFmtId="0" fontId="31" fillId="0" borderId="0" xfId="0" applyFont="1" applyFill="1" applyAlignment="1">
      <alignment horizontal="center" vertical="center" wrapText="1"/>
    </xf>
    <xf numFmtId="0" fontId="31" fillId="0" borderId="0" xfId="0" applyFont="1" applyFill="1" applyAlignment="1">
      <alignment horizontal="justify" vertical="center" wrapText="1"/>
    </xf>
    <xf numFmtId="0" fontId="31" fillId="0" borderId="0" xfId="0" applyFont="1" applyFill="1" applyAlignment="1">
      <alignment wrapText="1"/>
    </xf>
    <xf numFmtId="0" fontId="35" fillId="0" borderId="0" xfId="0" applyFont="1" applyFill="1"/>
    <xf numFmtId="0" fontId="20" fillId="0" borderId="18" xfId="11" applyFont="1" applyFill="1" applyBorder="1" applyAlignment="1">
      <alignment horizontal="justify" vertical="center" wrapText="1"/>
    </xf>
    <xf numFmtId="0" fontId="20" fillId="0" borderId="18" xfId="11" applyFont="1" applyFill="1" applyBorder="1" applyAlignment="1">
      <alignment horizontal="center" vertical="center" wrapText="1"/>
    </xf>
    <xf numFmtId="0" fontId="20" fillId="0" borderId="1" xfId="11" applyFont="1" applyFill="1" applyBorder="1" applyAlignment="1">
      <alignment horizontal="center" vertical="top" wrapText="1"/>
    </xf>
    <xf numFmtId="0" fontId="20" fillId="0" borderId="1" xfId="11" applyFont="1" applyFill="1" applyBorder="1" applyAlignment="1">
      <alignment horizontal="center" vertical="center" wrapText="1"/>
    </xf>
    <xf numFmtId="1" fontId="20" fillId="0" borderId="1" xfId="11" applyNumberFormat="1" applyFont="1" applyFill="1" applyBorder="1" applyAlignment="1">
      <alignment horizontal="center" vertical="top" wrapText="1" shrinkToFit="1"/>
    </xf>
    <xf numFmtId="0" fontId="20" fillId="0" borderId="1" xfId="11" applyFont="1" applyFill="1" applyBorder="1" applyAlignment="1">
      <alignment horizontal="left" vertical="top" wrapText="1"/>
    </xf>
    <xf numFmtId="1" fontId="8" fillId="0" borderId="1" xfId="0" applyNumberFormat="1" applyFont="1" applyFill="1" applyBorder="1" applyAlignment="1">
      <alignment horizontal="justify" vertical="center" wrapText="1" shrinkToFit="1"/>
    </xf>
    <xf numFmtId="0" fontId="46" fillId="0" borderId="1" xfId="0" applyFont="1" applyFill="1" applyBorder="1" applyAlignment="1">
      <alignment horizontal="justify" vertical="center" wrapText="1"/>
    </xf>
    <xf numFmtId="0" fontId="46" fillId="0" borderId="1" xfId="0" applyFont="1" applyFill="1" applyBorder="1" applyAlignment="1">
      <alignment horizontal="center" vertical="center" wrapText="1"/>
    </xf>
    <xf numFmtId="1" fontId="8" fillId="0" borderId="1" xfId="0" applyNumberFormat="1" applyFont="1" applyFill="1" applyBorder="1" applyAlignment="1">
      <alignment horizontal="center" vertical="top" wrapText="1" shrinkToFit="1"/>
    </xf>
    <xf numFmtId="0" fontId="20" fillId="0" borderId="1" xfId="0" applyFont="1" applyFill="1" applyBorder="1" applyAlignment="1">
      <alignment horizontal="left" vertical="top" wrapText="1"/>
    </xf>
    <xf numFmtId="1" fontId="5" fillId="0" borderId="1" xfId="0" applyNumberFormat="1" applyFont="1" applyFill="1" applyBorder="1" applyAlignment="1">
      <alignment horizontal="center" vertical="center" wrapText="1" shrinkToFit="1"/>
    </xf>
    <xf numFmtId="0" fontId="5" fillId="0" borderId="1" xfId="0" applyFont="1" applyFill="1" applyBorder="1" applyAlignment="1">
      <alignment horizontal="left" vertical="center" wrapText="1"/>
    </xf>
    <xf numFmtId="0" fontId="20" fillId="0" borderId="1" xfId="0" applyFont="1" applyFill="1" applyBorder="1" applyAlignment="1">
      <alignment horizontal="left" vertical="center" wrapText="1"/>
    </xf>
    <xf numFmtId="1" fontId="40" fillId="0" borderId="1" xfId="0" applyNumberFormat="1" applyFont="1" applyFill="1" applyBorder="1" applyAlignment="1">
      <alignment horizontal="center" vertical="top" wrapText="1" shrinkToFit="1"/>
    </xf>
    <xf numFmtId="0" fontId="40" fillId="0" borderId="1" xfId="0" applyFont="1" applyFill="1" applyBorder="1" applyAlignment="1">
      <alignment horizontal="left" vertical="top" wrapText="1"/>
    </xf>
    <xf numFmtId="0" fontId="39" fillId="0" borderId="1" xfId="0" applyFont="1" applyFill="1" applyBorder="1" applyAlignment="1">
      <alignment horizontal="center" vertical="center" wrapText="1"/>
    </xf>
    <xf numFmtId="0" fontId="48" fillId="0" borderId="1" xfId="0" applyFont="1" applyFill="1" applyBorder="1" applyAlignment="1">
      <alignment horizontal="justify" vertical="center" wrapText="1"/>
    </xf>
    <xf numFmtId="0" fontId="49" fillId="0" borderId="1" xfId="0" applyFont="1" applyFill="1" applyBorder="1" applyAlignment="1">
      <alignment horizontal="justify" vertical="center" wrapText="1"/>
    </xf>
    <xf numFmtId="0" fontId="48" fillId="0" borderId="1" xfId="0" applyFont="1" applyFill="1" applyBorder="1" applyAlignment="1">
      <alignment horizontal="center" vertical="center" wrapText="1"/>
    </xf>
    <xf numFmtId="0" fontId="49" fillId="0" borderId="1" xfId="0" applyFont="1" applyFill="1" applyBorder="1" applyAlignment="1">
      <alignment horizontal="center" vertical="center" wrapText="1"/>
    </xf>
    <xf numFmtId="0" fontId="50" fillId="0" borderId="1" xfId="0" applyFont="1" applyFill="1" applyBorder="1" applyAlignment="1">
      <alignment horizontal="center" vertical="center" wrapText="1"/>
    </xf>
    <xf numFmtId="0" fontId="8" fillId="0" borderId="1" xfId="0" applyNumberFormat="1" applyFont="1" applyFill="1" applyBorder="1" applyAlignment="1">
      <alignment horizontal="center" vertical="center" wrapText="1" shrinkToFit="1"/>
    </xf>
    <xf numFmtId="1" fontId="8" fillId="0" borderId="1" xfId="11" applyNumberFormat="1" applyFont="1" applyFill="1" applyBorder="1" applyAlignment="1">
      <alignment horizontal="center" vertical="center" wrapText="1" shrinkToFit="1"/>
    </xf>
    <xf numFmtId="0" fontId="20" fillId="0" borderId="0" xfId="0" applyFont="1" applyFill="1"/>
    <xf numFmtId="0" fontId="55" fillId="4" borderId="1" xfId="8" applyFont="1" applyFill="1" applyBorder="1" applyAlignment="1">
      <alignment horizontal="justify" vertical="center" wrapText="1"/>
    </xf>
    <xf numFmtId="0" fontId="55" fillId="4" borderId="1" xfId="8" applyFont="1" applyFill="1" applyBorder="1" applyAlignment="1">
      <alignment horizontal="center" vertical="center" wrapText="1"/>
    </xf>
    <xf numFmtId="0" fontId="29" fillId="0" borderId="0" xfId="8" applyFill="1" applyAlignment="1">
      <alignment horizontal="center" vertical="center"/>
    </xf>
    <xf numFmtId="0" fontId="29" fillId="0" borderId="0" xfId="8" applyFill="1" applyAlignment="1">
      <alignment horizontal="center"/>
    </xf>
    <xf numFmtId="0" fontId="29" fillId="0" borderId="0" xfId="8" applyFill="1" applyAlignment="1">
      <alignment horizontal="justify" vertical="center"/>
    </xf>
    <xf numFmtId="0" fontId="29" fillId="0" borderId="0" xfId="8" applyNumberFormat="1" applyFill="1" applyAlignment="1">
      <alignment horizontal="center"/>
    </xf>
    <xf numFmtId="0" fontId="29" fillId="0" borderId="27" xfId="8" applyNumberFormat="1" applyFill="1" applyBorder="1" applyAlignment="1">
      <alignment horizontal="center"/>
    </xf>
    <xf numFmtId="0" fontId="56" fillId="4" borderId="1" xfId="8" applyFont="1" applyFill="1" applyBorder="1" applyAlignment="1">
      <alignment horizontal="justify" vertical="center" wrapText="1"/>
    </xf>
    <xf numFmtId="0" fontId="56" fillId="4" borderId="1" xfId="8" applyFont="1" applyFill="1" applyBorder="1" applyAlignment="1">
      <alignment horizontal="center" vertical="center" wrapText="1"/>
    </xf>
    <xf numFmtId="0" fontId="29" fillId="0" borderId="0" xfId="8" applyNumberFormat="1" applyFill="1" applyBorder="1" applyAlignment="1">
      <alignment horizontal="center"/>
    </xf>
    <xf numFmtId="0" fontId="29" fillId="0" borderId="0" xfId="8" applyFill="1" applyAlignment="1"/>
    <xf numFmtId="0" fontId="28" fillId="0" borderId="0" xfId="6" applyFont="1" applyAlignment="1">
      <alignment horizontal="center"/>
    </xf>
    <xf numFmtId="0" fontId="10" fillId="0" borderId="4" xfId="6" applyFont="1" applyBorder="1" applyAlignment="1">
      <alignment horizontal="center" vertical="center"/>
    </xf>
    <xf numFmtId="0" fontId="10" fillId="0" borderId="5" xfId="6" applyFont="1" applyBorder="1" applyAlignment="1">
      <alignment horizontal="center" vertical="center"/>
    </xf>
    <xf numFmtId="0" fontId="10" fillId="0" borderId="4" xfId="6" applyFont="1" applyBorder="1" applyAlignment="1">
      <alignment horizontal="center" vertical="center" wrapText="1"/>
    </xf>
    <xf numFmtId="0" fontId="10" fillId="0" borderId="5" xfId="6" applyFont="1" applyBorder="1" applyAlignment="1">
      <alignment horizontal="center" vertical="center" wrapText="1"/>
    </xf>
    <xf numFmtId="0" fontId="10" fillId="0" borderId="1" xfId="6" applyFont="1" applyBorder="1" applyAlignment="1">
      <alignment horizontal="center" vertical="center" wrapText="1"/>
    </xf>
    <xf numFmtId="0" fontId="10" fillId="0" borderId="7" xfId="6" applyFont="1" applyBorder="1" applyAlignment="1">
      <alignment horizontal="center" vertical="center"/>
    </xf>
    <xf numFmtId="0" fontId="10" fillId="0" borderId="10" xfId="6" applyFont="1" applyBorder="1" applyAlignment="1">
      <alignment horizontal="center" vertical="center"/>
    </xf>
    <xf numFmtId="0" fontId="10" fillId="0" borderId="8" xfId="6" applyFont="1" applyBorder="1" applyAlignment="1">
      <alignment horizontal="center" vertical="center"/>
    </xf>
    <xf numFmtId="0" fontId="4" fillId="0" borderId="4" xfId="6" applyFont="1" applyBorder="1" applyAlignment="1">
      <alignment horizontal="center" vertical="center" wrapText="1"/>
    </xf>
    <xf numFmtId="0" fontId="4" fillId="0" borderId="5" xfId="6" applyFont="1" applyBorder="1" applyAlignment="1">
      <alignment horizontal="center" vertical="center" wrapText="1"/>
    </xf>
    <xf numFmtId="0" fontId="2" fillId="0" borderId="0" xfId="7" applyFont="1" applyAlignment="1">
      <alignment horizontal="center"/>
    </xf>
    <xf numFmtId="0" fontId="4" fillId="0" borderId="1" xfId="7" applyFont="1" applyBorder="1" applyAlignment="1">
      <alignment horizontal="center" vertical="center" wrapText="1"/>
    </xf>
    <xf numFmtId="0" fontId="2" fillId="0" borderId="0" xfId="0" applyFont="1" applyAlignment="1">
      <alignment horizontal="center" vertical="center"/>
    </xf>
    <xf numFmtId="0" fontId="4" fillId="0" borderId="0" xfId="0" applyFont="1" applyAlignment="1">
      <alignment horizontal="center"/>
    </xf>
    <xf numFmtId="0" fontId="6" fillId="0" borderId="1" xfId="0" applyFont="1" applyBorder="1" applyAlignment="1">
      <alignment horizontal="center" vertical="center" wrapText="1"/>
    </xf>
    <xf numFmtId="0" fontId="10" fillId="0" borderId="0" xfId="0" applyFont="1" applyAlignment="1">
      <alignment horizont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4" fillId="2" borderId="1" xfId="0" applyFont="1" applyFill="1" applyBorder="1" applyAlignment="1">
      <alignment horizontal="center" vertical="center"/>
    </xf>
    <xf numFmtId="0" fontId="4" fillId="3" borderId="1" xfId="0" applyFont="1" applyFill="1" applyBorder="1" applyAlignment="1">
      <alignment horizontal="center" vertical="center"/>
    </xf>
    <xf numFmtId="0" fontId="4" fillId="7"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17" fontId="4" fillId="6" borderId="1" xfId="0" applyNumberFormat="1" applyFont="1" applyFill="1" applyBorder="1" applyAlignment="1">
      <alignment horizontal="center" vertical="center" wrapText="1"/>
    </xf>
    <xf numFmtId="0" fontId="4" fillId="0" borderId="4" xfId="0" applyFont="1" applyBorder="1" applyAlignment="1">
      <alignment horizontal="center" vertical="center" wrapText="1"/>
    </xf>
    <xf numFmtId="0" fontId="4" fillId="0" borderId="6" xfId="0" applyFont="1" applyBorder="1" applyAlignment="1">
      <alignment horizontal="center" vertical="center" wrapText="1"/>
    </xf>
    <xf numFmtId="0" fontId="4" fillId="0" borderId="5" xfId="0" applyFont="1" applyBorder="1" applyAlignment="1">
      <alignment horizontal="center" vertical="center" wrapText="1"/>
    </xf>
    <xf numFmtId="0" fontId="5" fillId="0" borderId="1"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10" fillId="0" borderId="1" xfId="0" applyFont="1" applyBorder="1" applyAlignment="1">
      <alignment horizontal="center" vertical="center" wrapText="1"/>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4" fillId="0" borderId="9" xfId="0" applyFont="1" applyBorder="1" applyAlignment="1">
      <alignment horizontal="center" vertical="top" wrapText="1"/>
    </xf>
    <xf numFmtId="0" fontId="4" fillId="0" borderId="0" xfId="0" applyFont="1" applyAlignment="1">
      <alignment horizontal="center" vertical="center"/>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4" fillId="0" borderId="7"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8" xfId="0" applyFont="1" applyBorder="1" applyAlignment="1">
      <alignment horizontal="center" vertical="center" wrapText="1"/>
    </xf>
    <xf numFmtId="0" fontId="5" fillId="0" borderId="1" xfId="0" applyFont="1" applyBorder="1" applyAlignment="1">
      <alignment horizontal="left" vertical="center" wrapText="1"/>
    </xf>
    <xf numFmtId="0" fontId="11" fillId="0" borderId="4" xfId="0" applyFont="1" applyBorder="1" applyAlignment="1">
      <alignment horizontal="left" vertical="center" wrapText="1"/>
    </xf>
    <xf numFmtId="0" fontId="11" fillId="0" borderId="5" xfId="0" applyFont="1" applyBorder="1" applyAlignment="1">
      <alignment horizontal="left" vertical="center" wrapText="1"/>
    </xf>
    <xf numFmtId="0" fontId="15" fillId="0" borderId="1"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1" fillId="0" borderId="1" xfId="0" applyFont="1" applyBorder="1" applyAlignment="1">
      <alignment horizontal="center" vertical="center" wrapText="1"/>
    </xf>
    <xf numFmtId="0" fontId="2" fillId="0" borderId="0" xfId="0" applyFont="1" applyAlignment="1">
      <alignment horizontal="center"/>
    </xf>
    <xf numFmtId="0" fontId="4" fillId="0" borderId="1" xfId="0" applyFont="1" applyBorder="1" applyAlignment="1">
      <alignment vertical="center" wrapText="1"/>
    </xf>
    <xf numFmtId="0" fontId="21" fillId="0" borderId="0" xfId="2" applyFont="1" applyAlignment="1">
      <alignment horizontal="center" vertical="center" wrapText="1"/>
    </xf>
    <xf numFmtId="0" fontId="5" fillId="0" borderId="18" xfId="0" applyFont="1" applyFill="1" applyBorder="1" applyAlignment="1">
      <alignment horizontal="justify" vertical="center" wrapText="1"/>
    </xf>
    <xf numFmtId="0" fontId="49" fillId="0" borderId="18" xfId="0" applyFont="1" applyFill="1" applyBorder="1" applyAlignment="1">
      <alignment horizontal="justify" vertical="center" wrapText="1"/>
    </xf>
    <xf numFmtId="0" fontId="8" fillId="0" borderId="18" xfId="0" applyFont="1" applyFill="1" applyBorder="1" applyAlignment="1">
      <alignment horizontal="justify" vertical="center" wrapText="1"/>
    </xf>
    <xf numFmtId="0" fontId="31" fillId="0" borderId="1" xfId="8" applyFont="1" applyFill="1" applyBorder="1" applyAlignment="1">
      <alignment vertical="center" wrapText="1"/>
    </xf>
    <xf numFmtId="0" fontId="5" fillId="0" borderId="21" xfId="0" applyFont="1" applyFill="1" applyBorder="1" applyAlignment="1">
      <alignment horizontal="justify" vertical="center" wrapText="1"/>
    </xf>
    <xf numFmtId="0" fontId="8" fillId="0" borderId="18" xfId="0" applyFont="1" applyFill="1" applyBorder="1" applyAlignment="1">
      <alignment horizontal="left" vertical="top" wrapText="1"/>
    </xf>
    <xf numFmtId="0" fontId="48" fillId="0" borderId="18" xfId="0" applyFont="1" applyFill="1" applyBorder="1" applyAlignment="1">
      <alignment horizontal="justify" vertical="center" wrapText="1"/>
    </xf>
    <xf numFmtId="0" fontId="20" fillId="0" borderId="5" xfId="0" applyFont="1" applyFill="1" applyBorder="1" applyAlignment="1">
      <alignment horizontal="justify" vertical="center" wrapText="1"/>
    </xf>
    <xf numFmtId="0" fontId="46" fillId="0" borderId="18" xfId="0" applyFont="1" applyFill="1" applyBorder="1" applyAlignment="1">
      <alignment horizontal="left" vertical="top" wrapText="1"/>
    </xf>
    <xf numFmtId="0" fontId="20" fillId="0" borderId="18" xfId="0" applyFont="1" applyFill="1" applyBorder="1" applyAlignment="1">
      <alignment horizontal="left" vertical="top" wrapText="1"/>
    </xf>
    <xf numFmtId="0" fontId="5" fillId="0" borderId="4" xfId="0" applyFont="1" applyFill="1" applyBorder="1" applyAlignment="1">
      <alignment horizontal="justify" vertical="center" wrapText="1"/>
    </xf>
    <xf numFmtId="0" fontId="5" fillId="0" borderId="24" xfId="0" applyFont="1" applyFill="1" applyBorder="1" applyAlignment="1">
      <alignment horizontal="justify" vertical="center" wrapText="1"/>
    </xf>
    <xf numFmtId="0" fontId="31" fillId="0" borderId="1" xfId="10" applyFont="1" applyFill="1" applyBorder="1" applyAlignment="1">
      <alignment horizontal="center" vertical="center" wrapText="1"/>
    </xf>
    <xf numFmtId="0" fontId="5" fillId="0" borderId="18" xfId="0" applyFont="1" applyFill="1" applyBorder="1" applyAlignment="1">
      <alignment horizontal="center" vertical="center" wrapText="1"/>
    </xf>
    <xf numFmtId="0" fontId="49" fillId="0" borderId="18" xfId="0" applyFont="1" applyFill="1" applyBorder="1" applyAlignment="1">
      <alignment horizontal="center" vertical="center" wrapText="1"/>
    </xf>
    <xf numFmtId="0" fontId="8" fillId="0" borderId="18" xfId="0" applyFont="1" applyFill="1" applyBorder="1" applyAlignment="1">
      <alignment horizontal="center" vertical="center" wrapText="1"/>
    </xf>
    <xf numFmtId="0" fontId="48" fillId="0" borderId="18" xfId="0" applyFont="1" applyFill="1" applyBorder="1" applyAlignment="1">
      <alignment horizontal="center" vertical="center" wrapText="1"/>
    </xf>
    <xf numFmtId="0" fontId="5" fillId="0" borderId="21" xfId="0" applyFont="1" applyFill="1" applyBorder="1" applyAlignment="1">
      <alignment horizontal="center" vertical="center" wrapText="1"/>
    </xf>
    <xf numFmtId="0" fontId="20" fillId="0" borderId="18" xfId="0" applyNumberFormat="1" applyFont="1" applyFill="1" applyBorder="1" applyAlignment="1">
      <alignment horizontal="center" vertical="center" wrapText="1"/>
    </xf>
    <xf numFmtId="0" fontId="20" fillId="0" borderId="5" xfId="0" applyFont="1" applyFill="1" applyBorder="1" applyAlignment="1">
      <alignment horizontal="center" vertical="center" wrapText="1"/>
    </xf>
    <xf numFmtId="0" fontId="8" fillId="0" borderId="18" xfId="0" applyNumberFormat="1"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24" xfId="0" applyFont="1" applyFill="1" applyBorder="1" applyAlignment="1">
      <alignment horizontal="center" vertical="center" wrapText="1"/>
    </xf>
    <xf numFmtId="0" fontId="8" fillId="0" borderId="18" xfId="0" applyFont="1" applyFill="1" applyBorder="1" applyAlignment="1">
      <alignment horizontal="center" vertical="top" wrapText="1"/>
    </xf>
    <xf numFmtId="0" fontId="20" fillId="0" borderId="18" xfId="0" applyFont="1" applyFill="1" applyBorder="1" applyAlignment="1">
      <alignment horizontal="center" vertical="top" wrapText="1"/>
    </xf>
    <xf numFmtId="0" fontId="50" fillId="0" borderId="18" xfId="0" applyFont="1" applyFill="1" applyBorder="1" applyAlignment="1">
      <alignment horizontal="center" vertical="center" wrapText="1"/>
    </xf>
    <xf numFmtId="0" fontId="20" fillId="0" borderId="18" xfId="0" applyNumberFormat="1" applyFont="1" applyFill="1" applyBorder="1" applyAlignment="1">
      <alignment horizontal="justify" vertical="center" wrapText="1"/>
    </xf>
    <xf numFmtId="0" fontId="53" fillId="0" borderId="18" xfId="0" applyFont="1" applyFill="1" applyBorder="1" applyAlignment="1">
      <alignment horizontal="center" vertical="center" wrapText="1"/>
    </xf>
    <xf numFmtId="0" fontId="8" fillId="0" borderId="18" xfId="0" applyNumberFormat="1" applyFont="1" applyFill="1" applyBorder="1" applyAlignment="1">
      <alignment horizontal="justify" vertical="center" wrapText="1"/>
    </xf>
    <xf numFmtId="0" fontId="39" fillId="0" borderId="18" xfId="0" applyFont="1" applyFill="1" applyBorder="1" applyAlignment="1">
      <alignment horizontal="justify" vertical="center" wrapText="1"/>
    </xf>
    <xf numFmtId="0" fontId="15" fillId="0" borderId="18" xfId="0" applyFont="1" applyFill="1" applyBorder="1" applyAlignment="1">
      <alignment horizontal="justify" vertical="center" wrapText="1"/>
    </xf>
    <xf numFmtId="0" fontId="32" fillId="0" borderId="1" xfId="9" applyFont="1" applyFill="1" applyBorder="1" applyAlignment="1">
      <alignment horizontal="justify" vertical="center" wrapText="1"/>
    </xf>
    <xf numFmtId="0" fontId="4" fillId="0" borderId="18" xfId="0" applyFont="1" applyFill="1" applyBorder="1" applyAlignment="1">
      <alignment horizontal="justify" vertical="center" wrapText="1"/>
    </xf>
    <xf numFmtId="0" fontId="54" fillId="0" borderId="18" xfId="0" applyFont="1" applyFill="1" applyBorder="1" applyAlignment="1">
      <alignment horizontal="left" vertical="top" wrapText="1"/>
    </xf>
    <xf numFmtId="0" fontId="5" fillId="0" borderId="19" xfId="0" applyFont="1" applyFill="1" applyBorder="1" applyAlignment="1">
      <alignment horizontal="justify" vertical="center" wrapText="1"/>
    </xf>
    <xf numFmtId="0" fontId="20" fillId="0" borderId="19"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8" fillId="0" borderId="19" xfId="0" applyFont="1" applyFill="1" applyBorder="1" applyAlignment="1">
      <alignment horizontal="center" vertical="center" wrapText="1"/>
    </xf>
    <xf numFmtId="0" fontId="5" fillId="0" borderId="19" xfId="0" applyFont="1" applyFill="1" applyBorder="1" applyAlignment="1">
      <alignment horizontal="center" vertical="center" wrapText="1"/>
    </xf>
    <xf numFmtId="0" fontId="5" fillId="0" borderId="23" xfId="0" applyFont="1" applyFill="1" applyBorder="1" applyAlignment="1">
      <alignment horizontal="center" vertical="center" wrapText="1"/>
    </xf>
    <xf numFmtId="0" fontId="20" fillId="0" borderId="7" xfId="0" applyFont="1" applyFill="1" applyBorder="1" applyAlignment="1">
      <alignment horizontal="center" vertical="center" wrapText="1"/>
    </xf>
    <xf numFmtId="0" fontId="33" fillId="0" borderId="1" xfId="8" applyNumberFormat="1" applyFont="1" applyFill="1" applyBorder="1" applyAlignment="1">
      <alignment horizontal="center" vertical="center" wrapText="1"/>
    </xf>
    <xf numFmtId="0" fontId="20" fillId="0" borderId="0" xfId="0" applyFont="1" applyFill="1" applyBorder="1" applyAlignment="1">
      <alignment horizontal="center" vertical="center" wrapText="1"/>
    </xf>
    <xf numFmtId="0" fontId="48" fillId="0" borderId="19" xfId="0" applyFont="1" applyFill="1" applyBorder="1" applyAlignment="1">
      <alignment horizontal="center" vertical="center" wrapText="1"/>
    </xf>
    <xf numFmtId="0" fontId="20" fillId="0" borderId="19" xfId="11" applyFont="1" applyFill="1" applyBorder="1" applyAlignment="1">
      <alignment horizontal="center" vertical="center" wrapText="1"/>
    </xf>
    <xf numFmtId="0" fontId="5" fillId="0" borderId="22" xfId="0" applyFont="1" applyFill="1" applyBorder="1" applyAlignment="1">
      <alignment horizontal="center" vertical="center" wrapText="1"/>
    </xf>
    <xf numFmtId="0" fontId="46" fillId="0" borderId="19" xfId="0" applyFont="1" applyFill="1" applyBorder="1" applyAlignment="1">
      <alignment horizontal="center" vertical="center" wrapText="1"/>
    </xf>
    <xf numFmtId="0" fontId="5" fillId="0" borderId="25" xfId="0" applyFont="1" applyFill="1" applyBorder="1" applyAlignment="1">
      <alignment horizontal="center" vertical="center" wrapText="1"/>
    </xf>
    <xf numFmtId="0" fontId="8" fillId="0" borderId="19" xfId="0" applyFont="1" applyFill="1" applyBorder="1" applyAlignment="1">
      <alignment horizontal="left" vertical="top" wrapText="1"/>
    </xf>
    <xf numFmtId="0" fontId="20" fillId="0" borderId="19" xfId="0" applyFont="1" applyFill="1" applyBorder="1" applyAlignment="1">
      <alignment horizontal="left" vertical="top" wrapText="1"/>
    </xf>
    <xf numFmtId="0" fontId="8" fillId="0" borderId="19" xfId="0" applyFont="1" applyFill="1" applyBorder="1" applyAlignment="1">
      <alignment horizontal="justify" vertical="center" wrapText="1"/>
    </xf>
    <xf numFmtId="0" fontId="8" fillId="0" borderId="19" xfId="0" applyFont="1" applyFill="1" applyBorder="1" applyAlignment="1">
      <alignment horizontal="left" vertical="center" wrapText="1"/>
    </xf>
    <xf numFmtId="0" fontId="20" fillId="0" borderId="19" xfId="11" applyFont="1" applyFill="1" applyBorder="1" applyAlignment="1">
      <alignment horizontal="justify" vertical="center" wrapText="1"/>
    </xf>
    <xf numFmtId="0" fontId="20" fillId="0" borderId="19" xfId="0" applyFont="1" applyFill="1" applyBorder="1" applyAlignment="1">
      <alignment horizontal="left" vertical="center" wrapText="1"/>
    </xf>
    <xf numFmtId="0" fontId="46" fillId="0" borderId="19" xfId="0" applyFont="1" applyFill="1" applyBorder="1" applyAlignment="1">
      <alignment horizontal="left" vertical="top" wrapText="1"/>
    </xf>
    <xf numFmtId="168" fontId="5" fillId="0" borderId="19" xfId="0" applyNumberFormat="1" applyFont="1" applyFill="1" applyBorder="1" applyAlignment="1">
      <alignment horizontal="center" vertical="center" wrapText="1"/>
    </xf>
    <xf numFmtId="168" fontId="33" fillId="0" borderId="1" xfId="9" applyNumberFormat="1" applyFont="1" applyFill="1" applyBorder="1" applyAlignment="1">
      <alignment horizontal="center" vertical="center" wrapText="1"/>
    </xf>
    <xf numFmtId="168" fontId="5" fillId="0" borderId="7" xfId="0" applyNumberFormat="1" applyFont="1" applyFill="1" applyBorder="1" applyAlignment="1">
      <alignment horizontal="center" vertical="center" wrapText="1"/>
    </xf>
    <xf numFmtId="168" fontId="31" fillId="0" borderId="1" xfId="8" applyNumberFormat="1" applyFont="1" applyFill="1" applyBorder="1" applyAlignment="1">
      <alignment horizontal="center" vertical="center" wrapText="1"/>
    </xf>
    <xf numFmtId="168" fontId="5" fillId="0" borderId="7" xfId="0" applyNumberFormat="1" applyFont="1" applyFill="1" applyBorder="1" applyAlignment="1">
      <alignment horizontal="center" vertical="center"/>
    </xf>
    <xf numFmtId="168" fontId="5" fillId="0" borderId="19" xfId="0" applyNumberFormat="1" applyFont="1" applyFill="1" applyBorder="1" applyAlignment="1">
      <alignment horizontal="center" vertical="center"/>
    </xf>
    <xf numFmtId="168" fontId="5" fillId="0" borderId="22" xfId="0" applyNumberFormat="1" applyFont="1" applyFill="1" applyBorder="1" applyAlignment="1">
      <alignment horizontal="center" vertical="center"/>
    </xf>
    <xf numFmtId="168" fontId="20" fillId="0" borderId="1" xfId="0" applyNumberFormat="1" applyFont="1" applyFill="1" applyBorder="1" applyAlignment="1">
      <alignment horizontal="center" vertical="center" wrapText="1"/>
    </xf>
    <xf numFmtId="168" fontId="20" fillId="0" borderId="1" xfId="0" applyNumberFormat="1" applyFont="1" applyFill="1" applyBorder="1" applyAlignment="1">
      <alignment horizontal="center" vertical="center"/>
    </xf>
    <xf numFmtId="168" fontId="5" fillId="0" borderId="23" xfId="0" applyNumberFormat="1" applyFont="1" applyFill="1" applyBorder="1" applyAlignment="1">
      <alignment horizontal="center" vertical="center"/>
    </xf>
    <xf numFmtId="168" fontId="5" fillId="0" borderId="25" xfId="0" applyNumberFormat="1" applyFont="1" applyFill="1" applyBorder="1" applyAlignment="1">
      <alignment horizontal="center" vertical="center"/>
    </xf>
  </cellXfs>
  <cellStyles count="12">
    <cellStyle name="Comma" xfId="5" builtinId="3"/>
    <cellStyle name="Hyperlink" xfId="1" builtinId="8"/>
    <cellStyle name="Hyperlink 2" xfId="4"/>
    <cellStyle name="Hyperlink 2 2" xfId="10"/>
    <cellStyle name="Normal" xfId="0" builtinId="0"/>
    <cellStyle name="Normal 2" xfId="2"/>
    <cellStyle name="Normal 2 2" xfId="7"/>
    <cellStyle name="Normal 2 2 2" xfId="9"/>
    <cellStyle name="Normal 2 3" xfId="11"/>
    <cellStyle name="Normal 3" xfId="3"/>
    <cellStyle name="Normal 3 2" xfId="8"/>
    <cellStyle name="Normal 4"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8"/>
  <sheetViews>
    <sheetView topLeftCell="E1" zoomScale="85" zoomScaleNormal="85" workbookViewId="0">
      <selection activeCell="O15" sqref="O15"/>
    </sheetView>
  </sheetViews>
  <sheetFormatPr defaultColWidth="9.140625" defaultRowHeight="15.75" x14ac:dyDescent="0.25"/>
  <cols>
    <col min="1" max="1" width="6" style="103" customWidth="1"/>
    <col min="2" max="2" width="22" style="103" customWidth="1"/>
    <col min="3" max="4" width="11.7109375" style="103" customWidth="1"/>
    <col min="5" max="5" width="9" style="103" customWidth="1"/>
    <col min="6" max="6" width="10.85546875" style="103" customWidth="1"/>
    <col min="7" max="7" width="7.28515625" style="103" customWidth="1"/>
    <col min="8" max="8" width="7.140625" style="103" customWidth="1"/>
    <col min="9" max="9" width="8.5703125" style="103" customWidth="1"/>
    <col min="10" max="10" width="8.42578125" style="103" customWidth="1"/>
    <col min="11" max="11" width="6.85546875" style="103" customWidth="1"/>
    <col min="12" max="12" width="6.28515625" style="103" customWidth="1"/>
    <col min="13" max="13" width="8.7109375" style="103" customWidth="1"/>
    <col min="14" max="14" width="8.42578125" style="103" customWidth="1"/>
    <col min="15" max="15" width="7.85546875" style="103" customWidth="1"/>
    <col min="16" max="16" width="7.140625" style="103" customWidth="1"/>
    <col min="17" max="17" width="6.7109375" style="103" customWidth="1"/>
    <col min="18" max="18" width="8.42578125" style="103" customWidth="1"/>
    <col min="19" max="19" width="8.28515625" style="103" customWidth="1"/>
    <col min="20" max="20" width="7.85546875" style="103" customWidth="1"/>
    <col min="21" max="21" width="8.42578125" style="103" customWidth="1"/>
    <col min="22" max="22" width="11.7109375" style="103" customWidth="1"/>
    <col min="23" max="23" width="8.7109375" style="103" customWidth="1"/>
    <col min="24" max="24" width="15.85546875" style="103" customWidth="1"/>
    <col min="25" max="25" width="14.42578125" style="103" customWidth="1"/>
    <col min="26" max="26" width="12.7109375" style="103" customWidth="1"/>
    <col min="27" max="27" width="10.28515625" style="103" customWidth="1"/>
    <col min="28" max="16384" width="9.140625" style="103"/>
  </cols>
  <sheetData>
    <row r="1" spans="1:27" x14ac:dyDescent="0.25">
      <c r="A1" s="103" t="s">
        <v>309</v>
      </c>
    </row>
    <row r="2" spans="1:27" x14ac:dyDescent="0.25">
      <c r="A2" s="117" t="s">
        <v>308</v>
      </c>
    </row>
    <row r="4" spans="1:27" ht="18.75" x14ac:dyDescent="0.3">
      <c r="A4" s="245" t="s">
        <v>307</v>
      </c>
      <c r="B4" s="245"/>
      <c r="C4" s="245"/>
      <c r="D4" s="245"/>
      <c r="E4" s="245"/>
      <c r="F4" s="245"/>
      <c r="G4" s="245"/>
      <c r="H4" s="245"/>
      <c r="I4" s="245"/>
      <c r="J4" s="245"/>
      <c r="K4" s="245"/>
      <c r="L4" s="245"/>
      <c r="M4" s="245"/>
      <c r="N4" s="245"/>
      <c r="O4" s="245"/>
      <c r="P4" s="245"/>
      <c r="Q4" s="245"/>
      <c r="R4" s="245"/>
      <c r="S4" s="245"/>
      <c r="T4" s="245"/>
      <c r="U4" s="245"/>
      <c r="V4" s="245"/>
      <c r="W4" s="245"/>
      <c r="X4" s="245"/>
      <c r="Y4" s="245"/>
      <c r="Z4" s="245"/>
      <c r="AA4" s="245"/>
    </row>
    <row r="6" spans="1:27" s="105" customFormat="1" ht="29.45" customHeight="1" x14ac:dyDescent="0.25">
      <c r="A6" s="246" t="s">
        <v>306</v>
      </c>
      <c r="B6" s="248" t="s">
        <v>0</v>
      </c>
      <c r="C6" s="250" t="s">
        <v>305</v>
      </c>
      <c r="D6" s="250"/>
      <c r="E6" s="251" t="s">
        <v>304</v>
      </c>
      <c r="F6" s="252"/>
      <c r="G6" s="252"/>
      <c r="H6" s="253"/>
      <c r="I6" s="251" t="s">
        <v>303</v>
      </c>
      <c r="J6" s="252"/>
      <c r="K6" s="252"/>
      <c r="L6" s="252"/>
      <c r="M6" s="253"/>
      <c r="N6" s="248" t="s">
        <v>302</v>
      </c>
      <c r="O6" s="248" t="s">
        <v>278</v>
      </c>
      <c r="P6" s="251" t="s">
        <v>301</v>
      </c>
      <c r="Q6" s="252"/>
      <c r="R6" s="252"/>
      <c r="S6" s="252"/>
      <c r="T6" s="253"/>
      <c r="U6" s="248" t="s">
        <v>300</v>
      </c>
      <c r="V6" s="248" t="s">
        <v>299</v>
      </c>
      <c r="W6" s="254" t="s">
        <v>1</v>
      </c>
      <c r="X6" s="254" t="s">
        <v>2</v>
      </c>
      <c r="Y6" s="254" t="s">
        <v>3</v>
      </c>
      <c r="Z6" s="248" t="s">
        <v>298</v>
      </c>
      <c r="AA6" s="246" t="s">
        <v>297</v>
      </c>
    </row>
    <row r="7" spans="1:27" s="105" customFormat="1" ht="42.75" x14ac:dyDescent="0.25">
      <c r="A7" s="247"/>
      <c r="B7" s="249"/>
      <c r="C7" s="116" t="s">
        <v>5</v>
      </c>
      <c r="D7" s="116" t="s">
        <v>6</v>
      </c>
      <c r="E7" s="114" t="s">
        <v>296</v>
      </c>
      <c r="F7" s="114" t="s">
        <v>295</v>
      </c>
      <c r="G7" s="114" t="s">
        <v>294</v>
      </c>
      <c r="H7" s="114" t="s">
        <v>293</v>
      </c>
      <c r="I7" s="116" t="s">
        <v>292</v>
      </c>
      <c r="J7" s="116" t="s">
        <v>291</v>
      </c>
      <c r="K7" s="116" t="s">
        <v>290</v>
      </c>
      <c r="L7" s="115" t="s">
        <v>289</v>
      </c>
      <c r="M7" s="115" t="s">
        <v>288</v>
      </c>
      <c r="N7" s="249"/>
      <c r="O7" s="249"/>
      <c r="P7" s="115" t="s">
        <v>287</v>
      </c>
      <c r="Q7" s="115" t="s">
        <v>286</v>
      </c>
      <c r="R7" s="115" t="s">
        <v>285</v>
      </c>
      <c r="S7" s="115" t="s">
        <v>284</v>
      </c>
      <c r="T7" s="114" t="s">
        <v>283</v>
      </c>
      <c r="U7" s="249"/>
      <c r="V7" s="249"/>
      <c r="W7" s="255"/>
      <c r="X7" s="255"/>
      <c r="Y7" s="255"/>
      <c r="Z7" s="249"/>
      <c r="AA7" s="247"/>
    </row>
    <row r="8" spans="1:27" s="105" customFormat="1" ht="15" x14ac:dyDescent="0.25">
      <c r="A8" s="112">
        <v>1</v>
      </c>
      <c r="B8" s="112">
        <v>2</v>
      </c>
      <c r="C8" s="113">
        <v>3</v>
      </c>
      <c r="D8" s="113">
        <v>4</v>
      </c>
      <c r="E8" s="112">
        <v>5</v>
      </c>
      <c r="F8" s="112">
        <v>6</v>
      </c>
      <c r="G8" s="112">
        <v>7</v>
      </c>
      <c r="H8" s="112">
        <v>8</v>
      </c>
      <c r="I8" s="112">
        <v>9</v>
      </c>
      <c r="J8" s="112">
        <v>10</v>
      </c>
      <c r="K8" s="112">
        <v>11</v>
      </c>
      <c r="L8" s="112">
        <v>12</v>
      </c>
      <c r="M8" s="112">
        <v>13</v>
      </c>
      <c r="N8" s="112">
        <v>14</v>
      </c>
      <c r="O8" s="112">
        <v>15</v>
      </c>
      <c r="P8" s="113">
        <v>16</v>
      </c>
      <c r="Q8" s="113">
        <v>17</v>
      </c>
      <c r="R8" s="113">
        <v>18</v>
      </c>
      <c r="S8" s="113">
        <v>19</v>
      </c>
      <c r="T8" s="113">
        <v>20</v>
      </c>
      <c r="U8" s="112">
        <v>21</v>
      </c>
      <c r="V8" s="112">
        <v>22</v>
      </c>
      <c r="W8" s="112"/>
      <c r="X8" s="112"/>
      <c r="Y8" s="112"/>
      <c r="Z8" s="112">
        <v>29</v>
      </c>
      <c r="AA8" s="112">
        <v>30</v>
      </c>
    </row>
    <row r="9" spans="1:27" s="105" customFormat="1" ht="15" x14ac:dyDescent="0.25">
      <c r="A9" s="111">
        <v>1</v>
      </c>
      <c r="B9" s="110"/>
      <c r="C9" s="110"/>
      <c r="D9" s="110"/>
      <c r="E9" s="110"/>
      <c r="F9" s="110"/>
      <c r="G9" s="110"/>
      <c r="H9" s="110"/>
      <c r="I9" s="110"/>
      <c r="J9" s="110"/>
      <c r="K9" s="110"/>
      <c r="L9" s="110"/>
      <c r="M9" s="110"/>
      <c r="N9" s="110"/>
      <c r="O9" s="110"/>
      <c r="P9" s="110"/>
      <c r="Q9" s="110"/>
      <c r="R9" s="110"/>
      <c r="S9" s="110"/>
      <c r="T9" s="110"/>
      <c r="U9" s="110"/>
      <c r="V9" s="110"/>
      <c r="W9" s="110"/>
      <c r="X9" s="110"/>
      <c r="Y9" s="110"/>
      <c r="Z9" s="110"/>
      <c r="AA9" s="110"/>
    </row>
    <row r="10" spans="1:27" s="105" customFormat="1" ht="15" x14ac:dyDescent="0.25">
      <c r="A10" s="111">
        <v>2</v>
      </c>
      <c r="B10" s="110"/>
      <c r="C10" s="110"/>
      <c r="D10" s="110"/>
      <c r="E10" s="110"/>
      <c r="F10" s="110"/>
      <c r="G10" s="110"/>
      <c r="H10" s="110"/>
      <c r="I10" s="110"/>
      <c r="J10" s="110"/>
      <c r="K10" s="110"/>
      <c r="L10" s="110"/>
      <c r="M10" s="110"/>
      <c r="N10" s="110"/>
      <c r="O10" s="110"/>
      <c r="P10" s="110"/>
      <c r="Q10" s="110"/>
      <c r="R10" s="110"/>
      <c r="S10" s="110"/>
      <c r="T10" s="110"/>
      <c r="U10" s="110"/>
      <c r="V10" s="110"/>
      <c r="W10" s="110"/>
      <c r="X10" s="110"/>
      <c r="Y10" s="110"/>
      <c r="Z10" s="110"/>
      <c r="AA10" s="110"/>
    </row>
    <row r="11" spans="1:27" s="105" customFormat="1" ht="15" x14ac:dyDescent="0.25">
      <c r="A11" s="111">
        <v>3</v>
      </c>
      <c r="B11" s="110"/>
      <c r="C11" s="110"/>
      <c r="D11" s="110"/>
      <c r="E11" s="110"/>
      <c r="F11" s="110"/>
      <c r="G11" s="110"/>
      <c r="H11" s="110"/>
      <c r="I11" s="110"/>
      <c r="J11" s="110"/>
      <c r="K11" s="110"/>
      <c r="L11" s="110"/>
      <c r="M11" s="110"/>
      <c r="N11" s="110"/>
      <c r="O11" s="110"/>
      <c r="P11" s="110"/>
      <c r="Q11" s="110"/>
      <c r="R11" s="110"/>
      <c r="S11" s="110"/>
      <c r="T11" s="110"/>
      <c r="U11" s="110"/>
      <c r="V11" s="110"/>
      <c r="W11" s="110"/>
      <c r="X11" s="110"/>
      <c r="Y11" s="110"/>
      <c r="Z11" s="110"/>
      <c r="AA11" s="110"/>
    </row>
    <row r="12" spans="1:27" s="105" customFormat="1" ht="15" x14ac:dyDescent="0.25">
      <c r="A12" s="111">
        <v>4</v>
      </c>
      <c r="B12" s="110"/>
      <c r="C12" s="110"/>
      <c r="D12" s="110"/>
      <c r="E12" s="110"/>
      <c r="F12" s="110"/>
      <c r="G12" s="110"/>
      <c r="H12" s="110"/>
      <c r="I12" s="110"/>
      <c r="J12" s="110"/>
      <c r="K12" s="110"/>
      <c r="L12" s="110"/>
      <c r="M12" s="110"/>
      <c r="N12" s="110"/>
      <c r="O12" s="110"/>
      <c r="P12" s="110"/>
      <c r="Q12" s="110"/>
      <c r="R12" s="110"/>
      <c r="S12" s="110"/>
      <c r="T12" s="110"/>
      <c r="U12" s="110"/>
      <c r="V12" s="110"/>
      <c r="W12" s="110"/>
      <c r="X12" s="110"/>
      <c r="Y12" s="110"/>
      <c r="Z12" s="110"/>
      <c r="AA12" s="110"/>
    </row>
    <row r="13" spans="1:27" s="105" customFormat="1" ht="15" x14ac:dyDescent="0.25">
      <c r="A13" s="111">
        <v>5</v>
      </c>
      <c r="B13" s="110"/>
      <c r="C13" s="110"/>
      <c r="D13" s="110"/>
      <c r="E13" s="110"/>
      <c r="F13" s="110"/>
      <c r="G13" s="110"/>
      <c r="H13" s="110"/>
      <c r="I13" s="110"/>
      <c r="J13" s="110"/>
      <c r="K13" s="110"/>
      <c r="L13" s="110"/>
      <c r="M13" s="110"/>
      <c r="N13" s="110"/>
      <c r="O13" s="110"/>
      <c r="P13" s="110"/>
      <c r="Q13" s="110"/>
      <c r="R13" s="110"/>
      <c r="S13" s="110"/>
      <c r="T13" s="110"/>
      <c r="U13" s="110"/>
      <c r="V13" s="110"/>
      <c r="W13" s="110"/>
      <c r="X13" s="110"/>
      <c r="Y13" s="110"/>
      <c r="Z13" s="110"/>
      <c r="AA13" s="110"/>
    </row>
    <row r="14" spans="1:27" s="105" customFormat="1" ht="15" x14ac:dyDescent="0.25">
      <c r="A14" s="111">
        <v>6</v>
      </c>
      <c r="B14" s="110"/>
      <c r="C14" s="110"/>
      <c r="D14" s="110"/>
      <c r="E14" s="110"/>
      <c r="F14" s="110"/>
      <c r="G14" s="110"/>
      <c r="H14" s="110"/>
      <c r="I14" s="110"/>
      <c r="J14" s="110"/>
      <c r="K14" s="110"/>
      <c r="L14" s="110"/>
      <c r="M14" s="110"/>
      <c r="N14" s="110"/>
      <c r="O14" s="110"/>
      <c r="P14" s="110"/>
      <c r="Q14" s="110"/>
      <c r="R14" s="110"/>
      <c r="S14" s="110"/>
      <c r="T14" s="110"/>
      <c r="U14" s="110"/>
      <c r="V14" s="110"/>
      <c r="W14" s="110"/>
      <c r="X14" s="110"/>
      <c r="Y14" s="110"/>
      <c r="Z14" s="110"/>
      <c r="AA14" s="110"/>
    </row>
    <row r="15" spans="1:27" s="105" customFormat="1" ht="15" x14ac:dyDescent="0.25">
      <c r="A15" s="111">
        <v>7</v>
      </c>
      <c r="B15" s="110"/>
      <c r="C15" s="110"/>
      <c r="D15" s="110"/>
      <c r="E15" s="110"/>
      <c r="F15" s="110"/>
      <c r="G15" s="110"/>
      <c r="H15" s="110"/>
      <c r="I15" s="110"/>
      <c r="J15" s="110"/>
      <c r="K15" s="110"/>
      <c r="L15" s="110"/>
      <c r="M15" s="110"/>
      <c r="N15" s="110"/>
      <c r="O15" s="110"/>
      <c r="P15" s="110"/>
      <c r="Q15" s="110"/>
      <c r="R15" s="110"/>
      <c r="S15" s="110"/>
      <c r="T15" s="110"/>
      <c r="U15" s="110"/>
      <c r="V15" s="110"/>
      <c r="W15" s="110"/>
      <c r="X15" s="110"/>
      <c r="Y15" s="110"/>
      <c r="Z15" s="110"/>
      <c r="AA15" s="110"/>
    </row>
    <row r="16" spans="1:27" s="105" customFormat="1" ht="15" x14ac:dyDescent="0.25">
      <c r="A16" s="111">
        <v>8</v>
      </c>
      <c r="B16" s="110"/>
      <c r="C16" s="110"/>
      <c r="D16" s="110"/>
      <c r="E16" s="110"/>
      <c r="F16" s="110"/>
      <c r="G16" s="110"/>
      <c r="H16" s="110"/>
      <c r="I16" s="110"/>
      <c r="J16" s="110"/>
      <c r="K16" s="110"/>
      <c r="L16" s="110"/>
      <c r="M16" s="110"/>
      <c r="N16" s="110"/>
      <c r="O16" s="110"/>
      <c r="P16" s="110"/>
      <c r="Q16" s="110"/>
      <c r="R16" s="110"/>
      <c r="S16" s="110"/>
      <c r="T16" s="110"/>
      <c r="U16" s="110"/>
      <c r="V16" s="110"/>
      <c r="W16" s="110"/>
      <c r="X16" s="110"/>
      <c r="Y16" s="110"/>
      <c r="Z16" s="110"/>
      <c r="AA16" s="110"/>
    </row>
    <row r="17" spans="1:27" s="105" customFormat="1" ht="15" x14ac:dyDescent="0.25">
      <c r="A17" s="111">
        <v>9</v>
      </c>
      <c r="B17" s="110"/>
      <c r="C17" s="110"/>
      <c r="D17" s="110"/>
      <c r="E17" s="110"/>
      <c r="F17" s="110"/>
      <c r="G17" s="110"/>
      <c r="H17" s="110"/>
      <c r="I17" s="110"/>
      <c r="J17" s="110"/>
      <c r="K17" s="110"/>
      <c r="L17" s="110"/>
      <c r="M17" s="110"/>
      <c r="N17" s="110"/>
      <c r="O17" s="110"/>
      <c r="P17" s="110"/>
      <c r="Q17" s="110"/>
      <c r="R17" s="110"/>
      <c r="S17" s="110"/>
      <c r="T17" s="110"/>
      <c r="U17" s="110"/>
      <c r="V17" s="110"/>
      <c r="W17" s="110"/>
      <c r="X17" s="110"/>
      <c r="Y17" s="110"/>
      <c r="Z17" s="110"/>
      <c r="AA17" s="110"/>
    </row>
    <row r="18" spans="1:27" s="105" customFormat="1" ht="15" x14ac:dyDescent="0.25">
      <c r="A18" s="111">
        <v>10</v>
      </c>
      <c r="B18" s="110"/>
      <c r="C18" s="110"/>
      <c r="D18" s="110"/>
      <c r="E18" s="110"/>
      <c r="F18" s="110"/>
      <c r="G18" s="110"/>
      <c r="H18" s="110"/>
      <c r="I18" s="110"/>
      <c r="J18" s="110"/>
      <c r="K18" s="110"/>
      <c r="L18" s="110"/>
      <c r="M18" s="110"/>
      <c r="N18" s="110"/>
      <c r="O18" s="110"/>
      <c r="P18" s="110"/>
      <c r="Q18" s="110"/>
      <c r="R18" s="110"/>
      <c r="S18" s="110"/>
      <c r="T18" s="110"/>
      <c r="U18" s="110"/>
      <c r="V18" s="110"/>
      <c r="W18" s="110"/>
      <c r="X18" s="110"/>
      <c r="Y18" s="110"/>
      <c r="Z18" s="110"/>
      <c r="AA18" s="110"/>
    </row>
    <row r="19" spans="1:27" s="105" customFormat="1" ht="15" x14ac:dyDescent="0.25">
      <c r="A19" s="111">
        <v>11</v>
      </c>
      <c r="B19" s="110"/>
      <c r="C19" s="110"/>
      <c r="D19" s="110"/>
      <c r="E19" s="110"/>
      <c r="F19" s="110"/>
      <c r="G19" s="110"/>
      <c r="H19" s="110"/>
      <c r="I19" s="110"/>
      <c r="J19" s="110"/>
      <c r="K19" s="110"/>
      <c r="L19" s="110"/>
      <c r="M19" s="110"/>
      <c r="N19" s="110"/>
      <c r="O19" s="110"/>
      <c r="P19" s="110"/>
      <c r="Q19" s="110"/>
      <c r="R19" s="110"/>
      <c r="S19" s="110"/>
      <c r="T19" s="110"/>
      <c r="U19" s="110"/>
      <c r="V19" s="110"/>
      <c r="W19" s="110"/>
      <c r="X19" s="110"/>
      <c r="Y19" s="110"/>
      <c r="Z19" s="110"/>
      <c r="AA19" s="110"/>
    </row>
    <row r="20" spans="1:27" s="105" customFormat="1" ht="15" x14ac:dyDescent="0.25">
      <c r="A20" s="111">
        <v>12</v>
      </c>
      <c r="B20" s="110"/>
      <c r="C20" s="110"/>
      <c r="D20" s="110"/>
      <c r="E20" s="110"/>
      <c r="F20" s="110"/>
      <c r="G20" s="110"/>
      <c r="H20" s="110"/>
      <c r="I20" s="110"/>
      <c r="J20" s="110"/>
      <c r="K20" s="110"/>
      <c r="L20" s="110"/>
      <c r="M20" s="110"/>
      <c r="N20" s="110"/>
      <c r="O20" s="110"/>
      <c r="P20" s="110"/>
      <c r="Q20" s="110"/>
      <c r="R20" s="110"/>
      <c r="S20" s="110"/>
      <c r="T20" s="110"/>
      <c r="U20" s="110"/>
      <c r="V20" s="110"/>
      <c r="W20" s="110"/>
      <c r="X20" s="110"/>
      <c r="Y20" s="110"/>
      <c r="Z20" s="110"/>
      <c r="AA20" s="110"/>
    </row>
    <row r="21" spans="1:27" s="105" customFormat="1" ht="15" x14ac:dyDescent="0.25">
      <c r="A21" s="111">
        <v>13</v>
      </c>
      <c r="B21" s="110"/>
      <c r="C21" s="110"/>
      <c r="D21" s="110"/>
      <c r="E21" s="110"/>
      <c r="F21" s="110"/>
      <c r="G21" s="110"/>
      <c r="H21" s="110"/>
      <c r="I21" s="110"/>
      <c r="J21" s="110"/>
      <c r="K21" s="110"/>
      <c r="L21" s="110"/>
      <c r="M21" s="110"/>
      <c r="N21" s="110"/>
      <c r="O21" s="110"/>
      <c r="P21" s="110"/>
      <c r="Q21" s="110"/>
      <c r="R21" s="110"/>
      <c r="S21" s="110"/>
      <c r="T21" s="110"/>
      <c r="U21" s="110"/>
      <c r="V21" s="110"/>
      <c r="W21" s="110"/>
      <c r="X21" s="110"/>
      <c r="Y21" s="110"/>
      <c r="Z21" s="110"/>
      <c r="AA21" s="110"/>
    </row>
    <row r="22" spans="1:27" s="105" customFormat="1" ht="15" x14ac:dyDescent="0.25">
      <c r="A22" s="111">
        <v>14</v>
      </c>
      <c r="B22" s="110"/>
      <c r="C22" s="110"/>
      <c r="D22" s="110"/>
      <c r="E22" s="110"/>
      <c r="F22" s="110"/>
      <c r="G22" s="110"/>
      <c r="H22" s="110"/>
      <c r="I22" s="110"/>
      <c r="J22" s="110"/>
      <c r="K22" s="110"/>
      <c r="L22" s="110"/>
      <c r="M22" s="110"/>
      <c r="N22" s="110"/>
      <c r="O22" s="110"/>
      <c r="P22" s="110"/>
      <c r="Q22" s="110"/>
      <c r="R22" s="110"/>
      <c r="S22" s="110"/>
      <c r="T22" s="110"/>
      <c r="U22" s="110"/>
      <c r="V22" s="110"/>
      <c r="W22" s="110"/>
      <c r="X22" s="110"/>
      <c r="Y22" s="110"/>
      <c r="Z22" s="110"/>
      <c r="AA22" s="110"/>
    </row>
    <row r="23" spans="1:27" s="105" customFormat="1" ht="15" x14ac:dyDescent="0.25">
      <c r="A23" s="111">
        <v>15</v>
      </c>
      <c r="B23" s="110"/>
      <c r="C23" s="110"/>
      <c r="D23" s="110"/>
      <c r="E23" s="110"/>
      <c r="F23" s="110"/>
      <c r="G23" s="110"/>
      <c r="H23" s="110"/>
      <c r="I23" s="110"/>
      <c r="J23" s="110"/>
      <c r="K23" s="110"/>
      <c r="L23" s="110"/>
      <c r="M23" s="110"/>
      <c r="N23" s="110"/>
      <c r="O23" s="110"/>
      <c r="P23" s="110"/>
      <c r="Q23" s="110"/>
      <c r="R23" s="110"/>
      <c r="S23" s="110"/>
      <c r="T23" s="110"/>
      <c r="U23" s="110"/>
      <c r="V23" s="110"/>
      <c r="W23" s="110"/>
      <c r="X23" s="110"/>
      <c r="Y23" s="110"/>
      <c r="Z23" s="110"/>
      <c r="AA23" s="110"/>
    </row>
    <row r="24" spans="1:27" s="105" customFormat="1" ht="15" x14ac:dyDescent="0.25">
      <c r="A24" s="109"/>
      <c r="B24" s="107"/>
      <c r="C24" s="107"/>
      <c r="D24" s="107"/>
      <c r="E24" s="107"/>
      <c r="F24" s="107"/>
      <c r="G24" s="107"/>
      <c r="H24" s="107"/>
      <c r="I24" s="107"/>
      <c r="J24" s="107"/>
      <c r="K24" s="107"/>
      <c r="L24" s="107"/>
      <c r="M24" s="107"/>
      <c r="N24" s="107"/>
      <c r="O24" s="107"/>
      <c r="P24" s="107"/>
      <c r="Q24" s="107"/>
      <c r="R24" s="107"/>
      <c r="S24" s="107"/>
      <c r="T24" s="107"/>
      <c r="U24" s="107"/>
      <c r="V24" s="107"/>
      <c r="W24" s="107"/>
      <c r="X24" s="107"/>
      <c r="Y24" s="107"/>
      <c r="Z24" s="107"/>
      <c r="AA24" s="107"/>
    </row>
    <row r="25" spans="1:27" s="105" customFormat="1" ht="20.45" customHeight="1" x14ac:dyDescent="0.25">
      <c r="A25" s="108" t="s">
        <v>282</v>
      </c>
      <c r="B25" s="107"/>
      <c r="C25" s="107"/>
      <c r="D25" s="107"/>
      <c r="E25" s="107"/>
      <c r="F25" s="107"/>
      <c r="G25" s="107"/>
      <c r="H25" s="107"/>
      <c r="I25" s="107"/>
      <c r="J25" s="107"/>
      <c r="K25" s="107"/>
      <c r="L25" s="107"/>
      <c r="M25" s="107"/>
      <c r="N25" s="107"/>
      <c r="O25" s="107"/>
      <c r="P25" s="107"/>
      <c r="Q25" s="107"/>
      <c r="R25" s="107"/>
      <c r="S25" s="107"/>
      <c r="T25" s="107"/>
      <c r="U25" s="107"/>
      <c r="V25" s="107"/>
      <c r="W25" s="107"/>
      <c r="X25" s="107"/>
      <c r="Y25" s="107"/>
      <c r="Z25" s="107"/>
      <c r="AA25" s="107"/>
    </row>
    <row r="26" spans="1:27" s="105" customFormat="1" ht="20.45" customHeight="1" x14ac:dyDescent="0.25">
      <c r="B26" s="105" t="s">
        <v>281</v>
      </c>
    </row>
    <row r="27" spans="1:27" s="105" customFormat="1" ht="20.45" customHeight="1" x14ac:dyDescent="0.25">
      <c r="B27" s="106" t="s">
        <v>280</v>
      </c>
      <c r="C27" s="106"/>
    </row>
    <row r="28" spans="1:27" x14ac:dyDescent="0.25">
      <c r="B28" s="104"/>
      <c r="C28" s="104"/>
    </row>
  </sheetData>
  <mergeCells count="16">
    <mergeCell ref="A4:AA4"/>
    <mergeCell ref="A6:A7"/>
    <mergeCell ref="B6:B7"/>
    <mergeCell ref="C6:D6"/>
    <mergeCell ref="E6:H6"/>
    <mergeCell ref="I6:M6"/>
    <mergeCell ref="N6:N7"/>
    <mergeCell ref="O6:O7"/>
    <mergeCell ref="P6:T6"/>
    <mergeCell ref="U6:U7"/>
    <mergeCell ref="V6:V7"/>
    <mergeCell ref="W6:W7"/>
    <mergeCell ref="X6:X7"/>
    <mergeCell ref="Y6:Y7"/>
    <mergeCell ref="Z6:Z7"/>
    <mergeCell ref="AA6:AA7"/>
  </mergeCells>
  <pageMargins left="0.2" right="0.1" top="0.39370078740157499" bottom="0.39370078740157499" header="0.31496062992126" footer="0.196850393700787"/>
  <pageSetup paperSize="8"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11"/>
  <sheetViews>
    <sheetView workbookViewId="0">
      <selection activeCell="D10" sqref="D10"/>
    </sheetView>
  </sheetViews>
  <sheetFormatPr defaultColWidth="8.85546875" defaultRowHeight="15" x14ac:dyDescent="0.25"/>
  <cols>
    <col min="1" max="1" width="34" style="118" customWidth="1"/>
    <col min="2" max="3" width="8.85546875" style="118"/>
    <col min="4" max="4" width="15.42578125" style="118" customWidth="1"/>
    <col min="5" max="5" width="18.42578125" style="118" customWidth="1"/>
    <col min="6" max="6" width="40.5703125" style="118" customWidth="1"/>
    <col min="7" max="16384" width="8.85546875" style="118"/>
  </cols>
  <sheetData>
    <row r="2" spans="1:6" ht="16.5" x14ac:dyDescent="0.25">
      <c r="A2" s="256" t="s">
        <v>16</v>
      </c>
      <c r="B2" s="256"/>
      <c r="C2" s="256"/>
      <c r="D2" s="256"/>
      <c r="E2" s="256"/>
      <c r="F2" s="256"/>
    </row>
    <row r="4" spans="1:6" ht="15.75" x14ac:dyDescent="0.25">
      <c r="A4" s="257" t="s">
        <v>4</v>
      </c>
      <c r="B4" s="257" t="s">
        <v>5</v>
      </c>
      <c r="C4" s="257" t="s">
        <v>6</v>
      </c>
      <c r="D4" s="257" t="s">
        <v>7</v>
      </c>
      <c r="E4" s="257"/>
      <c r="F4" s="119" t="s">
        <v>8</v>
      </c>
    </row>
    <row r="5" spans="1:6" ht="15.75" x14ac:dyDescent="0.25">
      <c r="A5" s="257"/>
      <c r="B5" s="257"/>
      <c r="C5" s="257"/>
      <c r="D5" s="119" t="s">
        <v>9</v>
      </c>
      <c r="E5" s="119" t="s">
        <v>10</v>
      </c>
      <c r="F5" s="119"/>
    </row>
    <row r="6" spans="1:6" ht="29.25" customHeight="1" x14ac:dyDescent="0.25">
      <c r="A6" s="120" t="s">
        <v>11</v>
      </c>
      <c r="B6" s="121"/>
      <c r="C6" s="121"/>
      <c r="D6" s="121"/>
      <c r="E6" s="121"/>
      <c r="F6" s="121"/>
    </row>
    <row r="7" spans="1:6" ht="29.25" customHeight="1" x14ac:dyDescent="0.25">
      <c r="A7" s="120" t="s">
        <v>12</v>
      </c>
      <c r="B7" s="121"/>
      <c r="C7" s="121"/>
      <c r="D7" s="121"/>
      <c r="E7" s="121"/>
      <c r="F7" s="121"/>
    </row>
    <row r="8" spans="1:6" ht="29.25" customHeight="1" x14ac:dyDescent="0.25">
      <c r="A8" s="120" t="s">
        <v>13</v>
      </c>
      <c r="B8" s="121"/>
      <c r="C8" s="121"/>
      <c r="D8" s="121"/>
      <c r="E8" s="121"/>
      <c r="F8" s="121"/>
    </row>
    <row r="9" spans="1:6" ht="29.25" customHeight="1" x14ac:dyDescent="0.25">
      <c r="A9" s="120" t="s">
        <v>14</v>
      </c>
      <c r="B9" s="121"/>
      <c r="C9" s="121"/>
      <c r="D9" s="121"/>
      <c r="E9" s="121"/>
      <c r="F9" s="121"/>
    </row>
    <row r="10" spans="1:6" ht="29.25" customHeight="1" x14ac:dyDescent="0.25">
      <c r="A10" s="120" t="s">
        <v>15</v>
      </c>
      <c r="B10" s="121"/>
      <c r="C10" s="121"/>
      <c r="D10" s="121"/>
      <c r="E10" s="121"/>
      <c r="F10" s="121"/>
    </row>
    <row r="11" spans="1:6" ht="29.25" customHeight="1" x14ac:dyDescent="0.25">
      <c r="A11" s="120" t="s">
        <v>7</v>
      </c>
      <c r="B11" s="121"/>
      <c r="C11" s="121"/>
      <c r="D11" s="121"/>
      <c r="E11" s="121"/>
      <c r="F11" s="121"/>
    </row>
  </sheetData>
  <mergeCells count="5">
    <mergeCell ref="A2:F2"/>
    <mergeCell ref="A4:A5"/>
    <mergeCell ref="B4:B5"/>
    <mergeCell ref="C4:C5"/>
    <mergeCell ref="D4:E4"/>
  </mergeCells>
  <pageMargins left="0.7" right="0.7" top="0.75" bottom="0.75" header="0.3" footer="0.3"/>
  <pageSetup paperSize="9"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
  <sheetViews>
    <sheetView workbookViewId="0">
      <selection activeCell="C17" sqref="C17"/>
    </sheetView>
  </sheetViews>
  <sheetFormatPr defaultRowHeight="15" x14ac:dyDescent="0.25"/>
  <cols>
    <col min="1" max="1" width="21.85546875" customWidth="1"/>
    <col min="2" max="2" width="17.140625" customWidth="1"/>
    <col min="3" max="3" width="18.42578125" customWidth="1"/>
    <col min="4" max="4" width="17.85546875" customWidth="1"/>
    <col min="5" max="5" width="16.5703125" customWidth="1"/>
    <col min="6" max="6" width="17.28515625" customWidth="1"/>
    <col min="7" max="7" width="15.140625" customWidth="1"/>
  </cols>
  <sheetData>
    <row r="2" spans="1:7" ht="16.5" x14ac:dyDescent="0.25">
      <c r="A2" s="258" t="s">
        <v>17</v>
      </c>
      <c r="B2" s="258"/>
      <c r="C2" s="258"/>
      <c r="D2" s="258"/>
      <c r="E2" s="258"/>
      <c r="F2" s="258"/>
      <c r="G2" s="258"/>
    </row>
    <row r="4" spans="1:7" ht="15.75" x14ac:dyDescent="0.25">
      <c r="A4" s="2" t="s">
        <v>18</v>
      </c>
      <c r="B4" s="6" t="s">
        <v>7</v>
      </c>
      <c r="C4" s="6" t="s">
        <v>11</v>
      </c>
      <c r="D4" s="2" t="s">
        <v>19</v>
      </c>
      <c r="E4" s="6" t="s">
        <v>20</v>
      </c>
      <c r="F4" s="6" t="s">
        <v>21</v>
      </c>
      <c r="G4" s="6" t="s">
        <v>22</v>
      </c>
    </row>
    <row r="5" spans="1:7" ht="26.25" customHeight="1" x14ac:dyDescent="0.25">
      <c r="A5" s="7" t="s">
        <v>23</v>
      </c>
      <c r="B5" s="7"/>
      <c r="C5" s="7"/>
      <c r="D5" s="7"/>
      <c r="E5" s="7"/>
      <c r="F5" s="7"/>
      <c r="G5" s="7"/>
    </row>
    <row r="6" spans="1:7" ht="26.25" customHeight="1" x14ac:dyDescent="0.25">
      <c r="A6" s="7" t="s">
        <v>24</v>
      </c>
      <c r="B6" s="7"/>
      <c r="C6" s="7"/>
      <c r="D6" s="7"/>
      <c r="E6" s="7"/>
      <c r="F6" s="7"/>
      <c r="G6" s="7"/>
    </row>
    <row r="7" spans="1:7" ht="26.25" customHeight="1" x14ac:dyDescent="0.25">
      <c r="A7" s="7" t="s">
        <v>25</v>
      </c>
      <c r="B7" s="7"/>
      <c r="C7" s="7"/>
      <c r="D7" s="7"/>
      <c r="E7" s="7"/>
      <c r="F7" s="7"/>
      <c r="G7" s="7"/>
    </row>
    <row r="8" spans="1:7" ht="26.25" customHeight="1" x14ac:dyDescent="0.25">
      <c r="A8" s="7" t="s">
        <v>26</v>
      </c>
      <c r="B8" s="7"/>
      <c r="C8" s="7"/>
      <c r="D8" s="7"/>
      <c r="E8" s="7"/>
      <c r="F8" s="7"/>
      <c r="G8" s="7"/>
    </row>
    <row r="9" spans="1:7" ht="26.25" customHeight="1" x14ac:dyDescent="0.25">
      <c r="A9" s="7" t="s">
        <v>27</v>
      </c>
      <c r="B9" s="7"/>
      <c r="C9" s="7"/>
      <c r="D9" s="7"/>
      <c r="E9" s="7"/>
      <c r="F9" s="7"/>
      <c r="G9" s="7"/>
    </row>
  </sheetData>
  <mergeCells count="1">
    <mergeCell ref="A2:G2"/>
  </mergeCells>
  <pageMargins left="0.7" right="0.45" top="0.5" bottom="0.5" header="0.3" footer="0.3"/>
  <pageSetup paperSize="9" orientation="landscape"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9"/>
  <sheetViews>
    <sheetView topLeftCell="A2" workbookViewId="0">
      <selection activeCell="C9" sqref="C9"/>
    </sheetView>
  </sheetViews>
  <sheetFormatPr defaultRowHeight="15" x14ac:dyDescent="0.25"/>
  <cols>
    <col min="1" max="1" width="15" customWidth="1"/>
    <col min="2" max="2" width="25" customWidth="1"/>
    <col min="3" max="4" width="27.28515625" customWidth="1"/>
    <col min="5" max="5" width="25.85546875" customWidth="1"/>
  </cols>
  <sheetData>
    <row r="2" spans="1:5" ht="15.75" x14ac:dyDescent="0.25">
      <c r="A2" s="259" t="s">
        <v>28</v>
      </c>
      <c r="B2" s="259"/>
      <c r="C2" s="259"/>
      <c r="D2" s="259"/>
      <c r="E2" s="259"/>
    </row>
    <row r="4" spans="1:5" ht="21.75" customHeight="1" x14ac:dyDescent="0.25">
      <c r="A4" s="2" t="s">
        <v>18</v>
      </c>
      <c r="B4" s="2" t="s">
        <v>29</v>
      </c>
      <c r="C4" s="2" t="s">
        <v>30</v>
      </c>
      <c r="D4" s="2" t="s">
        <v>54</v>
      </c>
      <c r="E4" s="2" t="s">
        <v>31</v>
      </c>
    </row>
    <row r="5" spans="1:5" ht="29.25" customHeight="1" x14ac:dyDescent="0.25">
      <c r="A5" s="7" t="s">
        <v>23</v>
      </c>
      <c r="B5" s="4"/>
      <c r="C5" s="4"/>
      <c r="D5" s="4" t="e">
        <f>C5/B5</f>
        <v>#DIV/0!</v>
      </c>
      <c r="E5" s="4" t="e">
        <f>B5/C5</f>
        <v>#DIV/0!</v>
      </c>
    </row>
    <row r="6" spans="1:5" ht="29.25" customHeight="1" x14ac:dyDescent="0.25">
      <c r="A6" s="7" t="s">
        <v>24</v>
      </c>
      <c r="B6" s="4"/>
      <c r="C6" s="4"/>
      <c r="D6" s="4" t="e">
        <f t="shared" ref="D6:D9" si="0">C6/B6</f>
        <v>#DIV/0!</v>
      </c>
      <c r="E6" s="4" t="e">
        <f t="shared" ref="E6:E9" si="1">B6/C6</f>
        <v>#DIV/0!</v>
      </c>
    </row>
    <row r="7" spans="1:5" ht="29.25" customHeight="1" x14ac:dyDescent="0.25">
      <c r="A7" s="7" t="s">
        <v>25</v>
      </c>
      <c r="B7" s="4"/>
      <c r="C7" s="4"/>
      <c r="D7" s="4" t="e">
        <f t="shared" si="0"/>
        <v>#DIV/0!</v>
      </c>
      <c r="E7" s="4" t="e">
        <f t="shared" si="1"/>
        <v>#DIV/0!</v>
      </c>
    </row>
    <row r="8" spans="1:5" ht="29.25" customHeight="1" x14ac:dyDescent="0.25">
      <c r="A8" s="7" t="s">
        <v>26</v>
      </c>
      <c r="B8" s="4"/>
      <c r="C8" s="4"/>
      <c r="D8" s="4" t="e">
        <f t="shared" si="0"/>
        <v>#DIV/0!</v>
      </c>
      <c r="E8" s="4" t="e">
        <f t="shared" si="1"/>
        <v>#DIV/0!</v>
      </c>
    </row>
    <row r="9" spans="1:5" ht="29.25" customHeight="1" x14ac:dyDescent="0.25">
      <c r="A9" s="7" t="s">
        <v>27</v>
      </c>
      <c r="B9" s="4"/>
      <c r="C9" s="4"/>
      <c r="D9" s="4" t="e">
        <f t="shared" si="0"/>
        <v>#DIV/0!</v>
      </c>
      <c r="E9" s="4" t="e">
        <f t="shared" si="1"/>
        <v>#DIV/0!</v>
      </c>
    </row>
  </sheetData>
  <mergeCells count="1">
    <mergeCell ref="A2:E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J24"/>
  <sheetViews>
    <sheetView workbookViewId="0">
      <selection activeCell="C5" sqref="C5"/>
    </sheetView>
  </sheetViews>
  <sheetFormatPr defaultColWidth="9.140625" defaultRowHeight="15" x14ac:dyDescent="0.25"/>
  <cols>
    <col min="1" max="1" width="15.42578125" style="10" customWidth="1"/>
    <col min="2" max="2" width="39.140625" style="10" customWidth="1"/>
    <col min="3" max="3" width="28.42578125" style="10" customWidth="1"/>
    <col min="4" max="5" width="9.140625" style="10"/>
    <col min="6" max="6" width="18.7109375" style="10" customWidth="1"/>
    <col min="7" max="16384" width="9.140625" style="10"/>
  </cols>
  <sheetData>
    <row r="1" spans="1:10" x14ac:dyDescent="0.25">
      <c r="D1" s="36" t="s">
        <v>56</v>
      </c>
      <c r="E1" s="35"/>
      <c r="F1" s="35"/>
      <c r="G1" s="35"/>
      <c r="H1" s="35"/>
      <c r="I1" s="35"/>
      <c r="J1" s="35"/>
    </row>
    <row r="2" spans="1:10" x14ac:dyDescent="0.25">
      <c r="A2" s="261" t="s">
        <v>47</v>
      </c>
      <c r="B2" s="261"/>
      <c r="C2" s="261"/>
    </row>
    <row r="4" spans="1:10" ht="26.25" customHeight="1" x14ac:dyDescent="0.25">
      <c r="A4" s="2" t="s">
        <v>18</v>
      </c>
      <c r="B4" s="262" t="s">
        <v>29</v>
      </c>
      <c r="C4" s="262"/>
    </row>
    <row r="5" spans="1:10" ht="24.75" customHeight="1" x14ac:dyDescent="0.25">
      <c r="A5" s="260" t="s">
        <v>23</v>
      </c>
      <c r="B5" s="4" t="s">
        <v>32</v>
      </c>
      <c r="C5" s="8">
        <f>'B4.2. FTE SV'!F12</f>
        <v>2598.8000000000002</v>
      </c>
    </row>
    <row r="6" spans="1:10" ht="24.75" customHeight="1" x14ac:dyDescent="0.25">
      <c r="A6" s="260"/>
      <c r="B6" s="4" t="s">
        <v>33</v>
      </c>
      <c r="C6" s="8">
        <f>'B4.2. FTE SV'!F23</f>
        <v>3003.8</v>
      </c>
    </row>
    <row r="7" spans="1:10" ht="24.75" customHeight="1" x14ac:dyDescent="0.25">
      <c r="A7" s="260"/>
      <c r="B7" s="4" t="s">
        <v>34</v>
      </c>
      <c r="C7" s="8">
        <f>'B4.2. FTE SV'!F34</f>
        <v>3375</v>
      </c>
    </row>
    <row r="8" spans="1:10" ht="24.75" customHeight="1" x14ac:dyDescent="0.25">
      <c r="A8" s="260"/>
      <c r="B8" s="3" t="s">
        <v>35</v>
      </c>
      <c r="C8" s="2">
        <f>SUM(C5:C7)</f>
        <v>8977.6</v>
      </c>
    </row>
    <row r="9" spans="1:10" ht="24.75" customHeight="1" x14ac:dyDescent="0.25">
      <c r="A9" s="260" t="s">
        <v>24</v>
      </c>
      <c r="B9" s="4" t="s">
        <v>32</v>
      </c>
      <c r="C9" s="8">
        <f>'B4.2. FTE SV'!J12</f>
        <v>1676.3</v>
      </c>
    </row>
    <row r="10" spans="1:10" ht="24.75" customHeight="1" x14ac:dyDescent="0.25">
      <c r="A10" s="260"/>
      <c r="B10" s="4" t="s">
        <v>33</v>
      </c>
      <c r="C10" s="8">
        <f>'B4.2. FTE SV'!J23</f>
        <v>2205</v>
      </c>
    </row>
    <row r="11" spans="1:10" ht="24.75" customHeight="1" x14ac:dyDescent="0.25">
      <c r="A11" s="260"/>
      <c r="B11" s="4" t="s">
        <v>34</v>
      </c>
      <c r="C11" s="8">
        <f>'B4.2. FTE SV'!J34</f>
        <v>4252.5</v>
      </c>
    </row>
    <row r="12" spans="1:10" ht="24.75" customHeight="1" x14ac:dyDescent="0.25">
      <c r="A12" s="260"/>
      <c r="B12" s="3" t="s">
        <v>35</v>
      </c>
      <c r="C12" s="2">
        <f>SUM(C9:C11)</f>
        <v>8133.8</v>
      </c>
    </row>
    <row r="13" spans="1:10" ht="24.75" customHeight="1" x14ac:dyDescent="0.25">
      <c r="A13" s="260" t="s">
        <v>25</v>
      </c>
      <c r="B13" s="4" t="s">
        <v>32</v>
      </c>
      <c r="C13" s="8">
        <f>'B4.2. FTE SV'!N12</f>
        <v>902.5</v>
      </c>
    </row>
    <row r="14" spans="1:10" ht="24.75" customHeight="1" x14ac:dyDescent="0.25">
      <c r="A14" s="260"/>
      <c r="B14" s="4" t="s">
        <v>33</v>
      </c>
      <c r="C14" s="8">
        <f>'B4.2. FTE SV'!N23</f>
        <v>1612.5</v>
      </c>
    </row>
    <row r="15" spans="1:10" ht="24.75" customHeight="1" x14ac:dyDescent="0.25">
      <c r="A15" s="260"/>
      <c r="B15" s="4" t="s">
        <v>34</v>
      </c>
      <c r="C15" s="8">
        <f>'B4.2. FTE SV'!N34</f>
        <v>5782.5</v>
      </c>
    </row>
    <row r="16" spans="1:10" ht="24.75" customHeight="1" x14ac:dyDescent="0.25">
      <c r="A16" s="260"/>
      <c r="B16" s="3" t="s">
        <v>35</v>
      </c>
      <c r="C16" s="2">
        <f>SUM(C13:C15)</f>
        <v>8297.5</v>
      </c>
    </row>
    <row r="17" spans="1:3" ht="24.75" customHeight="1" x14ac:dyDescent="0.25">
      <c r="A17" s="260" t="s">
        <v>26</v>
      </c>
      <c r="B17" s="4" t="s">
        <v>32</v>
      </c>
      <c r="C17" s="8">
        <f>'B4.2. FTE SV'!R12</f>
        <v>910</v>
      </c>
    </row>
    <row r="18" spans="1:3" ht="24.75" customHeight="1" x14ac:dyDescent="0.25">
      <c r="A18" s="260"/>
      <c r="B18" s="4" t="s">
        <v>33</v>
      </c>
      <c r="C18" s="8">
        <f>'B4.2. FTE SV'!R23</f>
        <v>1550</v>
      </c>
    </row>
    <row r="19" spans="1:3" ht="24.75" customHeight="1" x14ac:dyDescent="0.25">
      <c r="A19" s="260"/>
      <c r="B19" s="4" t="s">
        <v>34</v>
      </c>
      <c r="C19" s="8">
        <f>'B4.2. FTE SV'!R34</f>
        <v>4792.5</v>
      </c>
    </row>
    <row r="20" spans="1:3" ht="24.75" customHeight="1" x14ac:dyDescent="0.25">
      <c r="A20" s="260"/>
      <c r="B20" s="3" t="s">
        <v>35</v>
      </c>
      <c r="C20" s="2">
        <f>SUM(C17:C19)</f>
        <v>7252.5</v>
      </c>
    </row>
    <row r="21" spans="1:3" ht="24.75" customHeight="1" x14ac:dyDescent="0.25">
      <c r="A21" s="260" t="s">
        <v>27</v>
      </c>
      <c r="B21" s="4" t="s">
        <v>32</v>
      </c>
      <c r="C21" s="8">
        <f>'B4.2. FTE SV'!V12</f>
        <v>900</v>
      </c>
    </row>
    <row r="22" spans="1:3" ht="24.75" customHeight="1" x14ac:dyDescent="0.25">
      <c r="A22" s="260"/>
      <c r="B22" s="4" t="s">
        <v>33</v>
      </c>
      <c r="C22" s="8">
        <f>'B4.2. FTE SV'!V23</f>
        <v>1387.5</v>
      </c>
    </row>
    <row r="23" spans="1:3" ht="24.75" customHeight="1" x14ac:dyDescent="0.25">
      <c r="A23" s="260"/>
      <c r="B23" s="4" t="s">
        <v>34</v>
      </c>
      <c r="C23" s="8">
        <f>'B4.2. FTE SV'!V34</f>
        <v>4363.8</v>
      </c>
    </row>
    <row r="24" spans="1:3" ht="24.75" customHeight="1" x14ac:dyDescent="0.25">
      <c r="A24" s="260"/>
      <c r="B24" s="3" t="s">
        <v>35</v>
      </c>
      <c r="C24" s="2">
        <f>SUM(C21:C23)</f>
        <v>6651.3</v>
      </c>
    </row>
  </sheetData>
  <mergeCells count="7">
    <mergeCell ref="A17:A20"/>
    <mergeCell ref="A21:A24"/>
    <mergeCell ref="A2:C2"/>
    <mergeCell ref="B4:C4"/>
    <mergeCell ref="A5:A8"/>
    <mergeCell ref="A9:A12"/>
    <mergeCell ref="A13:A1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Y36"/>
  <sheetViews>
    <sheetView workbookViewId="0">
      <selection activeCell="Y16" sqref="Y16"/>
    </sheetView>
  </sheetViews>
  <sheetFormatPr defaultColWidth="9.140625" defaultRowHeight="15.75" x14ac:dyDescent="0.25"/>
  <cols>
    <col min="1" max="1" width="7" style="31" customWidth="1"/>
    <col min="2" max="2" width="3.85546875" style="11" bestFit="1" customWidth="1"/>
    <col min="3" max="3" width="4.140625" style="11" bestFit="1" customWidth="1"/>
    <col min="4" max="4" width="9.140625" style="11"/>
    <col min="5" max="5" width="10.28515625" style="86" bestFit="1" customWidth="1"/>
    <col min="6" max="6" width="9" style="11" customWidth="1"/>
    <col min="7" max="7" width="4.140625" style="11" bestFit="1" customWidth="1"/>
    <col min="8" max="8" width="7.7109375" style="11" customWidth="1"/>
    <col min="9" max="9" width="12.7109375" style="11" bestFit="1" customWidth="1"/>
    <col min="10" max="10" width="10.42578125" style="11" bestFit="1" customWidth="1"/>
    <col min="11" max="11" width="4.140625" style="11" bestFit="1" customWidth="1"/>
    <col min="12" max="12" width="7.5703125" style="11" customWidth="1"/>
    <col min="13" max="13" width="9.7109375" style="11" customWidth="1"/>
    <col min="14" max="14" width="9.85546875" style="11" customWidth="1"/>
    <col min="15" max="15" width="4.140625" style="11" bestFit="1" customWidth="1"/>
    <col min="16" max="16" width="7.140625" style="11" customWidth="1"/>
    <col min="17" max="17" width="9.7109375" style="11" bestFit="1" customWidth="1"/>
    <col min="18" max="18" width="10.7109375" style="11" customWidth="1"/>
    <col min="19" max="19" width="4.140625" style="11" bestFit="1" customWidth="1"/>
    <col min="20" max="20" width="9.140625" style="11"/>
    <col min="21" max="21" width="9.7109375" style="11" bestFit="1" customWidth="1"/>
    <col min="22" max="22" width="10.42578125" style="11" bestFit="1" customWidth="1"/>
    <col min="23" max="24" width="9.140625" style="11"/>
    <col min="25" max="25" width="11.5703125" style="11" bestFit="1" customWidth="1"/>
    <col min="26" max="16384" width="9.140625" style="11"/>
  </cols>
  <sheetData>
    <row r="1" spans="1:25" x14ac:dyDescent="0.25">
      <c r="A1" s="259" t="s">
        <v>55</v>
      </c>
      <c r="B1" s="259"/>
      <c r="C1" s="259"/>
      <c r="D1" s="259"/>
      <c r="E1" s="259"/>
      <c r="F1" s="259"/>
      <c r="G1" s="259"/>
      <c r="H1" s="259"/>
      <c r="I1" s="259"/>
      <c r="J1" s="259"/>
      <c r="K1" s="259"/>
      <c r="L1" s="259"/>
      <c r="M1" s="259"/>
      <c r="N1" s="259"/>
      <c r="O1" s="259"/>
      <c r="P1" s="259"/>
      <c r="Q1" s="259"/>
      <c r="R1" s="259"/>
      <c r="S1" s="259"/>
      <c r="T1" s="259"/>
      <c r="U1" s="259"/>
    </row>
    <row r="2" spans="1:25" ht="12" customHeight="1" x14ac:dyDescent="0.25"/>
    <row r="3" spans="1:25" x14ac:dyDescent="0.25">
      <c r="A3" s="32" t="s">
        <v>48</v>
      </c>
    </row>
    <row r="4" spans="1:25" ht="12.75" customHeight="1" x14ac:dyDescent="0.25">
      <c r="A4" s="32"/>
    </row>
    <row r="5" spans="1:25" s="27" customFormat="1" x14ac:dyDescent="0.25">
      <c r="A5" s="24" t="s">
        <v>36</v>
      </c>
      <c r="B5" s="24"/>
      <c r="C5" s="263" t="s">
        <v>23</v>
      </c>
      <c r="D5" s="263"/>
      <c r="E5" s="87"/>
      <c r="F5" s="25"/>
      <c r="G5" s="264" t="s">
        <v>24</v>
      </c>
      <c r="H5" s="264"/>
      <c r="I5" s="25"/>
      <c r="J5" s="24"/>
      <c r="K5" s="263" t="s">
        <v>25</v>
      </c>
      <c r="L5" s="263"/>
      <c r="M5" s="24"/>
      <c r="N5" s="26"/>
      <c r="O5" s="265" t="s">
        <v>26</v>
      </c>
      <c r="P5" s="265"/>
      <c r="Q5" s="26"/>
      <c r="R5" s="24"/>
      <c r="S5" s="263" t="s">
        <v>27</v>
      </c>
      <c r="T5" s="263"/>
      <c r="U5" s="24"/>
    </row>
    <row r="6" spans="1:25" s="27" customFormat="1" ht="31.5" x14ac:dyDescent="0.25">
      <c r="A6" s="24" t="s">
        <v>37</v>
      </c>
      <c r="B6" s="24" t="s">
        <v>38</v>
      </c>
      <c r="C6" s="24" t="s">
        <v>39</v>
      </c>
      <c r="D6" s="24" t="s">
        <v>40</v>
      </c>
      <c r="E6" s="87" t="s">
        <v>41</v>
      </c>
      <c r="F6" s="25" t="s">
        <v>38</v>
      </c>
      <c r="G6" s="25" t="s">
        <v>39</v>
      </c>
      <c r="H6" s="41" t="s">
        <v>40</v>
      </c>
      <c r="I6" s="25" t="s">
        <v>41</v>
      </c>
      <c r="J6" s="24" t="s">
        <v>38</v>
      </c>
      <c r="K6" s="24" t="s">
        <v>39</v>
      </c>
      <c r="L6" s="2" t="s">
        <v>40</v>
      </c>
      <c r="M6" s="24" t="s">
        <v>41</v>
      </c>
      <c r="N6" s="26" t="s">
        <v>38</v>
      </c>
      <c r="O6" s="26" t="s">
        <v>39</v>
      </c>
      <c r="P6" s="42" t="s">
        <v>40</v>
      </c>
      <c r="Q6" s="26" t="s">
        <v>41</v>
      </c>
      <c r="R6" s="24" t="s">
        <v>38</v>
      </c>
      <c r="S6" s="24" t="s">
        <v>39</v>
      </c>
      <c r="T6" s="24" t="s">
        <v>40</v>
      </c>
      <c r="U6" s="24" t="s">
        <v>41</v>
      </c>
    </row>
    <row r="7" spans="1:25" x14ac:dyDescent="0.25">
      <c r="A7" s="28" t="s">
        <v>42</v>
      </c>
      <c r="B7" s="16">
        <v>30</v>
      </c>
      <c r="C7" s="16">
        <v>9</v>
      </c>
      <c r="D7" s="16">
        <v>4</v>
      </c>
      <c r="E7" s="88">
        <v>68850</v>
      </c>
      <c r="F7" s="17">
        <v>30</v>
      </c>
      <c r="G7" s="17">
        <v>9</v>
      </c>
      <c r="H7" s="17">
        <v>4</v>
      </c>
      <c r="I7" s="88">
        <v>68850</v>
      </c>
      <c r="J7" s="18">
        <v>15</v>
      </c>
      <c r="K7" s="18">
        <v>4</v>
      </c>
      <c r="L7" s="18">
        <v>4</v>
      </c>
      <c r="M7" s="94">
        <v>35250</v>
      </c>
      <c r="N7" s="18">
        <v>18</v>
      </c>
      <c r="O7" s="18">
        <v>4</v>
      </c>
      <c r="P7" s="18">
        <v>4</v>
      </c>
      <c r="Q7" s="94">
        <v>37500</v>
      </c>
      <c r="R7" s="18">
        <v>13</v>
      </c>
      <c r="S7" s="18">
        <v>5</v>
      </c>
      <c r="T7" s="18">
        <v>4</v>
      </c>
      <c r="U7" s="94">
        <v>39750</v>
      </c>
      <c r="W7" s="85"/>
      <c r="X7" s="102"/>
      <c r="Y7" s="102"/>
    </row>
    <row r="8" spans="1:25" x14ac:dyDescent="0.25">
      <c r="A8" s="28" t="s">
        <v>43</v>
      </c>
      <c r="B8" s="16">
        <v>10</v>
      </c>
      <c r="C8" s="16">
        <v>11</v>
      </c>
      <c r="D8" s="16">
        <v>5</v>
      </c>
      <c r="E8" s="88">
        <v>81000</v>
      </c>
      <c r="F8" s="17">
        <v>18</v>
      </c>
      <c r="G8" s="17">
        <v>2</v>
      </c>
      <c r="H8" s="17">
        <v>5</v>
      </c>
      <c r="I8" s="88">
        <v>25650</v>
      </c>
      <c r="J8" s="16">
        <v>18</v>
      </c>
      <c r="K8" s="16">
        <v>1</v>
      </c>
      <c r="L8" s="16">
        <v>4</v>
      </c>
      <c r="M8" s="88">
        <v>17550</v>
      </c>
      <c r="N8" s="18">
        <v>11</v>
      </c>
      <c r="O8" s="18">
        <v>1</v>
      </c>
      <c r="P8" s="18">
        <v>5</v>
      </c>
      <c r="Q8" s="94">
        <v>15750</v>
      </c>
      <c r="R8" s="18">
        <v>11</v>
      </c>
      <c r="S8" s="18">
        <v>1</v>
      </c>
      <c r="T8" s="18">
        <v>4</v>
      </c>
      <c r="U8" s="94">
        <v>14250</v>
      </c>
      <c r="W8" s="85"/>
      <c r="X8" s="102"/>
      <c r="Y8" s="102"/>
    </row>
    <row r="9" spans="1:25" x14ac:dyDescent="0.25">
      <c r="A9" s="28" t="s">
        <v>44</v>
      </c>
      <c r="B9" s="16">
        <v>7</v>
      </c>
      <c r="C9" s="16">
        <v>0</v>
      </c>
      <c r="D9" s="16">
        <v>4</v>
      </c>
      <c r="E9" s="88">
        <v>4725</v>
      </c>
      <c r="F9" s="17">
        <v>7</v>
      </c>
      <c r="G9" s="17">
        <v>0</v>
      </c>
      <c r="H9" s="17">
        <v>5</v>
      </c>
      <c r="I9" s="88">
        <v>4725</v>
      </c>
      <c r="J9" s="16">
        <v>0</v>
      </c>
      <c r="K9" s="16">
        <v>0</v>
      </c>
      <c r="L9" s="16">
        <v>6</v>
      </c>
      <c r="M9" s="16">
        <v>0</v>
      </c>
      <c r="N9" s="19">
        <v>0</v>
      </c>
      <c r="O9" s="19">
        <v>0</v>
      </c>
      <c r="P9" s="19">
        <v>4</v>
      </c>
      <c r="Q9" s="19">
        <v>0</v>
      </c>
      <c r="R9" s="18">
        <v>0</v>
      </c>
      <c r="S9" s="18">
        <v>0</v>
      </c>
      <c r="T9" s="18">
        <v>6</v>
      </c>
      <c r="U9" s="18">
        <v>0</v>
      </c>
      <c r="W9" s="85"/>
      <c r="X9" s="102"/>
      <c r="Y9" s="102"/>
    </row>
    <row r="10" spans="1:25" x14ac:dyDescent="0.25">
      <c r="A10" s="28" t="s">
        <v>45</v>
      </c>
      <c r="B10" s="16">
        <v>0</v>
      </c>
      <c r="C10" s="16">
        <v>0</v>
      </c>
      <c r="D10" s="16">
        <v>3</v>
      </c>
      <c r="E10" s="88">
        <v>0</v>
      </c>
      <c r="F10" s="17">
        <v>0</v>
      </c>
      <c r="G10" s="17">
        <v>0</v>
      </c>
      <c r="H10" s="17">
        <v>4</v>
      </c>
      <c r="I10" s="16">
        <v>0</v>
      </c>
      <c r="J10" s="16">
        <v>0</v>
      </c>
      <c r="K10" s="16">
        <v>0</v>
      </c>
      <c r="L10" s="16">
        <v>5</v>
      </c>
      <c r="M10" s="16">
        <v>0</v>
      </c>
      <c r="N10" s="19">
        <v>0</v>
      </c>
      <c r="O10" s="19">
        <v>0</v>
      </c>
      <c r="P10" s="19">
        <v>5</v>
      </c>
      <c r="Q10" s="19">
        <v>0</v>
      </c>
      <c r="R10" s="16">
        <v>0</v>
      </c>
      <c r="S10" s="16">
        <v>0</v>
      </c>
      <c r="T10" s="16">
        <v>4</v>
      </c>
      <c r="U10" s="19">
        <v>0</v>
      </c>
      <c r="W10" s="85"/>
      <c r="X10" s="102"/>
      <c r="Y10" s="102"/>
    </row>
    <row r="11" spans="1:25" ht="16.5" thickBot="1" x14ac:dyDescent="0.3">
      <c r="A11" s="28" t="s">
        <v>46</v>
      </c>
      <c r="B11" s="16">
        <v>2</v>
      </c>
      <c r="C11" s="16">
        <v>0</v>
      </c>
      <c r="D11" s="16">
        <v>2</v>
      </c>
      <c r="E11" s="88">
        <v>1350</v>
      </c>
      <c r="F11" s="17">
        <v>2</v>
      </c>
      <c r="G11" s="17">
        <v>0</v>
      </c>
      <c r="H11" s="17">
        <v>3</v>
      </c>
      <c r="I11" s="16">
        <v>1350</v>
      </c>
      <c r="J11" s="16">
        <v>2</v>
      </c>
      <c r="K11" s="16">
        <v>0</v>
      </c>
      <c r="L11" s="16">
        <v>4</v>
      </c>
      <c r="M11" s="88">
        <v>1350</v>
      </c>
      <c r="N11" s="19">
        <v>2</v>
      </c>
      <c r="O11" s="19">
        <v>0</v>
      </c>
      <c r="P11" s="19">
        <v>4</v>
      </c>
      <c r="Q11" s="19">
        <v>1350</v>
      </c>
      <c r="R11" s="16">
        <v>0</v>
      </c>
      <c r="S11" s="16">
        <v>0</v>
      </c>
      <c r="T11" s="16">
        <v>4</v>
      </c>
      <c r="U11" s="19">
        <v>0</v>
      </c>
      <c r="W11" s="85"/>
      <c r="X11" s="102"/>
      <c r="Y11" s="102"/>
    </row>
    <row r="12" spans="1:25" ht="16.5" customHeight="1" thickBot="1" x14ac:dyDescent="0.3">
      <c r="A12" s="29"/>
      <c r="B12" s="12"/>
      <c r="C12" s="12"/>
      <c r="D12" s="12"/>
      <c r="E12" s="89">
        <f>SUM(E7:E11)</f>
        <v>155925</v>
      </c>
      <c r="F12" s="91">
        <v>2598.8000000000002</v>
      </c>
      <c r="G12" s="14"/>
      <c r="H12" s="14"/>
      <c r="I12" s="89">
        <f>SUM(I7:I11)</f>
        <v>100575</v>
      </c>
      <c r="J12" s="91">
        <v>1676.3</v>
      </c>
      <c r="K12" s="12"/>
      <c r="L12" s="12"/>
      <c r="M12" s="89">
        <f>SUM(M7:M11)</f>
        <v>54150</v>
      </c>
      <c r="N12" s="20">
        <v>902.5</v>
      </c>
      <c r="O12" s="15"/>
      <c r="P12" s="15"/>
      <c r="Q12" s="89">
        <f>SUM(Q7:Q11)</f>
        <v>54600</v>
      </c>
      <c r="R12" s="20">
        <v>910</v>
      </c>
      <c r="S12" s="12"/>
      <c r="T12" s="12"/>
      <c r="U12" s="89">
        <f>SUM(U7:U11)</f>
        <v>54000</v>
      </c>
      <c r="V12" s="21">
        <v>900</v>
      </c>
      <c r="W12" s="85"/>
    </row>
    <row r="13" spans="1:25" ht="12" customHeight="1" x14ac:dyDescent="0.25">
      <c r="A13" s="30"/>
      <c r="W13" s="85"/>
    </row>
    <row r="14" spans="1:25" x14ac:dyDescent="0.25">
      <c r="A14" s="32" t="s">
        <v>49</v>
      </c>
    </row>
    <row r="15" spans="1:25" ht="6.75" customHeight="1" x14ac:dyDescent="0.25">
      <c r="A15" s="30"/>
    </row>
    <row r="16" spans="1:25" s="27" customFormat="1" x14ac:dyDescent="0.25">
      <c r="A16" s="24" t="s">
        <v>36</v>
      </c>
      <c r="B16" s="24"/>
      <c r="C16" s="263" t="s">
        <v>23</v>
      </c>
      <c r="D16" s="263"/>
      <c r="E16" s="87"/>
      <c r="F16" s="25"/>
      <c r="G16" s="264" t="s">
        <v>24</v>
      </c>
      <c r="H16" s="264"/>
      <c r="I16" s="25"/>
      <c r="J16" s="24"/>
      <c r="K16" s="263" t="s">
        <v>25</v>
      </c>
      <c r="L16" s="263"/>
      <c r="M16" s="24"/>
      <c r="N16" s="26"/>
      <c r="O16" s="265" t="s">
        <v>26</v>
      </c>
      <c r="P16" s="265"/>
      <c r="Q16" s="26"/>
      <c r="R16" s="24"/>
      <c r="S16" s="263" t="s">
        <v>27</v>
      </c>
      <c r="T16" s="263"/>
      <c r="U16" s="24"/>
    </row>
    <row r="17" spans="1:22" s="27" customFormat="1" ht="31.5" x14ac:dyDescent="0.25">
      <c r="A17" s="24" t="s">
        <v>37</v>
      </c>
      <c r="B17" s="24" t="s">
        <v>38</v>
      </c>
      <c r="C17" s="24" t="s">
        <v>39</v>
      </c>
      <c r="D17" s="24" t="s">
        <v>40</v>
      </c>
      <c r="E17" s="87" t="s">
        <v>41</v>
      </c>
      <c r="F17" s="25" t="s">
        <v>38</v>
      </c>
      <c r="G17" s="25" t="s">
        <v>39</v>
      </c>
      <c r="H17" s="41" t="s">
        <v>40</v>
      </c>
      <c r="I17" s="25" t="s">
        <v>41</v>
      </c>
      <c r="J17" s="24" t="s">
        <v>38</v>
      </c>
      <c r="K17" s="24" t="s">
        <v>39</v>
      </c>
      <c r="L17" s="2" t="s">
        <v>40</v>
      </c>
      <c r="M17" s="24" t="s">
        <v>41</v>
      </c>
      <c r="N17" s="26" t="s">
        <v>38</v>
      </c>
      <c r="O17" s="26" t="s">
        <v>39</v>
      </c>
      <c r="P17" s="42" t="s">
        <v>40</v>
      </c>
      <c r="Q17" s="26" t="s">
        <v>41</v>
      </c>
      <c r="R17" s="24" t="s">
        <v>38</v>
      </c>
      <c r="S17" s="24" t="s">
        <v>39</v>
      </c>
      <c r="T17" s="24" t="s">
        <v>40</v>
      </c>
      <c r="U17" s="24" t="s">
        <v>41</v>
      </c>
    </row>
    <row r="18" spans="1:22" x14ac:dyDescent="0.25">
      <c r="A18" s="28" t="s">
        <v>42</v>
      </c>
      <c r="B18" s="16">
        <v>8</v>
      </c>
      <c r="C18" s="16">
        <v>3</v>
      </c>
      <c r="D18" s="16">
        <v>4</v>
      </c>
      <c r="E18" s="88">
        <v>21600</v>
      </c>
      <c r="F18" s="17">
        <v>8</v>
      </c>
      <c r="G18" s="17">
        <v>3</v>
      </c>
      <c r="H18" s="17">
        <v>4</v>
      </c>
      <c r="I18" s="88">
        <v>21600</v>
      </c>
      <c r="J18" s="18">
        <v>6</v>
      </c>
      <c r="K18" s="18">
        <v>3</v>
      </c>
      <c r="L18" s="18">
        <v>4</v>
      </c>
      <c r="M18" s="94">
        <v>22500</v>
      </c>
      <c r="N18" s="18">
        <v>6</v>
      </c>
      <c r="O18" s="18">
        <v>3</v>
      </c>
      <c r="P18" s="18">
        <v>4</v>
      </c>
      <c r="Q18" s="94">
        <v>22500</v>
      </c>
      <c r="R18" s="16">
        <v>6</v>
      </c>
      <c r="S18" s="16">
        <v>3</v>
      </c>
      <c r="T18" s="18">
        <v>4</v>
      </c>
      <c r="U18" s="94">
        <v>22500</v>
      </c>
    </row>
    <row r="19" spans="1:22" x14ac:dyDescent="0.25">
      <c r="A19" s="28" t="s">
        <v>43</v>
      </c>
      <c r="B19" s="16">
        <v>29</v>
      </c>
      <c r="C19" s="16">
        <v>15</v>
      </c>
      <c r="D19" s="16">
        <v>5</v>
      </c>
      <c r="E19" s="88">
        <v>120825</v>
      </c>
      <c r="F19" s="17">
        <v>28</v>
      </c>
      <c r="G19" s="17">
        <v>7</v>
      </c>
      <c r="H19" s="17">
        <v>5</v>
      </c>
      <c r="I19" s="88">
        <v>66150</v>
      </c>
      <c r="J19" s="16">
        <v>28</v>
      </c>
      <c r="K19" s="16">
        <v>7</v>
      </c>
      <c r="L19" s="16">
        <v>4</v>
      </c>
      <c r="M19" s="88">
        <v>56700</v>
      </c>
      <c r="N19" s="18">
        <v>14</v>
      </c>
      <c r="O19" s="18">
        <v>8</v>
      </c>
      <c r="P19" s="18">
        <v>5</v>
      </c>
      <c r="Q19" s="94">
        <v>70500</v>
      </c>
      <c r="R19" s="16">
        <v>14</v>
      </c>
      <c r="S19" s="16">
        <v>8</v>
      </c>
      <c r="T19" s="18">
        <v>4</v>
      </c>
      <c r="U19" s="94">
        <v>58500</v>
      </c>
    </row>
    <row r="20" spans="1:22" x14ac:dyDescent="0.25">
      <c r="A20" s="28" t="s">
        <v>44</v>
      </c>
      <c r="B20" s="16">
        <v>14</v>
      </c>
      <c r="C20" s="16">
        <v>3</v>
      </c>
      <c r="D20" s="16">
        <v>4</v>
      </c>
      <c r="E20" s="88">
        <v>25650</v>
      </c>
      <c r="F20" s="17">
        <v>14</v>
      </c>
      <c r="G20" s="17">
        <v>3</v>
      </c>
      <c r="H20" s="17">
        <v>5</v>
      </c>
      <c r="I20" s="88">
        <v>29700</v>
      </c>
      <c r="J20" s="16">
        <v>0</v>
      </c>
      <c r="K20" s="16">
        <v>0</v>
      </c>
      <c r="L20" s="16">
        <v>6</v>
      </c>
      <c r="M20" s="16">
        <v>0</v>
      </c>
      <c r="N20" s="19">
        <v>0</v>
      </c>
      <c r="O20" s="19">
        <v>0</v>
      </c>
      <c r="P20" s="19">
        <v>4</v>
      </c>
      <c r="Q20" s="16">
        <v>0</v>
      </c>
      <c r="R20" s="16">
        <v>3</v>
      </c>
      <c r="S20" s="16">
        <v>0</v>
      </c>
      <c r="T20" s="18">
        <v>6</v>
      </c>
      <c r="U20" s="94">
        <v>2250</v>
      </c>
    </row>
    <row r="21" spans="1:22" x14ac:dyDescent="0.25">
      <c r="A21" s="28" t="s">
        <v>45</v>
      </c>
      <c r="B21" s="16">
        <v>6</v>
      </c>
      <c r="C21" s="16">
        <v>2</v>
      </c>
      <c r="D21" s="16">
        <v>3</v>
      </c>
      <c r="E21" s="88">
        <v>12150</v>
      </c>
      <c r="F21" s="17">
        <v>6</v>
      </c>
      <c r="G21" s="17">
        <v>2</v>
      </c>
      <c r="H21" s="17">
        <v>4</v>
      </c>
      <c r="I21" s="88">
        <v>14850</v>
      </c>
      <c r="J21" s="16">
        <v>6</v>
      </c>
      <c r="K21" s="16">
        <v>2</v>
      </c>
      <c r="L21" s="16">
        <v>5</v>
      </c>
      <c r="M21" s="88">
        <v>17550</v>
      </c>
      <c r="N21" s="19">
        <v>0</v>
      </c>
      <c r="O21" s="19">
        <v>0</v>
      </c>
      <c r="P21" s="19">
        <v>5</v>
      </c>
      <c r="Q21" s="16">
        <v>0</v>
      </c>
      <c r="R21" s="16">
        <v>0</v>
      </c>
      <c r="S21" s="16">
        <v>0</v>
      </c>
      <c r="T21" s="16">
        <v>4</v>
      </c>
      <c r="U21" s="16">
        <v>0</v>
      </c>
    </row>
    <row r="22" spans="1:22" ht="16.5" thickBot="1" x14ac:dyDescent="0.3">
      <c r="A22" s="28" t="s">
        <v>46</v>
      </c>
      <c r="B22" s="16">
        <v>0</v>
      </c>
      <c r="C22" s="16">
        <v>0</v>
      </c>
      <c r="D22" s="16">
        <v>2</v>
      </c>
      <c r="E22" s="88">
        <v>0</v>
      </c>
      <c r="F22" s="17">
        <v>0</v>
      </c>
      <c r="G22" s="17">
        <v>0</v>
      </c>
      <c r="H22" s="17">
        <v>3</v>
      </c>
      <c r="I22" s="16">
        <v>0</v>
      </c>
      <c r="J22" s="16">
        <v>0</v>
      </c>
      <c r="K22" s="16">
        <v>0</v>
      </c>
      <c r="L22" s="16">
        <v>4</v>
      </c>
      <c r="M22" s="16">
        <v>0</v>
      </c>
      <c r="N22" s="19">
        <v>0</v>
      </c>
      <c r="O22" s="19">
        <v>0</v>
      </c>
      <c r="P22" s="19">
        <v>4</v>
      </c>
      <c r="Q22" s="16">
        <v>0</v>
      </c>
      <c r="R22" s="16">
        <v>0</v>
      </c>
      <c r="S22" s="16">
        <v>0</v>
      </c>
      <c r="T22" s="16">
        <v>4</v>
      </c>
      <c r="U22" s="16">
        <v>0</v>
      </c>
    </row>
    <row r="23" spans="1:22" ht="16.5" thickBot="1" x14ac:dyDescent="0.3">
      <c r="A23" s="29"/>
      <c r="B23" s="12"/>
      <c r="C23" s="12"/>
      <c r="D23" s="12"/>
      <c r="E23" s="89">
        <f>SUM(E18:E22)</f>
        <v>180225</v>
      </c>
      <c r="F23" s="91">
        <v>3003.8</v>
      </c>
      <c r="G23" s="14"/>
      <c r="H23" s="14"/>
      <c r="I23" s="89">
        <f>SUM(I18:I22)</f>
        <v>132300</v>
      </c>
      <c r="J23" s="92">
        <v>2205</v>
      </c>
      <c r="K23" s="12"/>
      <c r="L23" s="12"/>
      <c r="M23" s="89">
        <f>SUM(M18:M22)</f>
        <v>96750</v>
      </c>
      <c r="N23" s="91">
        <v>1612.5</v>
      </c>
      <c r="O23" s="15"/>
      <c r="P23" s="15"/>
      <c r="Q23" s="89">
        <f>SUM(Q18:Q22)</f>
        <v>93000</v>
      </c>
      <c r="R23" s="91">
        <v>1550</v>
      </c>
      <c r="S23" s="12"/>
      <c r="T23" s="12"/>
      <c r="U23" s="89">
        <f>SUM(U18:U22)</f>
        <v>83250</v>
      </c>
      <c r="V23" s="93">
        <v>1387.5</v>
      </c>
    </row>
    <row r="24" spans="1:22" ht="9" customHeight="1" x14ac:dyDescent="0.25">
      <c r="A24" s="30"/>
    </row>
    <row r="25" spans="1:22" x14ac:dyDescent="0.25">
      <c r="A25" s="32" t="s">
        <v>50</v>
      </c>
    </row>
    <row r="26" spans="1:22" ht="8.25" customHeight="1" x14ac:dyDescent="0.25">
      <c r="A26" s="30"/>
    </row>
    <row r="27" spans="1:22" s="27" customFormat="1" x14ac:dyDescent="0.25">
      <c r="A27" s="24" t="s">
        <v>36</v>
      </c>
      <c r="B27" s="24"/>
      <c r="C27" s="263" t="s">
        <v>23</v>
      </c>
      <c r="D27" s="263"/>
      <c r="E27" s="87"/>
      <c r="F27" s="25"/>
      <c r="G27" s="264" t="s">
        <v>24</v>
      </c>
      <c r="H27" s="264"/>
      <c r="I27" s="25"/>
      <c r="J27" s="24"/>
      <c r="K27" s="263" t="s">
        <v>25</v>
      </c>
      <c r="L27" s="263"/>
      <c r="M27" s="24"/>
      <c r="N27" s="26"/>
      <c r="O27" s="265" t="s">
        <v>26</v>
      </c>
      <c r="P27" s="265"/>
      <c r="Q27" s="26"/>
      <c r="R27" s="24"/>
      <c r="S27" s="263" t="s">
        <v>27</v>
      </c>
      <c r="T27" s="263"/>
      <c r="U27" s="24"/>
    </row>
    <row r="28" spans="1:22" s="27" customFormat="1" ht="31.5" x14ac:dyDescent="0.25">
      <c r="A28" s="24" t="s">
        <v>37</v>
      </c>
      <c r="B28" s="24" t="s">
        <v>38</v>
      </c>
      <c r="C28" s="24" t="s">
        <v>39</v>
      </c>
      <c r="D28" s="24" t="s">
        <v>40</v>
      </c>
      <c r="E28" s="87" t="s">
        <v>41</v>
      </c>
      <c r="F28" s="25" t="s">
        <v>38</v>
      </c>
      <c r="G28" s="25" t="s">
        <v>39</v>
      </c>
      <c r="H28" s="41" t="s">
        <v>40</v>
      </c>
      <c r="I28" s="25" t="s">
        <v>41</v>
      </c>
      <c r="J28" s="24" t="s">
        <v>38</v>
      </c>
      <c r="K28" s="24" t="s">
        <v>39</v>
      </c>
      <c r="L28" s="2" t="s">
        <v>40</v>
      </c>
      <c r="M28" s="24" t="s">
        <v>41</v>
      </c>
      <c r="N28" s="26" t="s">
        <v>38</v>
      </c>
      <c r="O28" s="26" t="s">
        <v>39</v>
      </c>
      <c r="P28" s="42" t="s">
        <v>40</v>
      </c>
      <c r="Q28" s="26" t="s">
        <v>41</v>
      </c>
      <c r="R28" s="24" t="s">
        <v>38</v>
      </c>
      <c r="S28" s="24" t="s">
        <v>39</v>
      </c>
      <c r="T28" s="24" t="s">
        <v>40</v>
      </c>
      <c r="U28" s="24" t="s">
        <v>41</v>
      </c>
    </row>
    <row r="29" spans="1:22" x14ac:dyDescent="0.25">
      <c r="A29" s="28" t="s">
        <v>42</v>
      </c>
      <c r="B29" s="16">
        <v>0</v>
      </c>
      <c r="C29" s="16">
        <v>0</v>
      </c>
      <c r="D29" s="16">
        <v>4</v>
      </c>
      <c r="E29" s="88">
        <v>0</v>
      </c>
      <c r="F29" s="17">
        <v>0</v>
      </c>
      <c r="G29" s="17">
        <v>0</v>
      </c>
      <c r="H29" s="17">
        <v>4</v>
      </c>
      <c r="I29" s="16">
        <v>0</v>
      </c>
      <c r="J29" s="18">
        <v>0</v>
      </c>
      <c r="K29" s="18">
        <v>0</v>
      </c>
      <c r="L29" s="18">
        <v>4</v>
      </c>
      <c r="M29" s="18">
        <v>0</v>
      </c>
      <c r="N29" s="18">
        <v>0</v>
      </c>
      <c r="O29" s="18">
        <v>0</v>
      </c>
      <c r="P29" s="18">
        <v>4</v>
      </c>
      <c r="Q29" s="18">
        <v>0</v>
      </c>
      <c r="R29" s="16">
        <v>0</v>
      </c>
      <c r="S29" s="16">
        <v>0</v>
      </c>
      <c r="T29" s="18">
        <v>4</v>
      </c>
      <c r="U29" s="18">
        <v>0</v>
      </c>
    </row>
    <row r="30" spans="1:22" x14ac:dyDescent="0.25">
      <c r="A30" s="28" t="s">
        <v>43</v>
      </c>
      <c r="B30" s="16">
        <v>0</v>
      </c>
      <c r="C30" s="16">
        <v>0</v>
      </c>
      <c r="D30" s="16">
        <v>5</v>
      </c>
      <c r="E30" s="88">
        <v>0</v>
      </c>
      <c r="F30" s="17">
        <v>0</v>
      </c>
      <c r="G30" s="17">
        <v>0</v>
      </c>
      <c r="H30" s="17">
        <v>5</v>
      </c>
      <c r="I30" s="16">
        <v>0</v>
      </c>
      <c r="J30" s="16">
        <v>0</v>
      </c>
      <c r="K30" s="16">
        <v>0</v>
      </c>
      <c r="L30" s="16">
        <v>4</v>
      </c>
      <c r="M30" s="16">
        <v>0</v>
      </c>
      <c r="N30" s="18">
        <v>0</v>
      </c>
      <c r="O30" s="18">
        <v>0</v>
      </c>
      <c r="P30" s="18">
        <v>5</v>
      </c>
      <c r="Q30" s="18">
        <v>0</v>
      </c>
      <c r="R30" s="16">
        <v>0</v>
      </c>
      <c r="S30" s="16">
        <v>0</v>
      </c>
      <c r="T30" s="18">
        <v>4</v>
      </c>
      <c r="U30" s="18">
        <v>0</v>
      </c>
    </row>
    <row r="31" spans="1:22" x14ac:dyDescent="0.25">
      <c r="A31" s="28" t="s">
        <v>44</v>
      </c>
      <c r="B31" s="16">
        <v>23</v>
      </c>
      <c r="C31" s="16">
        <v>9</v>
      </c>
      <c r="D31" s="16">
        <v>4</v>
      </c>
      <c r="E31" s="88">
        <v>64125</v>
      </c>
      <c r="F31" s="17">
        <v>23</v>
      </c>
      <c r="G31" s="17">
        <v>9</v>
      </c>
      <c r="H31" s="17">
        <v>5</v>
      </c>
      <c r="I31" s="88">
        <v>76275</v>
      </c>
      <c r="J31" s="16">
        <v>36</v>
      </c>
      <c r="K31" s="16">
        <v>14</v>
      </c>
      <c r="L31" s="16">
        <v>6</v>
      </c>
      <c r="M31" s="88">
        <v>137700</v>
      </c>
      <c r="N31" s="19">
        <v>36</v>
      </c>
      <c r="O31" s="19">
        <v>14</v>
      </c>
      <c r="P31" s="19">
        <v>4</v>
      </c>
      <c r="Q31" s="88">
        <v>99900</v>
      </c>
      <c r="R31" s="16">
        <v>23</v>
      </c>
      <c r="S31" s="16">
        <v>10</v>
      </c>
      <c r="T31" s="18">
        <v>6</v>
      </c>
      <c r="U31" s="94">
        <v>107250</v>
      </c>
    </row>
    <row r="32" spans="1:22" x14ac:dyDescent="0.25">
      <c r="A32" s="28" t="s">
        <v>45</v>
      </c>
      <c r="B32" s="16">
        <v>26</v>
      </c>
      <c r="C32" s="16">
        <v>18</v>
      </c>
      <c r="D32" s="16">
        <v>3</v>
      </c>
      <c r="E32" s="88">
        <v>90450</v>
      </c>
      <c r="F32" s="17">
        <v>26</v>
      </c>
      <c r="G32" s="17">
        <v>18</v>
      </c>
      <c r="H32" s="17">
        <v>4</v>
      </c>
      <c r="I32" s="88">
        <v>114750</v>
      </c>
      <c r="J32" s="16">
        <v>26</v>
      </c>
      <c r="K32" s="16">
        <v>18</v>
      </c>
      <c r="L32" s="16">
        <v>5</v>
      </c>
      <c r="M32" s="88">
        <v>139050</v>
      </c>
      <c r="N32" s="19">
        <v>34</v>
      </c>
      <c r="O32" s="19">
        <v>14</v>
      </c>
      <c r="P32" s="19">
        <v>5</v>
      </c>
      <c r="Q32" s="88">
        <v>117450</v>
      </c>
      <c r="R32" s="16">
        <v>34</v>
      </c>
      <c r="S32" s="16">
        <v>14</v>
      </c>
      <c r="T32" s="16">
        <v>4</v>
      </c>
      <c r="U32" s="88">
        <v>98550</v>
      </c>
    </row>
    <row r="33" spans="1:22" ht="16.5" thickBot="1" x14ac:dyDescent="0.3">
      <c r="A33" s="28" t="s">
        <v>46</v>
      </c>
      <c r="B33" s="16">
        <v>23</v>
      </c>
      <c r="C33" s="16">
        <v>12</v>
      </c>
      <c r="D33" s="16">
        <v>2</v>
      </c>
      <c r="E33" s="88">
        <v>47925</v>
      </c>
      <c r="F33" s="17">
        <v>23</v>
      </c>
      <c r="G33" s="17">
        <v>12</v>
      </c>
      <c r="H33" s="17">
        <v>3</v>
      </c>
      <c r="I33" s="88">
        <v>64125</v>
      </c>
      <c r="J33" s="16">
        <v>8</v>
      </c>
      <c r="K33" s="16">
        <v>12</v>
      </c>
      <c r="L33" s="16">
        <v>4</v>
      </c>
      <c r="M33" s="88">
        <v>70200</v>
      </c>
      <c r="N33" s="19">
        <v>8</v>
      </c>
      <c r="O33" s="19">
        <v>12</v>
      </c>
      <c r="P33" s="19">
        <v>4</v>
      </c>
      <c r="Q33" s="88">
        <v>70200</v>
      </c>
      <c r="R33" s="16">
        <v>11</v>
      </c>
      <c r="S33" s="16">
        <v>9</v>
      </c>
      <c r="T33" s="16">
        <v>4</v>
      </c>
      <c r="U33" s="88">
        <v>56025</v>
      </c>
    </row>
    <row r="34" spans="1:22" ht="16.5" thickBot="1" x14ac:dyDescent="0.3">
      <c r="A34" s="29"/>
      <c r="B34" s="12"/>
      <c r="C34" s="12"/>
      <c r="D34" s="12"/>
      <c r="E34" s="89">
        <f>SUM(E29:E33)</f>
        <v>202500</v>
      </c>
      <c r="F34" s="92">
        <v>3375</v>
      </c>
      <c r="G34" s="14"/>
      <c r="H34" s="14"/>
      <c r="I34" s="89">
        <f>SUM(I29:I33)</f>
        <v>255150</v>
      </c>
      <c r="J34" s="91">
        <v>4252.5</v>
      </c>
      <c r="K34" s="12"/>
      <c r="L34" s="12"/>
      <c r="M34" s="89">
        <f>SUM(M29:M33)</f>
        <v>346950</v>
      </c>
      <c r="N34" s="91">
        <v>5782.5</v>
      </c>
      <c r="O34" s="15"/>
      <c r="P34" s="15"/>
      <c r="Q34" s="89">
        <f>SUM(Q29:Q33)</f>
        <v>287550</v>
      </c>
      <c r="R34" s="91">
        <v>4792.5</v>
      </c>
      <c r="S34" s="12"/>
      <c r="T34" s="12"/>
      <c r="U34" s="89">
        <f>SUM(U29:U33)</f>
        <v>261825</v>
      </c>
      <c r="V34" s="93">
        <v>4363.8</v>
      </c>
    </row>
    <row r="35" spans="1:22" s="33" customFormat="1" ht="32.25" thickBot="1" x14ac:dyDescent="0.3">
      <c r="A35" s="8"/>
      <c r="B35" s="4"/>
      <c r="C35" s="4"/>
      <c r="D35" s="4"/>
      <c r="E35" s="90" t="s">
        <v>51</v>
      </c>
      <c r="F35" s="8" t="s">
        <v>52</v>
      </c>
      <c r="G35" s="8"/>
      <c r="H35" s="8"/>
      <c r="I35" s="8" t="s">
        <v>51</v>
      </c>
      <c r="J35" s="8" t="s">
        <v>52</v>
      </c>
      <c r="K35" s="8"/>
      <c r="L35" s="8"/>
      <c r="M35" s="8" t="s">
        <v>51</v>
      </c>
      <c r="N35" s="8" t="s">
        <v>52</v>
      </c>
      <c r="O35" s="8"/>
      <c r="P35" s="8"/>
      <c r="Q35" s="8" t="s">
        <v>51</v>
      </c>
      <c r="R35" s="8" t="s">
        <v>52</v>
      </c>
      <c r="S35" s="8"/>
      <c r="T35" s="8"/>
      <c r="U35" s="8" t="s">
        <v>51</v>
      </c>
      <c r="V35" s="34" t="s">
        <v>52</v>
      </c>
    </row>
    <row r="36" spans="1:22" ht="16.5" thickBot="1" x14ac:dyDescent="0.3">
      <c r="A36" s="28" t="s">
        <v>53</v>
      </c>
      <c r="B36" s="13"/>
      <c r="C36" s="13"/>
      <c r="D36" s="13"/>
      <c r="E36" s="88">
        <f>E12+E23+E34</f>
        <v>538650</v>
      </c>
      <c r="F36" s="22">
        <v>8977.6</v>
      </c>
      <c r="G36" s="14"/>
      <c r="H36" s="14"/>
      <c r="I36" s="88">
        <f>I12+I23+I34</f>
        <v>488025</v>
      </c>
      <c r="J36" s="22">
        <v>8133.8</v>
      </c>
      <c r="K36" s="13"/>
      <c r="L36" s="13"/>
      <c r="M36" s="88">
        <f>M12+M23+M34</f>
        <v>497850</v>
      </c>
      <c r="N36" s="22">
        <v>8297.5</v>
      </c>
      <c r="O36" s="15"/>
      <c r="P36" s="15"/>
      <c r="Q36" s="88">
        <f>Q12+Q23+Q34</f>
        <v>435150</v>
      </c>
      <c r="R36" s="22">
        <v>7252.5</v>
      </c>
      <c r="S36" s="13"/>
      <c r="T36" s="13"/>
      <c r="U36" s="88">
        <f>U12+U23+U34</f>
        <v>399075</v>
      </c>
      <c r="V36" s="23">
        <v>6651.3</v>
      </c>
    </row>
  </sheetData>
  <mergeCells count="16">
    <mergeCell ref="C16:D16"/>
    <mergeCell ref="G16:H16"/>
    <mergeCell ref="K16:L16"/>
    <mergeCell ref="O16:P16"/>
    <mergeCell ref="S16:T16"/>
    <mergeCell ref="A1:U1"/>
    <mergeCell ref="C5:D5"/>
    <mergeCell ref="G5:H5"/>
    <mergeCell ref="K5:L5"/>
    <mergeCell ref="O5:P5"/>
    <mergeCell ref="S5:T5"/>
    <mergeCell ref="C27:D27"/>
    <mergeCell ref="G27:H27"/>
    <mergeCell ref="K27:L27"/>
    <mergeCell ref="O27:P27"/>
    <mergeCell ref="S27:T27"/>
  </mergeCells>
  <pageMargins left="0.2" right="0.2" top="0.5" bottom="0.5" header="0.3" footer="0.3"/>
  <pageSetup paperSize="9" scale="85" orientation="landscape"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10"/>
  <sheetViews>
    <sheetView workbookViewId="0">
      <selection activeCell="D14" sqref="D14"/>
    </sheetView>
  </sheetViews>
  <sheetFormatPr defaultColWidth="9.140625" defaultRowHeight="15.75" x14ac:dyDescent="0.25"/>
  <cols>
    <col min="1" max="1" width="39" style="11" customWidth="1"/>
    <col min="2" max="6" width="15" style="11" customWidth="1"/>
    <col min="7" max="16384" width="9.140625" style="11"/>
  </cols>
  <sheetData>
    <row r="2" spans="1:6" x14ac:dyDescent="0.25">
      <c r="A2" s="259" t="s">
        <v>65</v>
      </c>
      <c r="B2" s="259"/>
      <c r="C2" s="259"/>
      <c r="D2" s="259"/>
      <c r="E2" s="259"/>
      <c r="F2" s="259"/>
    </row>
    <row r="4" spans="1:6" x14ac:dyDescent="0.25">
      <c r="A4" s="262" t="s">
        <v>57</v>
      </c>
      <c r="B4" s="262" t="s">
        <v>58</v>
      </c>
      <c r="C4" s="262"/>
      <c r="D4" s="262"/>
      <c r="E4" s="262"/>
      <c r="F4" s="262" t="s">
        <v>59</v>
      </c>
    </row>
    <row r="5" spans="1:6" x14ac:dyDescent="0.25">
      <c r="A5" s="262"/>
      <c r="B5" s="2" t="s">
        <v>60</v>
      </c>
      <c r="C5" s="2" t="s">
        <v>22</v>
      </c>
      <c r="D5" s="2" t="s">
        <v>21</v>
      </c>
      <c r="E5" s="2" t="s">
        <v>20</v>
      </c>
      <c r="F5" s="262"/>
    </row>
    <row r="6" spans="1:6" ht="29.25" customHeight="1" x14ac:dyDescent="0.25">
      <c r="A6" s="4" t="s">
        <v>61</v>
      </c>
      <c r="B6" s="3"/>
      <c r="C6" s="3"/>
      <c r="D6" s="3"/>
      <c r="E6" s="3"/>
      <c r="F6" s="3">
        <f>SUM(B6:E6)</f>
        <v>0</v>
      </c>
    </row>
    <row r="7" spans="1:6" ht="29.25" customHeight="1" x14ac:dyDescent="0.25">
      <c r="A7" s="4" t="s">
        <v>62</v>
      </c>
      <c r="B7" s="3"/>
      <c r="C7" s="3"/>
      <c r="D7" s="3"/>
      <c r="E7" s="3"/>
      <c r="F7" s="3">
        <f t="shared" ref="F7:F10" si="0">SUM(B7:E7)</f>
        <v>0</v>
      </c>
    </row>
    <row r="8" spans="1:6" ht="29.25" customHeight="1" x14ac:dyDescent="0.25">
      <c r="A8" s="4" t="s">
        <v>63</v>
      </c>
      <c r="B8" s="3"/>
      <c r="C8" s="3"/>
      <c r="D8" s="3"/>
      <c r="E8" s="3"/>
      <c r="F8" s="3">
        <f t="shared" si="0"/>
        <v>0</v>
      </c>
    </row>
    <row r="9" spans="1:6" ht="31.5" x14ac:dyDescent="0.25">
      <c r="A9" s="4" t="s">
        <v>64</v>
      </c>
      <c r="B9" s="3"/>
      <c r="C9" s="3"/>
      <c r="D9" s="3"/>
      <c r="E9" s="3"/>
      <c r="F9" s="3">
        <f t="shared" si="0"/>
        <v>0</v>
      </c>
    </row>
    <row r="10" spans="1:6" ht="29.25" customHeight="1" x14ac:dyDescent="0.25">
      <c r="A10" s="3" t="s">
        <v>59</v>
      </c>
      <c r="B10" s="3">
        <f>SUM(B6:B9)</f>
        <v>0</v>
      </c>
      <c r="C10" s="3">
        <f t="shared" ref="C10:E10" si="1">SUM(C6:C9)</f>
        <v>0</v>
      </c>
      <c r="D10" s="3">
        <f t="shared" si="1"/>
        <v>0</v>
      </c>
      <c r="E10" s="3">
        <f t="shared" si="1"/>
        <v>0</v>
      </c>
      <c r="F10" s="3">
        <f t="shared" si="0"/>
        <v>0</v>
      </c>
    </row>
  </sheetData>
  <mergeCells count="4">
    <mergeCell ref="A4:A5"/>
    <mergeCell ref="B4:E4"/>
    <mergeCell ref="F4:F5"/>
    <mergeCell ref="A2:F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topLeftCell="B1" workbookViewId="0">
      <selection activeCell="L10" sqref="L10"/>
    </sheetView>
  </sheetViews>
  <sheetFormatPr defaultColWidth="9.140625" defaultRowHeight="15" x14ac:dyDescent="0.25"/>
  <cols>
    <col min="1" max="1" width="44.28515625" style="10" customWidth="1"/>
    <col min="2" max="10" width="9.7109375" style="10" customWidth="1"/>
    <col min="11" max="16384" width="9.140625" style="10"/>
  </cols>
  <sheetData>
    <row r="1" spans="1:10" x14ac:dyDescent="0.25">
      <c r="A1" s="261" t="s">
        <v>81</v>
      </c>
      <c r="B1" s="261"/>
      <c r="C1" s="261"/>
      <c r="D1" s="261"/>
      <c r="E1" s="261"/>
      <c r="F1" s="261"/>
      <c r="G1" s="261"/>
      <c r="H1" s="261"/>
      <c r="I1" s="261"/>
      <c r="J1" s="261"/>
    </row>
    <row r="3" spans="1:10" ht="15.75" x14ac:dyDescent="0.25">
      <c r="A3" s="267" t="s">
        <v>66</v>
      </c>
      <c r="B3" s="268" t="s">
        <v>78</v>
      </c>
      <c r="C3" s="268"/>
      <c r="D3" s="268"/>
      <c r="E3" s="268" t="s">
        <v>79</v>
      </c>
      <c r="F3" s="268"/>
      <c r="G3" s="268"/>
      <c r="H3" s="268" t="s">
        <v>80</v>
      </c>
      <c r="I3" s="268"/>
      <c r="J3" s="268"/>
    </row>
    <row r="4" spans="1:10" ht="15.75" x14ac:dyDescent="0.25">
      <c r="A4" s="267"/>
      <c r="B4" s="37" t="s">
        <v>22</v>
      </c>
      <c r="C4" s="38" t="s">
        <v>67</v>
      </c>
      <c r="D4" s="38" t="s">
        <v>41</v>
      </c>
      <c r="E4" s="37" t="s">
        <v>22</v>
      </c>
      <c r="F4" s="38" t="s">
        <v>67</v>
      </c>
      <c r="G4" s="38" t="s">
        <v>41</v>
      </c>
      <c r="H4" s="37" t="s">
        <v>22</v>
      </c>
      <c r="I4" s="38" t="s">
        <v>67</v>
      </c>
      <c r="J4" s="38" t="s">
        <v>41</v>
      </c>
    </row>
    <row r="5" spans="1:10" ht="15.75" x14ac:dyDescent="0.25">
      <c r="A5" s="266" t="s">
        <v>68</v>
      </c>
      <c r="B5" s="266"/>
      <c r="C5" s="266"/>
      <c r="D5" s="266"/>
      <c r="E5" s="266"/>
      <c r="F5" s="266"/>
      <c r="G5" s="266"/>
      <c r="H5" s="266"/>
      <c r="I5" s="266"/>
      <c r="J5" s="266"/>
    </row>
    <row r="6" spans="1:10" ht="15.75" x14ac:dyDescent="0.25">
      <c r="A6" s="4" t="s">
        <v>69</v>
      </c>
      <c r="B6" s="9"/>
      <c r="C6" s="9"/>
      <c r="D6" s="9"/>
      <c r="E6" s="9"/>
      <c r="F6" s="9"/>
      <c r="G6" s="9"/>
      <c r="H6" s="9"/>
      <c r="I6" s="9"/>
      <c r="J6" s="9"/>
    </row>
    <row r="7" spans="1:10" ht="15.75" x14ac:dyDescent="0.25">
      <c r="A7" s="4" t="s">
        <v>70</v>
      </c>
      <c r="B7" s="9"/>
      <c r="C7" s="9"/>
      <c r="D7" s="9"/>
      <c r="E7" s="9"/>
      <c r="F7" s="9"/>
      <c r="G7" s="9"/>
      <c r="H7" s="9"/>
      <c r="I7" s="9"/>
      <c r="J7" s="9"/>
    </row>
    <row r="8" spans="1:10" ht="15.75" x14ac:dyDescent="0.25">
      <c r="A8" s="4" t="s">
        <v>71</v>
      </c>
      <c r="B8" s="9"/>
      <c r="C8" s="9"/>
      <c r="D8" s="9"/>
      <c r="E8" s="9"/>
      <c r="F8" s="9"/>
      <c r="G8" s="9"/>
      <c r="H8" s="9"/>
      <c r="I8" s="9"/>
      <c r="J8" s="9"/>
    </row>
    <row r="9" spans="1:10" ht="31.5" x14ac:dyDescent="0.25">
      <c r="A9" s="4" t="s">
        <v>72</v>
      </c>
      <c r="B9" s="9"/>
      <c r="C9" s="9"/>
      <c r="D9" s="9"/>
      <c r="E9" s="9"/>
      <c r="F9" s="9"/>
      <c r="G9" s="9"/>
      <c r="H9" s="9"/>
      <c r="I9" s="9"/>
      <c r="J9" s="9"/>
    </row>
    <row r="10" spans="1:10" ht="15.75" x14ac:dyDescent="0.25">
      <c r="A10" s="39" t="s">
        <v>73</v>
      </c>
      <c r="B10" s="38"/>
      <c r="C10" s="40"/>
      <c r="D10" s="40"/>
      <c r="E10" s="38"/>
      <c r="F10" s="40"/>
      <c r="G10" s="40"/>
      <c r="H10" s="38"/>
      <c r="I10" s="40"/>
      <c r="J10" s="40"/>
    </row>
    <row r="11" spans="1:10" ht="15.75" x14ac:dyDescent="0.25">
      <c r="A11" s="266" t="s">
        <v>74</v>
      </c>
      <c r="B11" s="266"/>
      <c r="C11" s="266"/>
      <c r="D11" s="266"/>
      <c r="E11" s="266"/>
      <c r="F11" s="266"/>
      <c r="G11" s="266"/>
      <c r="H11" s="266"/>
      <c r="I11" s="266"/>
      <c r="J11" s="266"/>
    </row>
    <row r="12" spans="1:10" ht="15.75" x14ac:dyDescent="0.25">
      <c r="A12" s="4" t="s">
        <v>75</v>
      </c>
      <c r="B12" s="9"/>
      <c r="C12" s="9"/>
      <c r="D12" s="9"/>
      <c r="E12" s="9"/>
      <c r="F12" s="9"/>
      <c r="G12" s="9"/>
      <c r="H12" s="9"/>
      <c r="I12" s="9"/>
      <c r="J12" s="9"/>
    </row>
    <row r="13" spans="1:10" ht="15.75" x14ac:dyDescent="0.25">
      <c r="A13" s="4" t="s">
        <v>76</v>
      </c>
      <c r="B13" s="9"/>
      <c r="C13" s="9"/>
      <c r="D13" s="9"/>
      <c r="E13" s="9"/>
      <c r="F13" s="9"/>
      <c r="G13" s="9"/>
      <c r="H13" s="9"/>
      <c r="I13" s="9"/>
      <c r="J13" s="9"/>
    </row>
    <row r="14" spans="1:10" ht="15.75" x14ac:dyDescent="0.25">
      <c r="A14" s="4" t="s">
        <v>62</v>
      </c>
      <c r="B14" s="9"/>
      <c r="C14" s="9"/>
      <c r="D14" s="9"/>
      <c r="E14" s="9"/>
      <c r="F14" s="9"/>
      <c r="G14" s="9"/>
      <c r="H14" s="9"/>
      <c r="I14" s="9"/>
      <c r="J14" s="9"/>
    </row>
    <row r="15" spans="1:10" ht="15.75" x14ac:dyDescent="0.25">
      <c r="A15" s="4" t="s">
        <v>77</v>
      </c>
      <c r="B15" s="9"/>
      <c r="C15" s="9"/>
      <c r="D15" s="9"/>
      <c r="E15" s="9"/>
      <c r="F15" s="9"/>
      <c r="G15" s="9"/>
      <c r="H15" s="9"/>
      <c r="I15" s="9"/>
      <c r="J15" s="9"/>
    </row>
    <row r="16" spans="1:10" ht="15.75" x14ac:dyDescent="0.25">
      <c r="A16" s="3" t="s">
        <v>73</v>
      </c>
      <c r="B16" s="2"/>
      <c r="C16" s="8"/>
      <c r="D16" s="8"/>
      <c r="E16" s="2"/>
      <c r="F16" s="8"/>
      <c r="G16" s="8"/>
      <c r="H16" s="2"/>
      <c r="I16" s="8"/>
      <c r="J16" s="8"/>
    </row>
  </sheetData>
  <mergeCells count="7">
    <mergeCell ref="A5:J5"/>
    <mergeCell ref="A11:J11"/>
    <mergeCell ref="A1:J1"/>
    <mergeCell ref="A3:A4"/>
    <mergeCell ref="B3:D3"/>
    <mergeCell ref="E3:G3"/>
    <mergeCell ref="H3:J3"/>
  </mergeCells>
  <pageMargins left="0.7" right="0.45" top="0.5" bottom="0.5" header="0.3" footer="0.3"/>
  <pageSetup paperSize="9" orientation="landscape"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
  <sheetViews>
    <sheetView workbookViewId="0">
      <selection activeCell="J19" sqref="J19"/>
    </sheetView>
  </sheetViews>
  <sheetFormatPr defaultColWidth="9.140625" defaultRowHeight="15.75" x14ac:dyDescent="0.25"/>
  <cols>
    <col min="1" max="1" width="16" style="11" customWidth="1"/>
    <col min="2" max="11" width="11.7109375" style="11" customWidth="1"/>
    <col min="12" max="16384" width="9.140625" style="11"/>
  </cols>
  <sheetData>
    <row r="1" spans="1:11" x14ac:dyDescent="0.25">
      <c r="A1" s="259" t="s">
        <v>90</v>
      </c>
      <c r="B1" s="259"/>
      <c r="C1" s="259"/>
      <c r="D1" s="259"/>
      <c r="E1" s="259"/>
      <c r="F1" s="259"/>
      <c r="G1" s="259"/>
      <c r="H1" s="259"/>
      <c r="I1" s="259"/>
      <c r="J1" s="259"/>
      <c r="K1" s="259"/>
    </row>
    <row r="3" spans="1:11" x14ac:dyDescent="0.25">
      <c r="A3" s="269" t="s">
        <v>18</v>
      </c>
      <c r="B3" s="262" t="s">
        <v>82</v>
      </c>
      <c r="C3" s="262"/>
      <c r="D3" s="262"/>
      <c r="E3" s="262"/>
      <c r="F3" s="262"/>
      <c r="G3" s="262"/>
      <c r="H3" s="262"/>
      <c r="I3" s="262"/>
      <c r="J3" s="262"/>
      <c r="K3" s="262"/>
    </row>
    <row r="4" spans="1:11" x14ac:dyDescent="0.25">
      <c r="A4" s="270"/>
      <c r="B4" s="262" t="s">
        <v>83</v>
      </c>
      <c r="C4" s="262"/>
      <c r="D4" s="262" t="s">
        <v>84</v>
      </c>
      <c r="E4" s="262"/>
      <c r="F4" s="262" t="s">
        <v>85</v>
      </c>
      <c r="G4" s="262"/>
      <c r="H4" s="262" t="s">
        <v>86</v>
      </c>
      <c r="I4" s="262"/>
      <c r="J4" s="262" t="s">
        <v>87</v>
      </c>
      <c r="K4" s="262"/>
    </row>
    <row r="5" spans="1:11" x14ac:dyDescent="0.25">
      <c r="A5" s="271"/>
      <c r="B5" s="2" t="s">
        <v>88</v>
      </c>
      <c r="C5" s="2" t="s">
        <v>89</v>
      </c>
      <c r="D5" s="2" t="s">
        <v>88</v>
      </c>
      <c r="E5" s="2" t="s">
        <v>89</v>
      </c>
      <c r="F5" s="2" t="s">
        <v>88</v>
      </c>
      <c r="G5" s="2" t="s">
        <v>89</v>
      </c>
      <c r="H5" s="2" t="s">
        <v>88</v>
      </c>
      <c r="I5" s="2" t="s">
        <v>89</v>
      </c>
      <c r="J5" s="2" t="s">
        <v>88</v>
      </c>
      <c r="K5" s="2" t="s">
        <v>89</v>
      </c>
    </row>
    <row r="6" spans="1:11" ht="24.75" customHeight="1" x14ac:dyDescent="0.25">
      <c r="A6" s="7" t="s">
        <v>23</v>
      </c>
      <c r="B6" s="43"/>
      <c r="C6" s="43"/>
      <c r="D6" s="43"/>
      <c r="E6" s="43"/>
      <c r="F6" s="43"/>
      <c r="G6" s="43"/>
      <c r="H6" s="43"/>
      <c r="I6" s="43"/>
      <c r="J6" s="43"/>
      <c r="K6" s="43"/>
    </row>
    <row r="7" spans="1:11" ht="24.75" customHeight="1" x14ac:dyDescent="0.25">
      <c r="A7" s="7" t="s">
        <v>24</v>
      </c>
      <c r="B7" s="43"/>
      <c r="C7" s="43"/>
      <c r="D7" s="43"/>
      <c r="E7" s="43"/>
      <c r="F7" s="43"/>
      <c r="G7" s="43"/>
      <c r="H7" s="43"/>
      <c r="I7" s="43"/>
      <c r="J7" s="43"/>
      <c r="K7" s="43"/>
    </row>
    <row r="8" spans="1:11" ht="24.75" customHeight="1" x14ac:dyDescent="0.25">
      <c r="A8" s="7" t="s">
        <v>25</v>
      </c>
      <c r="B8" s="43"/>
      <c r="C8" s="43"/>
      <c r="D8" s="43"/>
      <c r="E8" s="43"/>
      <c r="F8" s="43"/>
      <c r="G8" s="43"/>
      <c r="H8" s="43"/>
      <c r="I8" s="43"/>
      <c r="J8" s="43"/>
      <c r="K8" s="43"/>
    </row>
    <row r="9" spans="1:11" ht="24.75" customHeight="1" x14ac:dyDescent="0.25">
      <c r="A9" s="7" t="s">
        <v>26</v>
      </c>
      <c r="B9" s="43"/>
      <c r="C9" s="43"/>
      <c r="D9" s="43"/>
      <c r="E9" s="43"/>
      <c r="F9" s="43"/>
      <c r="G9" s="43"/>
      <c r="H9" s="43"/>
      <c r="I9" s="43"/>
      <c r="J9" s="43"/>
      <c r="K9" s="43"/>
    </row>
    <row r="10" spans="1:11" ht="24.75" customHeight="1" x14ac:dyDescent="0.25">
      <c r="A10" s="7" t="s">
        <v>27</v>
      </c>
      <c r="B10" s="43"/>
      <c r="C10" s="43"/>
      <c r="D10" s="43"/>
      <c r="E10" s="43"/>
      <c r="F10" s="43"/>
      <c r="G10" s="43"/>
      <c r="H10" s="43"/>
      <c r="I10" s="43"/>
      <c r="J10" s="43"/>
      <c r="K10" s="43"/>
    </row>
    <row r="11" spans="1:11" ht="24.75" customHeight="1" x14ac:dyDescent="0.25">
      <c r="A11" s="7" t="s">
        <v>23</v>
      </c>
      <c r="B11" s="43"/>
      <c r="C11" s="43"/>
      <c r="D11" s="43"/>
      <c r="E11" s="43"/>
      <c r="F11" s="43"/>
      <c r="G11" s="43"/>
      <c r="H11" s="43"/>
      <c r="I11" s="43"/>
      <c r="J11" s="43"/>
      <c r="K11" s="43"/>
    </row>
  </sheetData>
  <mergeCells count="8">
    <mergeCell ref="A3:A5"/>
    <mergeCell ref="A1:K1"/>
    <mergeCell ref="B3:K3"/>
    <mergeCell ref="B4:C4"/>
    <mergeCell ref="D4:E4"/>
    <mergeCell ref="F4:G4"/>
    <mergeCell ref="H4:I4"/>
    <mergeCell ref="J4:K4"/>
  </mergeCells>
  <pageMargins left="0.45" right="0.45" top="0.75" bottom="0.75" header="0.3" footer="0.3"/>
  <pageSetup paperSize="9" orientation="landscape"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6"/>
  <sheetViews>
    <sheetView workbookViewId="0">
      <selection activeCell="G18" sqref="G18"/>
    </sheetView>
  </sheetViews>
  <sheetFormatPr defaultRowHeight="15" x14ac:dyDescent="0.25"/>
  <cols>
    <col min="1" max="1" width="14.5703125" customWidth="1"/>
    <col min="2" max="2" width="11" customWidth="1"/>
    <col min="3" max="4" width="10.42578125" customWidth="1"/>
    <col min="5" max="5" width="11.5703125" customWidth="1"/>
    <col min="6" max="6" width="13.140625" customWidth="1"/>
    <col min="9" max="9" width="18" customWidth="1"/>
    <col min="10" max="10" width="22" customWidth="1"/>
  </cols>
  <sheetData>
    <row r="1" spans="1:10" ht="16.5" x14ac:dyDescent="0.25">
      <c r="A1" s="258" t="s">
        <v>106</v>
      </c>
      <c r="B1" s="258"/>
      <c r="C1" s="258"/>
      <c r="D1" s="258"/>
      <c r="E1" s="258"/>
      <c r="F1" s="258"/>
      <c r="G1" s="258"/>
      <c r="H1" s="258"/>
      <c r="I1" s="258"/>
      <c r="J1" s="258"/>
    </row>
    <row r="2" spans="1:10" ht="16.5" x14ac:dyDescent="0.25">
      <c r="A2" s="258" t="s">
        <v>91</v>
      </c>
      <c r="B2" s="258"/>
      <c r="C2" s="258"/>
      <c r="D2" s="258"/>
      <c r="E2" s="258"/>
      <c r="F2" s="258"/>
      <c r="G2" s="258"/>
      <c r="H2" s="258"/>
      <c r="I2" s="258"/>
      <c r="J2" s="258"/>
    </row>
    <row r="3" spans="1:10" ht="8.25" customHeight="1" x14ac:dyDescent="0.25">
      <c r="A3" s="44"/>
    </row>
    <row r="4" spans="1:10" ht="16.5" x14ac:dyDescent="0.25">
      <c r="A4" s="259" t="s">
        <v>92</v>
      </c>
      <c r="B4" s="259"/>
      <c r="C4" s="259"/>
      <c r="D4" s="259"/>
      <c r="E4" s="259"/>
      <c r="F4" s="259"/>
      <c r="G4" s="259"/>
      <c r="H4" s="259"/>
      <c r="I4" s="259"/>
      <c r="J4" s="259"/>
    </row>
    <row r="5" spans="1:10" ht="8.25" customHeight="1" x14ac:dyDescent="0.25"/>
    <row r="6" spans="1:10" ht="15.75" customHeight="1" x14ac:dyDescent="0.25">
      <c r="A6" s="262" t="s">
        <v>18</v>
      </c>
      <c r="B6" s="262" t="s">
        <v>93</v>
      </c>
      <c r="C6" s="262" t="s">
        <v>94</v>
      </c>
      <c r="D6" s="262"/>
      <c r="E6" s="262"/>
      <c r="F6" s="262"/>
      <c r="G6" s="262"/>
      <c r="H6" s="262"/>
      <c r="I6" s="269" t="s">
        <v>110</v>
      </c>
      <c r="J6" s="262" t="s">
        <v>96</v>
      </c>
    </row>
    <row r="7" spans="1:10" ht="15.75" x14ac:dyDescent="0.25">
      <c r="A7" s="262"/>
      <c r="B7" s="262"/>
      <c r="C7" s="262" t="s">
        <v>95</v>
      </c>
      <c r="D7" s="262"/>
      <c r="E7" s="262"/>
      <c r="F7" s="262"/>
      <c r="G7" s="262"/>
      <c r="H7" s="262"/>
      <c r="I7" s="270"/>
      <c r="J7" s="262"/>
    </row>
    <row r="8" spans="1:10" ht="15.75" x14ac:dyDescent="0.25">
      <c r="A8" s="262"/>
      <c r="B8" s="262"/>
      <c r="C8" s="45" t="s">
        <v>97</v>
      </c>
      <c r="D8" s="45" t="s">
        <v>98</v>
      </c>
      <c r="E8" s="45" t="s">
        <v>99</v>
      </c>
      <c r="F8" s="45" t="s">
        <v>100</v>
      </c>
      <c r="G8" s="8" t="s">
        <v>101</v>
      </c>
      <c r="H8" s="8" t="s">
        <v>101</v>
      </c>
      <c r="I8" s="271"/>
      <c r="J8" s="262"/>
    </row>
    <row r="9" spans="1:10" ht="15.75" x14ac:dyDescent="0.25">
      <c r="A9" s="272" t="s">
        <v>23</v>
      </c>
      <c r="B9" s="8" t="s">
        <v>102</v>
      </c>
      <c r="C9" s="9" t="s">
        <v>103</v>
      </c>
      <c r="D9" s="9" t="s">
        <v>104</v>
      </c>
      <c r="E9" s="8"/>
      <c r="F9" s="8"/>
      <c r="G9" s="8"/>
      <c r="H9" s="8"/>
      <c r="I9" s="8"/>
      <c r="J9" s="8"/>
    </row>
    <row r="10" spans="1:10" ht="15.75" x14ac:dyDescent="0.25">
      <c r="A10" s="272"/>
      <c r="B10" s="8" t="s">
        <v>105</v>
      </c>
      <c r="C10" s="8"/>
      <c r="D10" s="8"/>
      <c r="E10" s="8"/>
      <c r="F10" s="8"/>
      <c r="G10" s="8"/>
      <c r="H10" s="8"/>
      <c r="I10" s="2"/>
      <c r="J10" s="8"/>
    </row>
    <row r="11" spans="1:10" ht="15.75" x14ac:dyDescent="0.25">
      <c r="A11" s="272" t="s">
        <v>24</v>
      </c>
      <c r="B11" s="8" t="s">
        <v>102</v>
      </c>
      <c r="C11" s="8"/>
      <c r="D11" s="8"/>
      <c r="E11" s="8"/>
      <c r="F11" s="8"/>
      <c r="G11" s="8"/>
      <c r="H11" s="8"/>
      <c r="I11" s="2"/>
      <c r="J11" s="8"/>
    </row>
    <row r="12" spans="1:10" ht="15.75" x14ac:dyDescent="0.25">
      <c r="A12" s="272"/>
      <c r="B12" s="8" t="s">
        <v>105</v>
      </c>
      <c r="C12" s="8"/>
      <c r="D12" s="8"/>
      <c r="E12" s="8"/>
      <c r="F12" s="8"/>
      <c r="G12" s="8"/>
      <c r="H12" s="8"/>
      <c r="I12" s="2"/>
      <c r="J12" s="8"/>
    </row>
    <row r="13" spans="1:10" ht="15.75" x14ac:dyDescent="0.25">
      <c r="A13" s="272" t="s">
        <v>25</v>
      </c>
      <c r="B13" s="8" t="s">
        <v>102</v>
      </c>
      <c r="C13" s="8"/>
      <c r="D13" s="8"/>
      <c r="E13" s="8"/>
      <c r="F13" s="8"/>
      <c r="G13" s="8"/>
      <c r="H13" s="8"/>
      <c r="I13" s="2"/>
      <c r="J13" s="8"/>
    </row>
    <row r="14" spans="1:10" ht="15.75" x14ac:dyDescent="0.25">
      <c r="A14" s="272"/>
      <c r="B14" s="8" t="s">
        <v>105</v>
      </c>
      <c r="C14" s="8"/>
      <c r="D14" s="8"/>
      <c r="E14" s="8"/>
      <c r="F14" s="8"/>
      <c r="G14" s="8"/>
      <c r="H14" s="8"/>
      <c r="I14" s="2"/>
      <c r="J14" s="8"/>
    </row>
    <row r="15" spans="1:10" ht="15.75" x14ac:dyDescent="0.25">
      <c r="A15" s="272" t="s">
        <v>26</v>
      </c>
      <c r="B15" s="8" t="s">
        <v>102</v>
      </c>
      <c r="C15" s="8"/>
      <c r="D15" s="8"/>
      <c r="E15" s="8"/>
      <c r="F15" s="8"/>
      <c r="G15" s="8"/>
      <c r="H15" s="8"/>
      <c r="I15" s="2"/>
      <c r="J15" s="8"/>
    </row>
    <row r="16" spans="1:10" ht="15.75" x14ac:dyDescent="0.25">
      <c r="A16" s="272"/>
      <c r="B16" s="8" t="s">
        <v>105</v>
      </c>
      <c r="C16" s="8"/>
      <c r="D16" s="8"/>
      <c r="E16" s="8"/>
      <c r="F16" s="8"/>
      <c r="G16" s="8"/>
      <c r="H16" s="8"/>
      <c r="I16" s="2"/>
      <c r="J16" s="8"/>
    </row>
    <row r="17" spans="1:10" ht="15.75" x14ac:dyDescent="0.25">
      <c r="A17" s="272" t="s">
        <v>27</v>
      </c>
      <c r="B17" s="8" t="s">
        <v>102</v>
      </c>
      <c r="C17" s="2"/>
      <c r="D17" s="2"/>
      <c r="E17" s="8"/>
      <c r="F17" s="8"/>
      <c r="G17" s="2"/>
      <c r="H17" s="2"/>
      <c r="I17" s="2"/>
      <c r="J17" s="8"/>
    </row>
    <row r="18" spans="1:10" ht="15.75" x14ac:dyDescent="0.25">
      <c r="A18" s="272"/>
      <c r="B18" s="8" t="s">
        <v>105</v>
      </c>
      <c r="C18" s="2"/>
      <c r="D18" s="2"/>
      <c r="E18" s="8"/>
      <c r="F18" s="8"/>
      <c r="G18" s="2"/>
      <c r="H18" s="2"/>
      <c r="I18" s="2"/>
      <c r="J18" s="8"/>
    </row>
    <row r="19" spans="1:10" ht="15.75" x14ac:dyDescent="0.25">
      <c r="A19" s="8" t="s">
        <v>77</v>
      </c>
      <c r="B19" s="8"/>
      <c r="C19" s="2"/>
      <c r="D19" s="2"/>
      <c r="E19" s="8"/>
      <c r="F19" s="8"/>
      <c r="G19" s="2"/>
      <c r="H19" s="2"/>
      <c r="I19" s="2"/>
      <c r="J19" s="8"/>
    </row>
    <row r="21" spans="1:10" ht="16.5" x14ac:dyDescent="0.25">
      <c r="A21" s="259" t="s">
        <v>107</v>
      </c>
      <c r="B21" s="259"/>
      <c r="C21" s="259"/>
      <c r="D21" s="259"/>
      <c r="E21" s="259"/>
      <c r="F21" s="259"/>
      <c r="G21" s="259"/>
      <c r="H21" s="259"/>
      <c r="I21" s="259"/>
      <c r="J21" s="259"/>
    </row>
    <row r="23" spans="1:10" ht="15.75" customHeight="1" x14ac:dyDescent="0.25">
      <c r="A23" s="262" t="s">
        <v>18</v>
      </c>
      <c r="B23" s="262" t="s">
        <v>93</v>
      </c>
      <c r="C23" s="262" t="s">
        <v>94</v>
      </c>
      <c r="D23" s="262"/>
      <c r="E23" s="262"/>
      <c r="F23" s="262"/>
      <c r="G23" s="262"/>
      <c r="H23" s="262"/>
      <c r="I23" s="269" t="s">
        <v>110</v>
      </c>
    </row>
    <row r="24" spans="1:10" ht="15.75" x14ac:dyDescent="0.25">
      <c r="A24" s="262"/>
      <c r="B24" s="262"/>
      <c r="C24" s="262" t="s">
        <v>108</v>
      </c>
      <c r="D24" s="262"/>
      <c r="E24" s="262"/>
      <c r="F24" s="262"/>
      <c r="G24" s="262"/>
      <c r="H24" s="262"/>
      <c r="I24" s="271"/>
    </row>
    <row r="25" spans="1:10" ht="15.75" x14ac:dyDescent="0.25">
      <c r="A25" s="262"/>
      <c r="B25" s="262"/>
      <c r="C25" s="45" t="s">
        <v>109</v>
      </c>
      <c r="D25" s="47"/>
      <c r="E25" s="48"/>
      <c r="F25" s="47"/>
      <c r="G25" s="8" t="s">
        <v>101</v>
      </c>
      <c r="H25" s="8" t="s">
        <v>101</v>
      </c>
      <c r="I25" s="46"/>
    </row>
    <row r="26" spans="1:10" ht="15.75" x14ac:dyDescent="0.25">
      <c r="A26" s="272" t="s">
        <v>23</v>
      </c>
      <c r="B26" s="8" t="s">
        <v>102</v>
      </c>
      <c r="C26" s="9" t="s">
        <v>103</v>
      </c>
      <c r="D26" s="9" t="s">
        <v>104</v>
      </c>
      <c r="E26" s="8"/>
      <c r="F26" s="8"/>
      <c r="G26" s="8"/>
      <c r="H26" s="8"/>
      <c r="I26" s="8"/>
    </row>
    <row r="27" spans="1:10" ht="15.75" x14ac:dyDescent="0.25">
      <c r="A27" s="272"/>
      <c r="B27" s="8" t="s">
        <v>105</v>
      </c>
      <c r="C27" s="8"/>
      <c r="D27" s="8"/>
      <c r="E27" s="8"/>
      <c r="F27" s="8"/>
      <c r="G27" s="8"/>
      <c r="H27" s="8"/>
      <c r="I27" s="2"/>
    </row>
    <row r="28" spans="1:10" ht="15.75" x14ac:dyDescent="0.25">
      <c r="A28" s="272" t="s">
        <v>24</v>
      </c>
      <c r="B28" s="8" t="s">
        <v>102</v>
      </c>
      <c r="C28" s="8"/>
      <c r="D28" s="8"/>
      <c r="E28" s="8"/>
      <c r="F28" s="8"/>
      <c r="G28" s="8"/>
      <c r="H28" s="8"/>
      <c r="I28" s="2"/>
    </row>
    <row r="29" spans="1:10" ht="15.75" x14ac:dyDescent="0.25">
      <c r="A29" s="272"/>
      <c r="B29" s="8" t="s">
        <v>105</v>
      </c>
      <c r="C29" s="8"/>
      <c r="D29" s="8"/>
      <c r="E29" s="8"/>
      <c r="F29" s="8"/>
      <c r="G29" s="8"/>
      <c r="H29" s="8"/>
      <c r="I29" s="2"/>
    </row>
    <row r="30" spans="1:10" ht="15.75" x14ac:dyDescent="0.25">
      <c r="A30" s="272" t="s">
        <v>25</v>
      </c>
      <c r="B30" s="8" t="s">
        <v>102</v>
      </c>
      <c r="C30" s="8"/>
      <c r="D30" s="8"/>
      <c r="E30" s="8"/>
      <c r="F30" s="8"/>
      <c r="G30" s="8"/>
      <c r="H30" s="8"/>
      <c r="I30" s="2"/>
    </row>
    <row r="31" spans="1:10" ht="15.75" x14ac:dyDescent="0.25">
      <c r="A31" s="272"/>
      <c r="B31" s="8" t="s">
        <v>105</v>
      </c>
      <c r="C31" s="8"/>
      <c r="D31" s="8"/>
      <c r="E31" s="8"/>
      <c r="F31" s="8"/>
      <c r="G31" s="8"/>
      <c r="H31" s="8"/>
      <c r="I31" s="2"/>
    </row>
    <row r="32" spans="1:10" ht="15.75" x14ac:dyDescent="0.25">
      <c r="A32" s="272" t="s">
        <v>26</v>
      </c>
      <c r="B32" s="8" t="s">
        <v>102</v>
      </c>
      <c r="C32" s="8"/>
      <c r="D32" s="8"/>
      <c r="E32" s="8"/>
      <c r="F32" s="8"/>
      <c r="G32" s="8"/>
      <c r="H32" s="8"/>
      <c r="I32" s="2"/>
    </row>
    <row r="33" spans="1:9" ht="15.75" x14ac:dyDescent="0.25">
      <c r="A33" s="272"/>
      <c r="B33" s="8" t="s">
        <v>105</v>
      </c>
      <c r="C33" s="8"/>
      <c r="D33" s="8"/>
      <c r="E33" s="8"/>
      <c r="F33" s="8"/>
      <c r="G33" s="8"/>
      <c r="H33" s="8"/>
      <c r="I33" s="2"/>
    </row>
    <row r="34" spans="1:9" ht="15.75" x14ac:dyDescent="0.25">
      <c r="A34" s="272" t="s">
        <v>27</v>
      </c>
      <c r="B34" s="8" t="s">
        <v>102</v>
      </c>
      <c r="C34" s="2"/>
      <c r="D34" s="2"/>
      <c r="E34" s="8"/>
      <c r="F34" s="8"/>
      <c r="G34" s="2"/>
      <c r="H34" s="2"/>
      <c r="I34" s="2"/>
    </row>
    <row r="35" spans="1:9" ht="15.75" x14ac:dyDescent="0.25">
      <c r="A35" s="272"/>
      <c r="B35" s="8" t="s">
        <v>105</v>
      </c>
      <c r="C35" s="2"/>
      <c r="D35" s="2"/>
      <c r="E35" s="8"/>
      <c r="F35" s="8"/>
      <c r="G35" s="2"/>
      <c r="H35" s="2"/>
      <c r="I35" s="2"/>
    </row>
    <row r="36" spans="1:9" ht="15.75" x14ac:dyDescent="0.25">
      <c r="A36" s="8" t="s">
        <v>101</v>
      </c>
      <c r="B36" s="8"/>
      <c r="C36" s="2"/>
      <c r="D36" s="2"/>
      <c r="E36" s="8"/>
      <c r="F36" s="8"/>
      <c r="G36" s="2"/>
      <c r="H36" s="2"/>
      <c r="I36" s="2"/>
    </row>
  </sheetData>
  <mergeCells count="25">
    <mergeCell ref="A9:A10"/>
    <mergeCell ref="A4:J4"/>
    <mergeCell ref="A1:J1"/>
    <mergeCell ref="A2:J2"/>
    <mergeCell ref="A6:A8"/>
    <mergeCell ref="B6:B8"/>
    <mergeCell ref="C6:H6"/>
    <mergeCell ref="C7:H7"/>
    <mergeCell ref="J6:J8"/>
    <mergeCell ref="A28:A29"/>
    <mergeCell ref="A30:A31"/>
    <mergeCell ref="A32:A33"/>
    <mergeCell ref="A34:A35"/>
    <mergeCell ref="I6:I8"/>
    <mergeCell ref="I23:I24"/>
    <mergeCell ref="A21:J21"/>
    <mergeCell ref="A23:A25"/>
    <mergeCell ref="B23:B25"/>
    <mergeCell ref="C23:H23"/>
    <mergeCell ref="C24:H24"/>
    <mergeCell ref="A26:A27"/>
    <mergeCell ref="A11:A12"/>
    <mergeCell ref="A13:A14"/>
    <mergeCell ref="A15:A16"/>
    <mergeCell ref="A17:A18"/>
  </mergeCells>
  <pageMargins left="0.7" right="0.7" top="0.5" bottom="0.25" header="0.3" footer="0.3"/>
  <pageSetup paperSize="9" orientation="landscape"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workbookViewId="0">
      <selection activeCell="I7" sqref="I7"/>
    </sheetView>
  </sheetViews>
  <sheetFormatPr defaultRowHeight="15" x14ac:dyDescent="0.25"/>
  <cols>
    <col min="1" max="1" width="14.140625" customWidth="1"/>
    <col min="2" max="2" width="12" customWidth="1"/>
    <col min="3" max="3" width="15.42578125" customWidth="1"/>
    <col min="4" max="4" width="16.5703125" customWidth="1"/>
    <col min="5" max="5" width="14" customWidth="1"/>
  </cols>
  <sheetData>
    <row r="1" spans="1:10" ht="16.5" x14ac:dyDescent="0.25">
      <c r="A1" s="258" t="s">
        <v>121</v>
      </c>
      <c r="B1" s="258"/>
      <c r="C1" s="258"/>
      <c r="D1" s="258"/>
      <c r="E1" s="258"/>
      <c r="F1" s="258"/>
      <c r="G1" s="258"/>
      <c r="H1" s="258"/>
      <c r="I1" s="258"/>
      <c r="J1" s="258"/>
    </row>
    <row r="2" spans="1:10" ht="15.75" x14ac:dyDescent="0.25">
      <c r="A2" s="259" t="s">
        <v>111</v>
      </c>
      <c r="B2" s="259"/>
      <c r="C2" s="259"/>
      <c r="D2" s="259"/>
      <c r="E2" s="259"/>
      <c r="F2" s="259"/>
      <c r="G2" s="259"/>
      <c r="H2" s="259"/>
      <c r="I2" s="259"/>
      <c r="J2" s="259"/>
    </row>
    <row r="4" spans="1:10" ht="28.5" customHeight="1" x14ac:dyDescent="0.25">
      <c r="A4" s="277" t="s">
        <v>112</v>
      </c>
      <c r="B4" s="277" t="s">
        <v>120</v>
      </c>
      <c r="C4" s="277" t="s">
        <v>113</v>
      </c>
      <c r="D4" s="277"/>
      <c r="E4" s="277"/>
      <c r="F4" s="277" t="s">
        <v>114</v>
      </c>
      <c r="G4" s="277"/>
      <c r="H4" s="277"/>
      <c r="I4" s="277"/>
      <c r="J4" s="277"/>
    </row>
    <row r="5" spans="1:10" ht="28.5" customHeight="1" x14ac:dyDescent="0.25">
      <c r="A5" s="277"/>
      <c r="B5" s="277"/>
      <c r="C5" s="49" t="s">
        <v>122</v>
      </c>
      <c r="D5" s="49" t="s">
        <v>124</v>
      </c>
      <c r="E5" s="49" t="s">
        <v>123</v>
      </c>
      <c r="F5" s="49" t="s">
        <v>83</v>
      </c>
      <c r="G5" s="49" t="s">
        <v>84</v>
      </c>
      <c r="H5" s="49" t="s">
        <v>85</v>
      </c>
      <c r="I5" s="49" t="s">
        <v>86</v>
      </c>
      <c r="J5" s="49" t="s">
        <v>41</v>
      </c>
    </row>
    <row r="6" spans="1:10" ht="15.75" x14ac:dyDescent="0.25">
      <c r="A6" s="272" t="s">
        <v>117</v>
      </c>
      <c r="B6" s="272">
        <v>200</v>
      </c>
      <c r="C6" s="8">
        <v>10</v>
      </c>
      <c r="D6" s="8">
        <v>170</v>
      </c>
      <c r="E6" s="8">
        <v>10</v>
      </c>
      <c r="F6" s="8">
        <v>2</v>
      </c>
      <c r="G6" s="8">
        <v>3</v>
      </c>
      <c r="H6" s="8">
        <v>4</v>
      </c>
      <c r="I6" s="8">
        <v>1</v>
      </c>
      <c r="J6" s="8">
        <v>10</v>
      </c>
    </row>
    <row r="7" spans="1:10" ht="15.75" x14ac:dyDescent="0.25">
      <c r="A7" s="272"/>
      <c r="B7" s="272"/>
      <c r="C7" s="50">
        <f>C6/$B$6</f>
        <v>0.05</v>
      </c>
      <c r="D7" s="50">
        <f t="shared" ref="D7:E7" si="0">D6/$B$6</f>
        <v>0.85</v>
      </c>
      <c r="E7" s="50">
        <f t="shared" si="0"/>
        <v>0.05</v>
      </c>
      <c r="F7" s="50">
        <f t="shared" ref="F7" si="1">F6/$B$6</f>
        <v>0.01</v>
      </c>
      <c r="G7" s="53">
        <f t="shared" ref="G7" si="2">G6/$B$6</f>
        <v>1.4999999999999999E-2</v>
      </c>
      <c r="H7" s="50">
        <f t="shared" ref="H7" si="3">H6/$B$6</f>
        <v>0.02</v>
      </c>
      <c r="I7" s="53">
        <f t="shared" ref="I7" si="4">I6/$B$6</f>
        <v>5.0000000000000001E-3</v>
      </c>
      <c r="J7" s="50">
        <f t="shared" ref="J7" si="5">J6/$B$6</f>
        <v>0.05</v>
      </c>
    </row>
    <row r="8" spans="1:10" ht="15.75" x14ac:dyDescent="0.25">
      <c r="A8" s="275" t="s">
        <v>118</v>
      </c>
      <c r="B8" s="8"/>
      <c r="C8" s="8"/>
      <c r="D8" s="8"/>
      <c r="E8" s="8"/>
      <c r="F8" s="8"/>
      <c r="G8" s="8"/>
      <c r="H8" s="8"/>
      <c r="I8" s="8"/>
      <c r="J8" s="8"/>
    </row>
    <row r="9" spans="1:10" ht="15.75" x14ac:dyDescent="0.25">
      <c r="A9" s="276"/>
      <c r="B9" s="8"/>
      <c r="C9" s="8"/>
      <c r="D9" s="8"/>
      <c r="E9" s="8"/>
      <c r="F9" s="8"/>
      <c r="G9" s="8"/>
      <c r="H9" s="8"/>
      <c r="I9" s="8"/>
      <c r="J9" s="8"/>
    </row>
    <row r="10" spans="1:10" ht="15.75" x14ac:dyDescent="0.25">
      <c r="A10" s="275" t="s">
        <v>119</v>
      </c>
      <c r="B10" s="51"/>
      <c r="C10" s="8"/>
      <c r="D10" s="8"/>
      <c r="E10" s="8"/>
      <c r="F10" s="8"/>
      <c r="G10" s="8"/>
      <c r="H10" s="8"/>
      <c r="I10" s="8"/>
      <c r="J10" s="8"/>
    </row>
    <row r="11" spans="1:10" ht="15.75" x14ac:dyDescent="0.25">
      <c r="A11" s="276"/>
      <c r="B11" s="51"/>
      <c r="C11" s="8"/>
      <c r="D11" s="8"/>
      <c r="E11" s="8"/>
      <c r="F11" s="8"/>
      <c r="G11" s="8"/>
      <c r="H11" s="8"/>
      <c r="I11" s="8"/>
      <c r="J11" s="8"/>
    </row>
    <row r="12" spans="1:10" ht="15.75" x14ac:dyDescent="0.25">
      <c r="A12" s="275" t="s">
        <v>23</v>
      </c>
      <c r="B12" s="8"/>
      <c r="C12" s="8"/>
      <c r="D12" s="8"/>
      <c r="E12" s="8"/>
      <c r="F12" s="8"/>
      <c r="G12" s="8"/>
      <c r="H12" s="8"/>
      <c r="I12" s="8"/>
      <c r="J12" s="8"/>
    </row>
    <row r="13" spans="1:10" ht="15.75" x14ac:dyDescent="0.25">
      <c r="A13" s="276"/>
      <c r="B13" s="8"/>
      <c r="C13" s="8"/>
      <c r="D13" s="8"/>
      <c r="E13" s="8"/>
      <c r="F13" s="8"/>
      <c r="G13" s="8"/>
      <c r="H13" s="8"/>
      <c r="I13" s="8"/>
      <c r="J13" s="8"/>
    </row>
    <row r="14" spans="1:10" x14ac:dyDescent="0.25">
      <c r="A14" s="273" t="s">
        <v>24</v>
      </c>
      <c r="B14" s="52"/>
      <c r="C14" s="52"/>
      <c r="D14" s="52"/>
      <c r="E14" s="52"/>
      <c r="F14" s="52"/>
      <c r="G14" s="52"/>
      <c r="H14" s="52"/>
      <c r="I14" s="52"/>
      <c r="J14" s="52"/>
    </row>
    <row r="15" spans="1:10" x14ac:dyDescent="0.25">
      <c r="A15" s="274"/>
      <c r="B15" s="52"/>
      <c r="C15" s="52"/>
      <c r="D15" s="52"/>
      <c r="E15" s="52"/>
      <c r="F15" s="52"/>
      <c r="G15" s="52"/>
      <c r="H15" s="52"/>
      <c r="I15" s="52"/>
      <c r="J15" s="52"/>
    </row>
    <row r="16" spans="1:10" x14ac:dyDescent="0.25">
      <c r="A16" s="273" t="s">
        <v>25</v>
      </c>
      <c r="B16" s="52"/>
      <c r="C16" s="52"/>
      <c r="D16" s="52"/>
      <c r="E16" s="52"/>
      <c r="F16" s="52"/>
      <c r="G16" s="52"/>
      <c r="H16" s="52"/>
      <c r="I16" s="52"/>
      <c r="J16" s="52"/>
    </row>
    <row r="17" spans="1:10" x14ac:dyDescent="0.25">
      <c r="A17" s="274"/>
      <c r="B17" s="52"/>
      <c r="C17" s="52"/>
      <c r="D17" s="52"/>
      <c r="E17" s="52"/>
      <c r="F17" s="52"/>
      <c r="G17" s="52"/>
      <c r="H17" s="52"/>
      <c r="I17" s="52"/>
      <c r="J17" s="52"/>
    </row>
    <row r="18" spans="1:10" x14ac:dyDescent="0.25">
      <c r="A18" s="273" t="s">
        <v>26</v>
      </c>
      <c r="B18" s="52"/>
      <c r="C18" s="52"/>
      <c r="D18" s="52"/>
      <c r="E18" s="52"/>
      <c r="F18" s="52"/>
      <c r="G18" s="52"/>
      <c r="H18" s="52"/>
      <c r="I18" s="52"/>
      <c r="J18" s="52"/>
    </row>
    <row r="19" spans="1:10" x14ac:dyDescent="0.25">
      <c r="A19" s="274"/>
      <c r="B19" s="52"/>
      <c r="C19" s="52"/>
      <c r="D19" s="52"/>
      <c r="E19" s="52"/>
      <c r="F19" s="52"/>
      <c r="G19" s="52"/>
      <c r="H19" s="52"/>
      <c r="I19" s="52"/>
      <c r="J19" s="52"/>
    </row>
    <row r="20" spans="1:10" x14ac:dyDescent="0.25">
      <c r="A20" s="273" t="s">
        <v>77</v>
      </c>
      <c r="B20" s="52"/>
      <c r="C20" s="52"/>
      <c r="D20" s="52"/>
      <c r="E20" s="52"/>
      <c r="F20" s="52"/>
      <c r="G20" s="52"/>
      <c r="H20" s="52"/>
      <c r="I20" s="52"/>
      <c r="J20" s="52"/>
    </row>
    <row r="21" spans="1:10" x14ac:dyDescent="0.25">
      <c r="A21" s="274"/>
      <c r="B21" s="52"/>
      <c r="C21" s="52"/>
      <c r="D21" s="52"/>
      <c r="E21" s="52"/>
      <c r="F21" s="52"/>
      <c r="G21" s="52"/>
      <c r="H21" s="52"/>
      <c r="I21" s="52"/>
      <c r="J21" s="52"/>
    </row>
    <row r="22" spans="1:10" x14ac:dyDescent="0.25">
      <c r="A22" s="273" t="s">
        <v>77</v>
      </c>
      <c r="B22" s="52"/>
      <c r="C22" s="52"/>
      <c r="D22" s="52"/>
      <c r="E22" s="52"/>
      <c r="F22" s="52"/>
      <c r="G22" s="52"/>
      <c r="H22" s="52"/>
      <c r="I22" s="52"/>
      <c r="J22" s="52"/>
    </row>
    <row r="23" spans="1:10" x14ac:dyDescent="0.25">
      <c r="A23" s="274"/>
      <c r="B23" s="52"/>
      <c r="C23" s="52"/>
      <c r="D23" s="52"/>
      <c r="E23" s="52"/>
      <c r="F23" s="52"/>
      <c r="G23" s="52"/>
      <c r="H23" s="52"/>
      <c r="I23" s="52"/>
      <c r="J23" s="52"/>
    </row>
  </sheetData>
  <mergeCells count="16">
    <mergeCell ref="A1:J1"/>
    <mergeCell ref="A2:J2"/>
    <mergeCell ref="A22:A23"/>
    <mergeCell ref="A10:A11"/>
    <mergeCell ref="A12:A13"/>
    <mergeCell ref="A14:A15"/>
    <mergeCell ref="A16:A17"/>
    <mergeCell ref="A18:A19"/>
    <mergeCell ref="A20:A21"/>
    <mergeCell ref="A8:A9"/>
    <mergeCell ref="A4:A5"/>
    <mergeCell ref="C4:E4"/>
    <mergeCell ref="F4:J4"/>
    <mergeCell ref="A6:A7"/>
    <mergeCell ref="B6:B7"/>
    <mergeCell ref="B4:B5"/>
  </mergeCells>
  <pageMargins left="0.7" right="0.7" top="0.75" bottom="0.75" header="0.3" footer="0.3"/>
  <pageSetup paperSize="9" orientation="portrait"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
  <sheetViews>
    <sheetView workbookViewId="0">
      <selection activeCell="I11" sqref="I11"/>
    </sheetView>
  </sheetViews>
  <sheetFormatPr defaultRowHeight="15" x14ac:dyDescent="0.25"/>
  <cols>
    <col min="1" max="1" width="17.5703125" customWidth="1"/>
    <col min="2" max="2" width="17.28515625" customWidth="1"/>
    <col min="3" max="3" width="20.42578125" customWidth="1"/>
    <col min="4" max="4" width="16" customWidth="1"/>
    <col min="5" max="5" width="23.140625" customWidth="1"/>
    <col min="6" max="6" width="16" customWidth="1"/>
  </cols>
  <sheetData>
    <row r="1" spans="1:6" ht="16.5" x14ac:dyDescent="0.25">
      <c r="A1" s="258" t="s">
        <v>164</v>
      </c>
      <c r="B1" s="258"/>
      <c r="C1" s="258"/>
      <c r="D1" s="258"/>
      <c r="E1" s="258"/>
      <c r="F1" s="258"/>
    </row>
    <row r="3" spans="1:6" ht="15.75" x14ac:dyDescent="0.25">
      <c r="A3" s="262" t="s">
        <v>125</v>
      </c>
      <c r="B3" s="262" t="s">
        <v>126</v>
      </c>
      <c r="C3" s="262"/>
      <c r="D3" s="262"/>
      <c r="E3" s="262"/>
      <c r="F3" s="262"/>
    </row>
    <row r="4" spans="1:6" ht="15.75" x14ac:dyDescent="0.25">
      <c r="A4" s="262"/>
      <c r="B4" s="49" t="s">
        <v>127</v>
      </c>
      <c r="C4" s="2" t="s">
        <v>117</v>
      </c>
      <c r="D4" s="2" t="s">
        <v>118</v>
      </c>
      <c r="E4" s="2" t="s">
        <v>119</v>
      </c>
      <c r="F4" s="2" t="s">
        <v>23</v>
      </c>
    </row>
    <row r="5" spans="1:6" ht="15.75" x14ac:dyDescent="0.25">
      <c r="A5" s="8" t="s">
        <v>128</v>
      </c>
      <c r="B5" s="8"/>
      <c r="C5" s="8"/>
      <c r="D5" s="8"/>
      <c r="E5" s="8"/>
      <c r="F5" s="8"/>
    </row>
    <row r="6" spans="1:6" ht="15.75" x14ac:dyDescent="0.25">
      <c r="A6" s="8" t="s">
        <v>129</v>
      </c>
      <c r="B6" s="8"/>
      <c r="C6" s="8"/>
      <c r="D6" s="8"/>
      <c r="E6" s="8"/>
      <c r="F6" s="8"/>
    </row>
    <row r="7" spans="1:6" ht="15.75" x14ac:dyDescent="0.25">
      <c r="A7" s="8" t="s">
        <v>130</v>
      </c>
      <c r="B7" s="8"/>
      <c r="C7" s="8"/>
      <c r="D7" s="8"/>
      <c r="E7" s="8"/>
      <c r="F7" s="8"/>
    </row>
    <row r="8" spans="1:6" ht="15.75" x14ac:dyDescent="0.25">
      <c r="A8" s="8" t="s">
        <v>131</v>
      </c>
      <c r="B8" s="8"/>
      <c r="C8" s="8"/>
      <c r="D8" s="8"/>
      <c r="E8" s="8"/>
      <c r="F8" s="8"/>
    </row>
    <row r="9" spans="1:6" ht="15.75" x14ac:dyDescent="0.25">
      <c r="A9" s="262" t="s">
        <v>125</v>
      </c>
      <c r="B9" s="262" t="s">
        <v>126</v>
      </c>
      <c r="C9" s="262"/>
      <c r="D9" s="262"/>
      <c r="E9" s="262"/>
      <c r="F9" s="262"/>
    </row>
    <row r="10" spans="1:6" ht="15.75" x14ac:dyDescent="0.25">
      <c r="A10" s="262"/>
      <c r="B10" s="2" t="s">
        <v>24</v>
      </c>
      <c r="C10" s="2" t="s">
        <v>25</v>
      </c>
      <c r="D10" s="2" t="s">
        <v>26</v>
      </c>
      <c r="E10" s="2" t="s">
        <v>27</v>
      </c>
      <c r="F10" s="2" t="s">
        <v>132</v>
      </c>
    </row>
    <row r="11" spans="1:6" ht="15.75" x14ac:dyDescent="0.25">
      <c r="A11" s="8" t="s">
        <v>128</v>
      </c>
      <c r="B11" s="8"/>
      <c r="C11" s="8"/>
      <c r="D11" s="8"/>
      <c r="E11" s="8"/>
      <c r="F11" s="8"/>
    </row>
    <row r="12" spans="1:6" ht="15.75" x14ac:dyDescent="0.25">
      <c r="A12" s="8" t="s">
        <v>129</v>
      </c>
      <c r="B12" s="8"/>
      <c r="C12" s="8"/>
      <c r="D12" s="8"/>
      <c r="E12" s="8"/>
      <c r="F12" s="8"/>
    </row>
    <row r="13" spans="1:6" ht="15.75" x14ac:dyDescent="0.25">
      <c r="A13" s="8" t="s">
        <v>130</v>
      </c>
      <c r="B13" s="8"/>
      <c r="C13" s="8"/>
      <c r="D13" s="8"/>
      <c r="E13" s="8"/>
      <c r="F13" s="8"/>
    </row>
    <row r="14" spans="1:6" ht="15.75" x14ac:dyDescent="0.25">
      <c r="A14" s="8" t="s">
        <v>131</v>
      </c>
      <c r="B14" s="8"/>
      <c r="C14" s="8"/>
      <c r="D14" s="8"/>
      <c r="E14" s="8"/>
      <c r="F14" s="8"/>
    </row>
    <row r="16" spans="1:6" ht="15.75" x14ac:dyDescent="0.25">
      <c r="A16" s="259" t="s">
        <v>133</v>
      </c>
      <c r="B16" s="259"/>
      <c r="C16" s="259"/>
      <c r="D16" s="259"/>
      <c r="E16" s="259"/>
    </row>
    <row r="18" spans="1:5" ht="15.75" x14ac:dyDescent="0.25">
      <c r="A18" s="278" t="s">
        <v>134</v>
      </c>
      <c r="B18" s="279"/>
      <c r="C18" s="54">
        <v>2015</v>
      </c>
      <c r="D18" s="54">
        <v>2016</v>
      </c>
      <c r="E18" s="54">
        <v>2017</v>
      </c>
    </row>
    <row r="19" spans="1:5" ht="15.75" x14ac:dyDescent="0.25">
      <c r="A19" s="280" t="s">
        <v>135</v>
      </c>
      <c r="B19" s="281"/>
      <c r="C19" s="56"/>
      <c r="D19" s="56"/>
      <c r="E19" s="56"/>
    </row>
    <row r="20" spans="1:5" ht="15.75" x14ac:dyDescent="0.25">
      <c r="A20" s="280" t="s">
        <v>136</v>
      </c>
      <c r="B20" s="281"/>
      <c r="C20" s="56"/>
      <c r="D20" s="56"/>
      <c r="E20" s="56"/>
    </row>
    <row r="21" spans="1:5" ht="15.75" x14ac:dyDescent="0.25">
      <c r="A21" s="280" t="s">
        <v>137</v>
      </c>
      <c r="B21" s="281"/>
      <c r="C21" s="56"/>
      <c r="D21" s="56"/>
      <c r="E21" s="56"/>
    </row>
    <row r="22" spans="1:5" ht="15.75" x14ac:dyDescent="0.25">
      <c r="A22" s="280" t="s">
        <v>138</v>
      </c>
      <c r="B22" s="281"/>
      <c r="C22" s="56"/>
      <c r="D22" s="56"/>
      <c r="E22" s="56"/>
    </row>
    <row r="23" spans="1:5" ht="15.75" x14ac:dyDescent="0.25">
      <c r="A23" s="280" t="s">
        <v>139</v>
      </c>
      <c r="B23" s="281"/>
      <c r="C23" s="56"/>
      <c r="D23" s="56"/>
      <c r="E23" s="56"/>
    </row>
    <row r="24" spans="1:5" ht="15.75" x14ac:dyDescent="0.25">
      <c r="A24" s="280" t="s">
        <v>140</v>
      </c>
      <c r="B24" s="281"/>
      <c r="C24" s="56"/>
      <c r="D24" s="56"/>
      <c r="E24" s="56"/>
    </row>
    <row r="25" spans="1:5" ht="15.75" x14ac:dyDescent="0.25">
      <c r="A25" s="280" t="s">
        <v>141</v>
      </c>
      <c r="B25" s="281"/>
      <c r="C25" s="56"/>
      <c r="D25" s="56"/>
      <c r="E25" s="56"/>
    </row>
    <row r="26" spans="1:5" ht="15.75" x14ac:dyDescent="0.25">
      <c r="A26" s="280" t="s">
        <v>142</v>
      </c>
      <c r="B26" s="281"/>
      <c r="C26" s="56"/>
      <c r="D26" s="56"/>
      <c r="E26" s="56"/>
    </row>
    <row r="27" spans="1:5" ht="12" customHeight="1" x14ac:dyDescent="0.25"/>
    <row r="28" spans="1:5" ht="15.75" x14ac:dyDescent="0.25">
      <c r="A28" s="283" t="s">
        <v>143</v>
      </c>
      <c r="B28" s="283"/>
      <c r="C28" s="283"/>
      <c r="D28" s="283"/>
      <c r="E28" s="283"/>
    </row>
    <row r="30" spans="1:5" ht="52.5" customHeight="1" x14ac:dyDescent="0.25">
      <c r="A30" s="282" t="s">
        <v>153</v>
      </c>
      <c r="B30" s="2" t="s">
        <v>144</v>
      </c>
      <c r="C30" s="2" t="s">
        <v>145</v>
      </c>
      <c r="D30" s="2" t="s">
        <v>146</v>
      </c>
      <c r="E30" s="2" t="s">
        <v>147</v>
      </c>
    </row>
    <row r="31" spans="1:5" ht="15.75" x14ac:dyDescent="0.25">
      <c r="A31" s="282"/>
      <c r="B31" s="57" t="s">
        <v>151</v>
      </c>
      <c r="C31" s="57" t="s">
        <v>152</v>
      </c>
      <c r="D31" s="2"/>
      <c r="E31" s="2"/>
    </row>
    <row r="32" spans="1:5" ht="15.75" x14ac:dyDescent="0.25">
      <c r="A32" s="8" t="s">
        <v>148</v>
      </c>
      <c r="B32" s="8"/>
      <c r="C32" s="8"/>
      <c r="D32" s="8"/>
      <c r="E32" s="8"/>
    </row>
    <row r="33" spans="1:5" ht="15.75" x14ac:dyDescent="0.25">
      <c r="A33" s="8" t="s">
        <v>149</v>
      </c>
      <c r="B33" s="8"/>
      <c r="C33" s="8"/>
      <c r="D33" s="8"/>
      <c r="E33" s="8"/>
    </row>
    <row r="34" spans="1:5" ht="15.75" x14ac:dyDescent="0.25">
      <c r="A34" s="8" t="s">
        <v>150</v>
      </c>
      <c r="B34" s="8"/>
      <c r="C34" s="8"/>
      <c r="D34" s="8"/>
      <c r="E34" s="8"/>
    </row>
    <row r="35" spans="1:5" x14ac:dyDescent="0.25">
      <c r="A35" s="58"/>
    </row>
  </sheetData>
  <mergeCells count="17">
    <mergeCell ref="A30:A31"/>
    <mergeCell ref="A28:E28"/>
    <mergeCell ref="A20:B20"/>
    <mergeCell ref="A21:B21"/>
    <mergeCell ref="A22:B22"/>
    <mergeCell ref="A23:B23"/>
    <mergeCell ref="A24:B24"/>
    <mergeCell ref="A25:B25"/>
    <mergeCell ref="A18:B18"/>
    <mergeCell ref="A19:B19"/>
    <mergeCell ref="A1:F1"/>
    <mergeCell ref="A26:B26"/>
    <mergeCell ref="A16:E16"/>
    <mergeCell ref="A3:A4"/>
    <mergeCell ref="B3:F3"/>
    <mergeCell ref="A9:A10"/>
    <mergeCell ref="B9:F9"/>
  </mergeCells>
  <pageMargins left="0.95" right="0.45" top="0.4" bottom="0" header="0.3" footer="0.3"/>
  <pageSetup paperSize="9" orientation="landscape"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
  <sheetViews>
    <sheetView workbookViewId="0">
      <selection activeCell="L9" sqref="L9"/>
    </sheetView>
  </sheetViews>
  <sheetFormatPr defaultRowHeight="15" x14ac:dyDescent="0.25"/>
  <cols>
    <col min="1" max="1" width="25.7109375" customWidth="1"/>
    <col min="2" max="6" width="10.85546875" bestFit="1" customWidth="1"/>
    <col min="7" max="11" width="10.85546875" customWidth="1"/>
  </cols>
  <sheetData>
    <row r="1" spans="1:11" ht="16.5" x14ac:dyDescent="0.25">
      <c r="A1" s="258" t="s">
        <v>165</v>
      </c>
      <c r="B1" s="258"/>
      <c r="C1" s="258"/>
      <c r="D1" s="258"/>
      <c r="E1" s="258"/>
      <c r="F1" s="258"/>
      <c r="G1" s="258"/>
      <c r="H1" s="258"/>
      <c r="I1" s="258"/>
      <c r="J1" s="258"/>
      <c r="K1" s="258"/>
    </row>
    <row r="3" spans="1:11" ht="15.75" customHeight="1" x14ac:dyDescent="0.25">
      <c r="A3" s="262" t="s">
        <v>125</v>
      </c>
      <c r="B3" s="286" t="s">
        <v>126</v>
      </c>
      <c r="C3" s="287"/>
      <c r="D3" s="287"/>
      <c r="E3" s="287"/>
      <c r="F3" s="287"/>
      <c r="G3" s="287"/>
      <c r="H3" s="287"/>
      <c r="I3" s="287"/>
      <c r="J3" s="287"/>
      <c r="K3" s="288"/>
    </row>
    <row r="4" spans="1:11" ht="15.75" x14ac:dyDescent="0.25">
      <c r="A4" s="262"/>
      <c r="B4" s="49" t="s">
        <v>127</v>
      </c>
      <c r="C4" s="2" t="s">
        <v>117</v>
      </c>
      <c r="D4" s="2" t="s">
        <v>118</v>
      </c>
      <c r="E4" s="2" t="s">
        <v>119</v>
      </c>
      <c r="F4" s="2" t="s">
        <v>23</v>
      </c>
      <c r="G4" s="2" t="s">
        <v>24</v>
      </c>
      <c r="H4" s="2" t="s">
        <v>25</v>
      </c>
      <c r="I4" s="2" t="s">
        <v>26</v>
      </c>
      <c r="J4" s="2" t="s">
        <v>27</v>
      </c>
      <c r="K4" s="2" t="s">
        <v>132</v>
      </c>
    </row>
    <row r="5" spans="1:11" ht="21.75" customHeight="1" x14ac:dyDescent="0.25">
      <c r="A5" s="289" t="s">
        <v>154</v>
      </c>
      <c r="B5" s="8">
        <v>32</v>
      </c>
      <c r="C5" s="8">
        <v>42</v>
      </c>
      <c r="D5" s="8">
        <v>11</v>
      </c>
      <c r="E5" s="8">
        <v>30</v>
      </c>
      <c r="F5" s="8">
        <v>46</v>
      </c>
      <c r="G5" s="8"/>
      <c r="H5" s="8"/>
      <c r="I5" s="8"/>
      <c r="J5" s="8"/>
      <c r="K5" s="8"/>
    </row>
    <row r="6" spans="1:11" ht="21.75" customHeight="1" x14ac:dyDescent="0.25">
      <c r="A6" s="289"/>
      <c r="B6" s="8" t="s">
        <v>155</v>
      </c>
      <c r="C6" s="8" t="s">
        <v>156</v>
      </c>
      <c r="D6" s="8" t="s">
        <v>157</v>
      </c>
      <c r="E6" s="8" t="s">
        <v>158</v>
      </c>
      <c r="F6" s="8" t="s">
        <v>159</v>
      </c>
      <c r="G6" s="8"/>
      <c r="H6" s="8"/>
      <c r="I6" s="8"/>
      <c r="J6" s="8"/>
      <c r="K6" s="8"/>
    </row>
    <row r="7" spans="1:11" ht="21.75" customHeight="1" x14ac:dyDescent="0.25">
      <c r="A7" s="290" t="s">
        <v>160</v>
      </c>
      <c r="B7" s="8"/>
      <c r="C7" s="8"/>
      <c r="D7" s="8"/>
      <c r="E7" s="8"/>
      <c r="F7" s="8"/>
      <c r="G7" s="8"/>
      <c r="H7" s="8"/>
      <c r="I7" s="8"/>
      <c r="J7" s="8"/>
      <c r="K7" s="8"/>
    </row>
    <row r="8" spans="1:11" ht="21.75" customHeight="1" x14ac:dyDescent="0.25">
      <c r="A8" s="291"/>
      <c r="B8" s="8"/>
      <c r="C8" s="8"/>
      <c r="D8" s="8"/>
      <c r="E8" s="8"/>
      <c r="F8" s="8"/>
      <c r="G8" s="8"/>
      <c r="H8" s="8"/>
      <c r="I8" s="8"/>
      <c r="J8" s="8"/>
      <c r="K8" s="8"/>
    </row>
    <row r="9" spans="1:11" ht="21.75" customHeight="1" x14ac:dyDescent="0.25">
      <c r="A9" s="284" t="s">
        <v>161</v>
      </c>
      <c r="B9" s="8"/>
      <c r="C9" s="8"/>
      <c r="D9" s="8"/>
      <c r="E9" s="8"/>
      <c r="F9" s="8"/>
      <c r="G9" s="8"/>
      <c r="H9" s="8"/>
      <c r="I9" s="8"/>
      <c r="J9" s="8"/>
      <c r="K9" s="8"/>
    </row>
    <row r="10" spans="1:11" ht="21.75" customHeight="1" x14ac:dyDescent="0.25">
      <c r="A10" s="285"/>
      <c r="B10" s="8"/>
      <c r="C10" s="8"/>
      <c r="D10" s="8"/>
      <c r="E10" s="8"/>
      <c r="F10" s="8"/>
      <c r="G10" s="8"/>
      <c r="H10" s="8"/>
      <c r="I10" s="8"/>
      <c r="J10" s="8"/>
      <c r="K10" s="8"/>
    </row>
    <row r="11" spans="1:11" ht="21.75" customHeight="1" x14ac:dyDescent="0.25">
      <c r="A11" s="284" t="s">
        <v>162</v>
      </c>
      <c r="B11" s="8"/>
      <c r="C11" s="8"/>
      <c r="D11" s="8"/>
      <c r="E11" s="8"/>
      <c r="F11" s="8"/>
      <c r="G11" s="8"/>
      <c r="H11" s="8"/>
      <c r="I11" s="8"/>
      <c r="J11" s="8"/>
      <c r="K11" s="8"/>
    </row>
    <row r="12" spans="1:11" ht="21.75" customHeight="1" x14ac:dyDescent="0.25">
      <c r="A12" s="285"/>
      <c r="B12" s="8"/>
      <c r="C12" s="8"/>
      <c r="D12" s="8"/>
      <c r="E12" s="8"/>
      <c r="F12" s="8"/>
      <c r="G12" s="8"/>
      <c r="H12" s="8"/>
      <c r="I12" s="8"/>
      <c r="J12" s="8"/>
      <c r="K12" s="8"/>
    </row>
    <row r="13" spans="1:11" ht="21.75" customHeight="1" x14ac:dyDescent="0.25">
      <c r="A13" s="284" t="s">
        <v>163</v>
      </c>
      <c r="B13" s="52"/>
      <c r="C13" s="52"/>
      <c r="D13" s="52"/>
      <c r="E13" s="52"/>
      <c r="F13" s="52"/>
      <c r="G13" s="52"/>
      <c r="H13" s="52"/>
      <c r="I13" s="52"/>
      <c r="J13" s="52"/>
      <c r="K13" s="52"/>
    </row>
    <row r="14" spans="1:11" ht="21.75" customHeight="1" x14ac:dyDescent="0.25">
      <c r="A14" s="285"/>
      <c r="B14" s="52"/>
      <c r="C14" s="52"/>
      <c r="D14" s="52"/>
      <c r="E14" s="52"/>
      <c r="F14" s="52"/>
      <c r="G14" s="55"/>
      <c r="H14" s="55"/>
      <c r="I14" s="55"/>
      <c r="J14" s="55"/>
      <c r="K14" s="55"/>
    </row>
  </sheetData>
  <mergeCells count="8">
    <mergeCell ref="A9:A10"/>
    <mergeCell ref="A11:A12"/>
    <mergeCell ref="A13:A14"/>
    <mergeCell ref="B3:K3"/>
    <mergeCell ref="A1:K1"/>
    <mergeCell ref="A3:A4"/>
    <mergeCell ref="A5:A6"/>
    <mergeCell ref="A7:A8"/>
  </mergeCells>
  <pageMargins left="0.45" right="0.2" top="0.5" bottom="0.5" header="0.3" footer="0.3"/>
  <pageSetup paperSize="9" orientation="landscape"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N35"/>
  <sheetViews>
    <sheetView workbookViewId="0">
      <selection activeCell="O12" sqref="O12"/>
    </sheetView>
  </sheetViews>
  <sheetFormatPr defaultRowHeight="15" x14ac:dyDescent="0.25"/>
  <cols>
    <col min="1" max="1" width="12.28515625" customWidth="1"/>
    <col min="5" max="5" width="10.42578125" customWidth="1"/>
    <col min="6" max="6" width="10.5703125" customWidth="1"/>
    <col min="9" max="10" width="10.5703125" customWidth="1"/>
    <col min="13" max="13" width="10.42578125" customWidth="1"/>
    <col min="14" max="14" width="10.85546875" customWidth="1"/>
  </cols>
  <sheetData>
    <row r="1" spans="1:14" ht="16.5" x14ac:dyDescent="0.25">
      <c r="A1" s="258" t="s">
        <v>193</v>
      </c>
      <c r="B1" s="258"/>
      <c r="C1" s="258"/>
      <c r="D1" s="258"/>
      <c r="E1" s="258"/>
      <c r="F1" s="258"/>
      <c r="G1" s="258"/>
      <c r="H1" s="258"/>
      <c r="I1" s="258"/>
      <c r="J1" s="258"/>
      <c r="K1" s="258"/>
      <c r="L1" s="258"/>
      <c r="M1" s="258"/>
      <c r="N1" s="258"/>
    </row>
    <row r="3" spans="1:14" ht="15.75" x14ac:dyDescent="0.25">
      <c r="A3" s="272" t="s">
        <v>166</v>
      </c>
      <c r="B3" s="272" t="s">
        <v>120</v>
      </c>
      <c r="C3" s="272" t="s">
        <v>167</v>
      </c>
      <c r="D3" s="272"/>
      <c r="E3" s="272"/>
      <c r="F3" s="272"/>
      <c r="G3" s="272" t="s">
        <v>168</v>
      </c>
      <c r="H3" s="272"/>
      <c r="I3" s="272"/>
      <c r="J3" s="272"/>
      <c r="K3" s="272" t="s">
        <v>169</v>
      </c>
      <c r="L3" s="272"/>
      <c r="M3" s="272"/>
      <c r="N3" s="272"/>
    </row>
    <row r="4" spans="1:14" ht="47.25" x14ac:dyDescent="0.25">
      <c r="A4" s="272"/>
      <c r="B4" s="272"/>
      <c r="C4" s="52" t="s">
        <v>170</v>
      </c>
      <c r="D4" s="8" t="s">
        <v>171</v>
      </c>
      <c r="E4" s="8" t="s">
        <v>194</v>
      </c>
      <c r="F4" s="8" t="s">
        <v>172</v>
      </c>
      <c r="G4" s="52" t="s">
        <v>170</v>
      </c>
      <c r="H4" s="8" t="s">
        <v>171</v>
      </c>
      <c r="I4" s="8" t="s">
        <v>194</v>
      </c>
      <c r="J4" s="8" t="s">
        <v>172</v>
      </c>
      <c r="K4" s="52" t="s">
        <v>170</v>
      </c>
      <c r="L4" s="8" t="s">
        <v>171</v>
      </c>
      <c r="M4" s="8" t="s">
        <v>194</v>
      </c>
      <c r="N4" s="8" t="s">
        <v>172</v>
      </c>
    </row>
    <row r="5" spans="1:14" ht="15.75" x14ac:dyDescent="0.25">
      <c r="A5" s="8" t="s">
        <v>173</v>
      </c>
      <c r="B5" s="8" t="s">
        <v>174</v>
      </c>
      <c r="C5" s="52" t="s">
        <v>175</v>
      </c>
      <c r="D5" s="8" t="s">
        <v>176</v>
      </c>
      <c r="E5" s="60" t="s">
        <v>177</v>
      </c>
      <c r="F5" s="60" t="s">
        <v>178</v>
      </c>
      <c r="G5" s="8" t="s">
        <v>179</v>
      </c>
      <c r="H5" s="52" t="s">
        <v>180</v>
      </c>
      <c r="I5" s="60" t="s">
        <v>181</v>
      </c>
      <c r="J5" s="60" t="s">
        <v>182</v>
      </c>
      <c r="K5" s="52" t="s">
        <v>183</v>
      </c>
      <c r="L5" s="8" t="s">
        <v>184</v>
      </c>
      <c r="M5" s="60" t="s">
        <v>185</v>
      </c>
      <c r="N5" s="60" t="s">
        <v>186</v>
      </c>
    </row>
    <row r="6" spans="1:14" ht="15.75" x14ac:dyDescent="0.25">
      <c r="A6" s="8" t="s">
        <v>187</v>
      </c>
      <c r="B6" s="8"/>
      <c r="C6" s="52"/>
      <c r="D6" s="8"/>
      <c r="E6" s="8"/>
      <c r="F6" s="8"/>
      <c r="G6" s="8"/>
      <c r="H6" s="52"/>
      <c r="I6" s="8"/>
      <c r="J6" s="8"/>
      <c r="K6" s="52"/>
      <c r="L6" s="8"/>
      <c r="M6" s="8"/>
      <c r="N6" s="8"/>
    </row>
    <row r="7" spans="1:14" ht="15.75" x14ac:dyDescent="0.25">
      <c r="A7" s="8" t="s">
        <v>188</v>
      </c>
      <c r="B7" s="8"/>
      <c r="C7" s="52"/>
      <c r="D7" s="8"/>
      <c r="E7" s="8"/>
      <c r="F7" s="8"/>
      <c r="G7" s="8"/>
      <c r="H7" s="52"/>
      <c r="I7" s="8"/>
      <c r="J7" s="8"/>
      <c r="K7" s="52"/>
      <c r="L7" s="8"/>
      <c r="M7" s="8"/>
      <c r="N7" s="8"/>
    </row>
    <row r="8" spans="1:14" ht="15.75" x14ac:dyDescent="0.25">
      <c r="A8" s="8" t="s">
        <v>189</v>
      </c>
      <c r="B8" s="8"/>
      <c r="C8" s="52"/>
      <c r="D8" s="8"/>
      <c r="E8" s="8"/>
      <c r="F8" s="8"/>
      <c r="G8" s="8"/>
      <c r="H8" s="52"/>
      <c r="I8" s="8"/>
      <c r="J8" s="8"/>
      <c r="K8" s="52"/>
      <c r="L8" s="8"/>
      <c r="M8" s="8"/>
      <c r="N8" s="8"/>
    </row>
    <row r="9" spans="1:14" ht="15.75" x14ac:dyDescent="0.25">
      <c r="A9" s="8" t="s">
        <v>190</v>
      </c>
      <c r="B9" s="8"/>
      <c r="C9" s="52"/>
      <c r="D9" s="8"/>
      <c r="E9" s="8"/>
      <c r="F9" s="8"/>
      <c r="G9" s="8"/>
      <c r="H9" s="52"/>
      <c r="I9" s="8"/>
      <c r="J9" s="8"/>
      <c r="K9" s="52"/>
      <c r="L9" s="8"/>
      <c r="M9" s="8"/>
      <c r="N9" s="8"/>
    </row>
    <row r="10" spans="1:14" ht="15.75" x14ac:dyDescent="0.25">
      <c r="A10" s="8" t="s">
        <v>191</v>
      </c>
      <c r="B10" s="8"/>
      <c r="C10" s="52"/>
      <c r="D10" s="8"/>
      <c r="E10" s="8"/>
      <c r="F10" s="8"/>
      <c r="G10" s="8"/>
      <c r="H10" s="52"/>
      <c r="I10" s="8"/>
      <c r="J10" s="8"/>
      <c r="K10" s="52"/>
      <c r="L10" s="8"/>
      <c r="M10" s="8"/>
      <c r="N10" s="8"/>
    </row>
    <row r="11" spans="1:14" ht="15.75" x14ac:dyDescent="0.25">
      <c r="A11" s="8" t="s">
        <v>192</v>
      </c>
      <c r="B11" s="8"/>
      <c r="C11" s="52"/>
      <c r="D11" s="8"/>
      <c r="E11" s="8"/>
      <c r="F11" s="8"/>
      <c r="G11" s="8"/>
      <c r="H11" s="52"/>
      <c r="I11" s="8"/>
      <c r="J11" s="8"/>
      <c r="K11" s="52"/>
      <c r="L11" s="8"/>
      <c r="M11" s="8"/>
      <c r="N11" s="8"/>
    </row>
    <row r="12" spans="1:14" ht="15.75" x14ac:dyDescent="0.25">
      <c r="A12" s="8" t="s">
        <v>77</v>
      </c>
      <c r="B12" s="8"/>
      <c r="C12" s="52"/>
      <c r="D12" s="8"/>
      <c r="E12" s="8"/>
      <c r="F12" s="8"/>
      <c r="G12" s="8"/>
      <c r="H12" s="52"/>
      <c r="I12" s="8"/>
      <c r="J12" s="8"/>
      <c r="K12" s="52"/>
      <c r="L12" s="8"/>
      <c r="M12" s="8"/>
      <c r="N12" s="8"/>
    </row>
    <row r="13" spans="1:14" ht="15.75" x14ac:dyDescent="0.25">
      <c r="A13" s="8" t="s">
        <v>77</v>
      </c>
      <c r="B13" s="8"/>
      <c r="C13" s="52"/>
      <c r="D13" s="8"/>
      <c r="E13" s="8"/>
      <c r="F13" s="8"/>
      <c r="G13" s="8"/>
      <c r="H13" s="52"/>
      <c r="I13" s="8"/>
      <c r="J13" s="8"/>
      <c r="K13" s="52"/>
      <c r="L13" s="8"/>
      <c r="M13" s="8"/>
      <c r="N13" s="8"/>
    </row>
    <row r="15" spans="1:14" x14ac:dyDescent="0.25">
      <c r="A15" s="59" t="s">
        <v>219</v>
      </c>
    </row>
    <row r="16" spans="1:14" x14ac:dyDescent="0.25">
      <c r="A16" s="59" t="s">
        <v>214</v>
      </c>
    </row>
    <row r="17" spans="1:8" x14ac:dyDescent="0.25">
      <c r="A17" s="59" t="s">
        <v>215</v>
      </c>
    </row>
    <row r="18" spans="1:8" x14ac:dyDescent="0.25">
      <c r="A18" s="59" t="s">
        <v>216</v>
      </c>
    </row>
    <row r="19" spans="1:8" x14ac:dyDescent="0.25">
      <c r="A19" s="59" t="s">
        <v>217</v>
      </c>
    </row>
    <row r="20" spans="1:8" x14ac:dyDescent="0.25">
      <c r="A20" s="59" t="s">
        <v>218</v>
      </c>
    </row>
    <row r="23" spans="1:8" s="96" customFormat="1" ht="15.75" x14ac:dyDescent="0.25">
      <c r="A23" s="95" t="s">
        <v>195</v>
      </c>
    </row>
    <row r="24" spans="1:8" s="96" customFormat="1" x14ac:dyDescent="0.25"/>
    <row r="25" spans="1:8" s="96" customFormat="1" ht="15.75" x14ac:dyDescent="0.25">
      <c r="A25" s="292" t="s">
        <v>196</v>
      </c>
      <c r="B25" s="292" t="s">
        <v>136</v>
      </c>
      <c r="C25" s="292" t="s">
        <v>197</v>
      </c>
      <c r="D25" s="292"/>
      <c r="E25" s="292"/>
      <c r="F25" s="292"/>
      <c r="G25" s="292"/>
      <c r="H25" s="292"/>
    </row>
    <row r="26" spans="1:8" s="96" customFormat="1" ht="15.75" customHeight="1" x14ac:dyDescent="0.25">
      <c r="A26" s="292"/>
      <c r="B26" s="292"/>
      <c r="C26" s="293" t="s">
        <v>205</v>
      </c>
      <c r="D26" s="292" t="s">
        <v>115</v>
      </c>
      <c r="E26" s="292" t="s">
        <v>198</v>
      </c>
      <c r="F26" s="292"/>
      <c r="G26" s="292"/>
      <c r="H26" s="292"/>
    </row>
    <row r="27" spans="1:8" s="96" customFormat="1" ht="27.75" customHeight="1" x14ac:dyDescent="0.25">
      <c r="A27" s="292"/>
      <c r="B27" s="292"/>
      <c r="C27" s="294"/>
      <c r="D27" s="292"/>
      <c r="E27" s="292" t="s">
        <v>116</v>
      </c>
      <c r="F27" s="292"/>
      <c r="G27" s="292"/>
      <c r="H27" s="292"/>
    </row>
    <row r="28" spans="1:8" s="96" customFormat="1" ht="15.75" x14ac:dyDescent="0.25">
      <c r="A28" s="292"/>
      <c r="B28" s="292"/>
      <c r="C28" s="295"/>
      <c r="D28" s="97" t="s">
        <v>199</v>
      </c>
      <c r="E28" s="97" t="s">
        <v>200</v>
      </c>
      <c r="F28" s="97" t="s">
        <v>201</v>
      </c>
      <c r="G28" s="97" t="s">
        <v>202</v>
      </c>
      <c r="H28" s="97" t="s">
        <v>203</v>
      </c>
    </row>
    <row r="29" spans="1:8" s="96" customFormat="1" ht="15.75" x14ac:dyDescent="0.25">
      <c r="A29" s="98" t="s">
        <v>204</v>
      </c>
      <c r="B29" s="98"/>
      <c r="C29" s="98"/>
      <c r="D29" s="98"/>
      <c r="E29" s="98"/>
      <c r="F29" s="99"/>
      <c r="G29" s="98"/>
      <c r="H29" s="99"/>
    </row>
    <row r="30" spans="1:8" s="96" customFormat="1" ht="15.75" x14ac:dyDescent="0.25">
      <c r="A30" s="98" t="s">
        <v>187</v>
      </c>
      <c r="B30" s="98"/>
      <c r="C30" s="98"/>
      <c r="D30" s="98"/>
      <c r="E30" s="98"/>
      <c r="F30" s="99"/>
      <c r="G30" s="98"/>
      <c r="H30" s="99"/>
    </row>
    <row r="31" spans="1:8" s="96" customFormat="1" ht="15.75" x14ac:dyDescent="0.25">
      <c r="A31" s="98" t="s">
        <v>188</v>
      </c>
      <c r="B31" s="98"/>
      <c r="C31" s="98"/>
      <c r="D31" s="98"/>
      <c r="E31" s="98"/>
      <c r="F31" s="99"/>
      <c r="G31" s="99"/>
      <c r="H31" s="99"/>
    </row>
    <row r="32" spans="1:8" s="96" customFormat="1" ht="15.75" x14ac:dyDescent="0.25">
      <c r="A32" s="98" t="s">
        <v>189</v>
      </c>
      <c r="B32" s="98"/>
      <c r="C32" s="98"/>
      <c r="D32" s="98"/>
      <c r="E32" s="98"/>
      <c r="F32" s="99"/>
      <c r="G32" s="99"/>
      <c r="H32" s="99"/>
    </row>
    <row r="33" spans="1:8" s="96" customFormat="1" ht="15.75" x14ac:dyDescent="0.25">
      <c r="A33" s="98" t="s">
        <v>190</v>
      </c>
      <c r="B33" s="98"/>
      <c r="C33" s="98"/>
      <c r="D33" s="98"/>
      <c r="E33" s="98"/>
      <c r="F33" s="99"/>
      <c r="G33" s="99"/>
      <c r="H33" s="99"/>
    </row>
    <row r="34" spans="1:8" s="96" customFormat="1" x14ac:dyDescent="0.25"/>
    <row r="35" spans="1:8" s="96" customFormat="1" ht="15.75" x14ac:dyDescent="0.25">
      <c r="A35" s="100"/>
      <c r="B35" s="101"/>
      <c r="C35" s="101"/>
      <c r="D35" s="101"/>
      <c r="E35" s="101"/>
      <c r="F35" s="101"/>
      <c r="G35" s="101"/>
      <c r="H35" s="101"/>
    </row>
  </sheetData>
  <mergeCells count="13">
    <mergeCell ref="E27:H27"/>
    <mergeCell ref="C26:C28"/>
    <mergeCell ref="A1:N1"/>
    <mergeCell ref="A25:A28"/>
    <mergeCell ref="B25:B28"/>
    <mergeCell ref="C25:H25"/>
    <mergeCell ref="D26:D27"/>
    <mergeCell ref="E26:H26"/>
    <mergeCell ref="A3:A4"/>
    <mergeCell ref="B3:B4"/>
    <mergeCell ref="C3:F3"/>
    <mergeCell ref="G3:J3"/>
    <mergeCell ref="K3:N3"/>
  </mergeCells>
  <hyperlinks>
    <hyperlink ref="E5" location="_ftn1" display="_ftn1"/>
    <hyperlink ref="F5" location="_ftn2" display="_ftn2"/>
    <hyperlink ref="I5" location="_ftn3" display="_ftn3"/>
    <hyperlink ref="J5" location="_ftn4" display="_ftn4"/>
    <hyperlink ref="M5" location="_ftn5" display="_ftn5"/>
    <hyperlink ref="N5" location="_ftn6" display="_ftn6"/>
    <hyperlink ref="A15" location="_ftnref1" display="_ftnref1"/>
    <hyperlink ref="A16" location="_ftnref2" display="_ftnref2"/>
    <hyperlink ref="A17" location="_ftnref3" display="_ftnref3"/>
    <hyperlink ref="A18" location="_ftnref4" display="_ftnref4"/>
    <hyperlink ref="A19" location="_ftnref5" display="_ftnref5"/>
    <hyperlink ref="A20" location="_ftnref6" display="_ftnref6"/>
  </hyperlinks>
  <pageMargins left="0.45" right="0.2" top="0.5" bottom="0.5" header="0.3" footer="0.3"/>
  <pageSetup paperSize="9" orientation="landscape"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1"/>
  <sheetViews>
    <sheetView workbookViewId="0">
      <selection activeCell="E8" sqref="E8"/>
    </sheetView>
  </sheetViews>
  <sheetFormatPr defaultRowHeight="15" x14ac:dyDescent="0.25"/>
  <cols>
    <col min="1" max="1" width="12.28515625" customWidth="1"/>
    <col min="2" max="2" width="7.5703125" customWidth="1"/>
    <col min="5" max="5" width="12.85546875" customWidth="1"/>
    <col min="6" max="6" width="12.42578125" customWidth="1"/>
  </cols>
  <sheetData>
    <row r="1" spans="1:14" ht="16.5" x14ac:dyDescent="0.25">
      <c r="A1" s="258" t="s">
        <v>221</v>
      </c>
      <c r="B1" s="258"/>
      <c r="C1" s="258"/>
      <c r="D1" s="258"/>
      <c r="E1" s="258"/>
      <c r="F1" s="258"/>
      <c r="G1" s="258"/>
      <c r="H1" s="258"/>
      <c r="I1" s="258"/>
      <c r="J1" s="258"/>
      <c r="K1" s="258"/>
      <c r="L1" s="258"/>
      <c r="M1" s="258"/>
      <c r="N1" s="258"/>
    </row>
    <row r="2" spans="1:14" ht="17.25" x14ac:dyDescent="0.25">
      <c r="A2" s="62" t="s">
        <v>220</v>
      </c>
      <c r="B2" s="63"/>
      <c r="C2" s="63"/>
      <c r="D2" s="63"/>
      <c r="E2" s="63"/>
      <c r="F2" s="63"/>
      <c r="G2" s="63"/>
      <c r="H2" s="61"/>
      <c r="I2" s="1"/>
      <c r="J2" s="1"/>
      <c r="K2" s="1"/>
      <c r="L2" s="1"/>
      <c r="M2" s="1"/>
      <c r="N2" s="1"/>
    </row>
    <row r="4" spans="1:14" ht="28.5" customHeight="1" x14ac:dyDescent="0.25">
      <c r="A4" s="277" t="s">
        <v>166</v>
      </c>
      <c r="B4" s="277" t="s">
        <v>120</v>
      </c>
      <c r="C4" s="277" t="s">
        <v>206</v>
      </c>
      <c r="D4" s="277"/>
      <c r="E4" s="277"/>
      <c r="F4" s="277"/>
      <c r="G4" s="277" t="s">
        <v>207</v>
      </c>
      <c r="H4" s="277"/>
      <c r="I4" s="277"/>
      <c r="J4" s="277"/>
      <c r="K4" s="277" t="s">
        <v>208</v>
      </c>
      <c r="L4" s="277"/>
      <c r="M4" s="277"/>
      <c r="N4" s="277"/>
    </row>
    <row r="5" spans="1:14" ht="78.75" x14ac:dyDescent="0.25">
      <c r="A5" s="277"/>
      <c r="B5" s="277"/>
      <c r="C5" s="52" t="s">
        <v>170</v>
      </c>
      <c r="D5" s="8" t="s">
        <v>171</v>
      </c>
      <c r="E5" s="8" t="s">
        <v>194</v>
      </c>
      <c r="F5" s="8" t="s">
        <v>172</v>
      </c>
      <c r="G5" s="52" t="s">
        <v>170</v>
      </c>
      <c r="H5" s="8" t="s">
        <v>171</v>
      </c>
      <c r="I5" s="8" t="s">
        <v>194</v>
      </c>
      <c r="J5" s="8" t="s">
        <v>172</v>
      </c>
      <c r="K5" s="52" t="s">
        <v>170</v>
      </c>
      <c r="L5" s="8" t="s">
        <v>171</v>
      </c>
      <c r="M5" s="8" t="s">
        <v>194</v>
      </c>
      <c r="N5" s="8" t="s">
        <v>172</v>
      </c>
    </row>
    <row r="6" spans="1:14" ht="15.75" x14ac:dyDescent="0.25">
      <c r="A6" s="8" t="s">
        <v>173</v>
      </c>
      <c r="B6" s="8" t="s">
        <v>174</v>
      </c>
      <c r="C6" s="52">
        <v>90</v>
      </c>
      <c r="D6" s="8">
        <v>80</v>
      </c>
      <c r="E6" s="60" t="s">
        <v>209</v>
      </c>
      <c r="F6" s="60" t="s">
        <v>210</v>
      </c>
      <c r="G6" s="8" t="s">
        <v>179</v>
      </c>
      <c r="H6" s="52" t="s">
        <v>180</v>
      </c>
      <c r="I6" s="60" t="s">
        <v>181</v>
      </c>
      <c r="J6" s="60" t="s">
        <v>182</v>
      </c>
      <c r="K6" s="52">
        <v>3</v>
      </c>
      <c r="L6" s="8">
        <v>4</v>
      </c>
      <c r="M6" s="60" t="s">
        <v>211</v>
      </c>
      <c r="N6" s="60" t="s">
        <v>212</v>
      </c>
    </row>
    <row r="7" spans="1:14" ht="15.75" x14ac:dyDescent="0.25">
      <c r="A7" s="8" t="s">
        <v>187</v>
      </c>
      <c r="B7" s="8"/>
      <c r="C7" s="52"/>
      <c r="D7" s="8"/>
      <c r="E7" s="8"/>
      <c r="F7" s="8"/>
      <c r="G7" s="8"/>
      <c r="H7" s="52"/>
      <c r="I7" s="8"/>
      <c r="J7" s="8"/>
      <c r="K7" s="52"/>
      <c r="L7" s="8"/>
      <c r="M7" s="8"/>
      <c r="N7" s="8"/>
    </row>
    <row r="8" spans="1:14" ht="15.75" x14ac:dyDescent="0.25">
      <c r="A8" s="8" t="s">
        <v>188</v>
      </c>
      <c r="B8" s="8"/>
      <c r="C8" s="52"/>
      <c r="D8" s="8"/>
      <c r="E8" s="8"/>
      <c r="F8" s="8"/>
      <c r="G8" s="8"/>
      <c r="H8" s="52"/>
      <c r="I8" s="8"/>
      <c r="J8" s="8"/>
      <c r="K8" s="52"/>
      <c r="L8" s="8"/>
      <c r="M8" s="8"/>
      <c r="N8" s="8"/>
    </row>
    <row r="9" spans="1:14" ht="15.75" x14ac:dyDescent="0.25">
      <c r="A9" s="8" t="s">
        <v>189</v>
      </c>
      <c r="B9" s="8"/>
      <c r="C9" s="52"/>
      <c r="D9" s="8"/>
      <c r="E9" s="8"/>
      <c r="F9" s="8"/>
      <c r="G9" s="8"/>
      <c r="H9" s="52"/>
      <c r="I9" s="8"/>
      <c r="J9" s="8"/>
      <c r="K9" s="52"/>
      <c r="L9" s="8"/>
      <c r="M9" s="8"/>
      <c r="N9" s="8"/>
    </row>
    <row r="10" spans="1:14" ht="15.75" x14ac:dyDescent="0.25">
      <c r="A10" s="8" t="s">
        <v>190</v>
      </c>
      <c r="B10" s="8"/>
      <c r="C10" s="52"/>
      <c r="D10" s="8"/>
      <c r="E10" s="8"/>
      <c r="F10" s="8"/>
      <c r="G10" s="8"/>
      <c r="H10" s="52"/>
      <c r="I10" s="8"/>
      <c r="J10" s="8"/>
      <c r="K10" s="52"/>
      <c r="L10" s="8"/>
      <c r="M10" s="8"/>
      <c r="N10" s="8"/>
    </row>
    <row r="11" spans="1:14" ht="15.75" x14ac:dyDescent="0.25">
      <c r="A11" s="8" t="s">
        <v>191</v>
      </c>
      <c r="B11" s="8"/>
      <c r="C11" s="52"/>
      <c r="D11" s="8"/>
      <c r="E11" s="8"/>
      <c r="F11" s="8"/>
      <c r="G11" s="8"/>
      <c r="H11" s="52"/>
      <c r="I11" s="8"/>
      <c r="J11" s="8"/>
      <c r="K11" s="52"/>
      <c r="L11" s="8"/>
      <c r="M11" s="8"/>
      <c r="N11" s="8"/>
    </row>
    <row r="12" spans="1:14" ht="15.75" x14ac:dyDescent="0.25">
      <c r="A12" s="8" t="s">
        <v>192</v>
      </c>
      <c r="B12" s="8"/>
      <c r="C12" s="52"/>
      <c r="D12" s="8"/>
      <c r="E12" s="8"/>
      <c r="F12" s="8"/>
      <c r="G12" s="8"/>
      <c r="H12" s="52"/>
      <c r="I12" s="8"/>
      <c r="J12" s="8"/>
      <c r="K12" s="52"/>
      <c r="L12" s="8"/>
      <c r="M12" s="8"/>
      <c r="N12" s="8"/>
    </row>
    <row r="13" spans="1:14" ht="15.75" x14ac:dyDescent="0.25">
      <c r="A13" s="8" t="s">
        <v>77</v>
      </c>
      <c r="B13" s="8"/>
      <c r="C13" s="52"/>
      <c r="D13" s="8"/>
      <c r="E13" s="8"/>
      <c r="F13" s="8"/>
      <c r="G13" s="8"/>
      <c r="H13" s="52"/>
      <c r="I13" s="8"/>
      <c r="J13" s="8"/>
      <c r="K13" s="52"/>
      <c r="L13" s="8"/>
      <c r="M13" s="8"/>
      <c r="N13" s="8"/>
    </row>
    <row r="14" spans="1:14" ht="15.75" x14ac:dyDescent="0.25">
      <c r="A14" s="8" t="s">
        <v>77</v>
      </c>
      <c r="B14" s="8"/>
      <c r="C14" s="52"/>
      <c r="D14" s="8"/>
      <c r="E14" s="8"/>
      <c r="F14" s="8"/>
      <c r="G14" s="8"/>
      <c r="H14" s="52"/>
      <c r="I14" s="8"/>
      <c r="J14" s="8"/>
      <c r="K14" s="52"/>
      <c r="L14" s="8"/>
      <c r="M14" s="8"/>
      <c r="N14" s="8"/>
    </row>
    <row r="16" spans="1:14" x14ac:dyDescent="0.25">
      <c r="A16" s="59" t="s">
        <v>219</v>
      </c>
    </row>
    <row r="17" spans="1:1" x14ac:dyDescent="0.25">
      <c r="A17" s="59" t="s">
        <v>214</v>
      </c>
    </row>
    <row r="18" spans="1:1" x14ac:dyDescent="0.25">
      <c r="A18" s="59" t="s">
        <v>215</v>
      </c>
    </row>
    <row r="19" spans="1:1" x14ac:dyDescent="0.25">
      <c r="A19" s="59" t="s">
        <v>216</v>
      </c>
    </row>
    <row r="20" spans="1:1" x14ac:dyDescent="0.25">
      <c r="A20" s="59" t="s">
        <v>217</v>
      </c>
    </row>
    <row r="21" spans="1:1" x14ac:dyDescent="0.25">
      <c r="A21" s="59" t="s">
        <v>218</v>
      </c>
    </row>
  </sheetData>
  <mergeCells count="6">
    <mergeCell ref="A1:N1"/>
    <mergeCell ref="A4:A5"/>
    <mergeCell ref="B4:B5"/>
    <mergeCell ref="C4:F4"/>
    <mergeCell ref="G4:J4"/>
    <mergeCell ref="K4:N4"/>
  </mergeCells>
  <hyperlinks>
    <hyperlink ref="E6" location="_ftn1" display="_ftn1"/>
    <hyperlink ref="F6" location="_ftn2" display="_ftn2"/>
    <hyperlink ref="I6" location="_ftn3" display="_ftn3"/>
    <hyperlink ref="J6" location="_ftn4" display="_ftn4"/>
    <hyperlink ref="M6" location="_ftn5" display="_ftn5"/>
    <hyperlink ref="N6" location="_ftn6" display="_ftn6"/>
    <hyperlink ref="A16" location="_ftnref1" display="_ftnref1"/>
    <hyperlink ref="A17" location="_ftnref2" display="_ftnref2"/>
    <hyperlink ref="A18" location="_ftnref3" display="_ftnref3"/>
    <hyperlink ref="A19" location="_ftnref4" display="_ftnref4"/>
    <hyperlink ref="A20" location="_ftnref5" display="_ftnref5"/>
    <hyperlink ref="A21" location="_ftnref6" display="_ftnref6"/>
  </hyperlinks>
  <pageMargins left="0.45" right="0.45" top="0.5" bottom="0.5" header="0.3" footer="0.3"/>
  <pageSetup paperSize="9" orientation="landscape"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0"/>
  <sheetViews>
    <sheetView topLeftCell="A47" workbookViewId="0">
      <selection activeCell="C51" sqref="C51"/>
    </sheetView>
  </sheetViews>
  <sheetFormatPr defaultRowHeight="15" x14ac:dyDescent="0.25"/>
  <cols>
    <col min="1" max="1" width="12.85546875" customWidth="1"/>
  </cols>
  <sheetData>
    <row r="1" spans="1:14" ht="16.5" x14ac:dyDescent="0.25">
      <c r="A1" s="258" t="s">
        <v>222</v>
      </c>
      <c r="B1" s="258"/>
      <c r="C1" s="258"/>
      <c r="D1" s="258"/>
      <c r="E1" s="258"/>
      <c r="F1" s="258"/>
      <c r="G1" s="258"/>
      <c r="H1" s="258"/>
      <c r="I1" s="258"/>
      <c r="J1" s="258"/>
      <c r="K1" s="258"/>
      <c r="L1" s="258"/>
      <c r="M1" s="258"/>
      <c r="N1" s="258"/>
    </row>
    <row r="2" spans="1:14" ht="15.75" x14ac:dyDescent="0.25">
      <c r="A2" s="64" t="s">
        <v>223</v>
      </c>
    </row>
    <row r="4" spans="1:14" ht="16.5" x14ac:dyDescent="0.25">
      <c r="A4" s="297" t="s">
        <v>224</v>
      </c>
      <c r="B4" s="297"/>
      <c r="C4" s="297"/>
      <c r="D4" s="297"/>
      <c r="E4" s="297"/>
      <c r="F4" s="297"/>
      <c r="G4" s="297"/>
      <c r="H4" s="297"/>
      <c r="I4" s="297"/>
      <c r="J4" s="297"/>
      <c r="K4" s="297"/>
      <c r="L4" s="297"/>
      <c r="M4" s="297"/>
      <c r="N4" s="297"/>
    </row>
    <row r="6" spans="1:14" ht="30" customHeight="1" x14ac:dyDescent="0.25">
      <c r="A6" s="272" t="s">
        <v>166</v>
      </c>
      <c r="B6" s="272" t="s">
        <v>120</v>
      </c>
      <c r="C6" s="296" t="s">
        <v>225</v>
      </c>
      <c r="D6" s="296"/>
      <c r="E6" s="296"/>
      <c r="F6" s="296"/>
      <c r="G6" s="296" t="s">
        <v>226</v>
      </c>
      <c r="H6" s="296"/>
      <c r="I6" s="296"/>
      <c r="J6" s="296"/>
      <c r="K6" s="296" t="s">
        <v>227</v>
      </c>
      <c r="L6" s="296"/>
      <c r="M6" s="296"/>
      <c r="N6" s="296"/>
    </row>
    <row r="7" spans="1:14" ht="78.75" x14ac:dyDescent="0.25">
      <c r="A7" s="272"/>
      <c r="B7" s="272"/>
      <c r="C7" s="52" t="s">
        <v>170</v>
      </c>
      <c r="D7" s="8" t="s">
        <v>171</v>
      </c>
      <c r="E7" s="8" t="s">
        <v>194</v>
      </c>
      <c r="F7" s="8" t="s">
        <v>172</v>
      </c>
      <c r="G7" s="52" t="s">
        <v>170</v>
      </c>
      <c r="H7" s="8" t="s">
        <v>171</v>
      </c>
      <c r="I7" s="8" t="s">
        <v>194</v>
      </c>
      <c r="J7" s="8" t="s">
        <v>172</v>
      </c>
      <c r="K7" s="52" t="s">
        <v>170</v>
      </c>
      <c r="L7" s="8" t="s">
        <v>171</v>
      </c>
      <c r="M7" s="8" t="s">
        <v>194</v>
      </c>
      <c r="N7" s="8" t="s">
        <v>172</v>
      </c>
    </row>
    <row r="8" spans="1:14" ht="15.75" x14ac:dyDescent="0.25">
      <c r="A8" s="8" t="s">
        <v>173</v>
      </c>
      <c r="B8" s="8" t="s">
        <v>174</v>
      </c>
      <c r="C8" s="52">
        <v>86</v>
      </c>
      <c r="D8" s="8">
        <v>80</v>
      </c>
      <c r="E8" s="60" t="s">
        <v>209</v>
      </c>
      <c r="F8" s="60" t="s">
        <v>228</v>
      </c>
      <c r="G8" s="8">
        <v>5</v>
      </c>
      <c r="H8" s="52" t="s">
        <v>229</v>
      </c>
      <c r="I8" s="60" t="s">
        <v>230</v>
      </c>
      <c r="J8" s="60" t="s">
        <v>231</v>
      </c>
      <c r="K8" s="52">
        <v>70</v>
      </c>
      <c r="L8" s="8">
        <v>75</v>
      </c>
      <c r="M8" s="60" t="s">
        <v>232</v>
      </c>
      <c r="N8" s="60" t="s">
        <v>233</v>
      </c>
    </row>
    <row r="9" spans="1:14" ht="15.75" x14ac:dyDescent="0.25">
      <c r="A9" s="8" t="s">
        <v>187</v>
      </c>
      <c r="B9" s="8"/>
      <c r="C9" s="52"/>
      <c r="D9" s="8"/>
      <c r="E9" s="8"/>
      <c r="F9" s="8"/>
      <c r="G9" s="8"/>
      <c r="H9" s="52"/>
      <c r="I9" s="8"/>
      <c r="J9" s="8"/>
      <c r="K9" s="52"/>
      <c r="L9" s="8"/>
      <c r="M9" s="8"/>
      <c r="N9" s="8"/>
    </row>
    <row r="10" spans="1:14" ht="15.75" x14ac:dyDescent="0.25">
      <c r="A10" s="8" t="s">
        <v>188</v>
      </c>
      <c r="B10" s="8"/>
      <c r="C10" s="52"/>
      <c r="D10" s="8"/>
      <c r="E10" s="8"/>
      <c r="F10" s="8"/>
      <c r="G10" s="8"/>
      <c r="H10" s="52"/>
      <c r="I10" s="8"/>
      <c r="J10" s="8"/>
      <c r="K10" s="52"/>
      <c r="L10" s="8"/>
      <c r="M10" s="8"/>
      <c r="N10" s="8"/>
    </row>
    <row r="11" spans="1:14" ht="15.75" x14ac:dyDescent="0.25">
      <c r="A11" s="8" t="s">
        <v>189</v>
      </c>
      <c r="B11" s="8"/>
      <c r="C11" s="52"/>
      <c r="D11" s="8"/>
      <c r="E11" s="8"/>
      <c r="F11" s="8"/>
      <c r="G11" s="8"/>
      <c r="H11" s="52"/>
      <c r="I11" s="8"/>
      <c r="J11" s="8"/>
      <c r="K11" s="52"/>
      <c r="L11" s="8"/>
      <c r="M11" s="8"/>
      <c r="N11" s="8"/>
    </row>
    <row r="12" spans="1:14" ht="15.75" x14ac:dyDescent="0.25">
      <c r="A12" s="8" t="s">
        <v>190</v>
      </c>
      <c r="B12" s="8"/>
      <c r="C12" s="52"/>
      <c r="D12" s="8"/>
      <c r="E12" s="8"/>
      <c r="F12" s="8"/>
      <c r="G12" s="8"/>
      <c r="H12" s="52"/>
      <c r="I12" s="8"/>
      <c r="J12" s="8"/>
      <c r="K12" s="52"/>
      <c r="L12" s="8"/>
      <c r="M12" s="8"/>
      <c r="N12" s="8"/>
    </row>
    <row r="13" spans="1:14" ht="15.75" x14ac:dyDescent="0.25">
      <c r="A13" s="8" t="s">
        <v>191</v>
      </c>
      <c r="B13" s="8"/>
      <c r="C13" s="52"/>
      <c r="D13" s="8"/>
      <c r="E13" s="8"/>
      <c r="F13" s="8"/>
      <c r="G13" s="8"/>
      <c r="H13" s="52"/>
      <c r="I13" s="8"/>
      <c r="J13" s="8"/>
      <c r="K13" s="52"/>
      <c r="L13" s="8"/>
      <c r="M13" s="8"/>
      <c r="N13" s="8"/>
    </row>
    <row r="14" spans="1:14" ht="15.75" x14ac:dyDescent="0.25">
      <c r="A14" s="8" t="s">
        <v>192</v>
      </c>
      <c r="B14" s="8"/>
      <c r="C14" s="52"/>
      <c r="D14" s="8"/>
      <c r="E14" s="8"/>
      <c r="F14" s="8"/>
      <c r="G14" s="8"/>
      <c r="H14" s="52"/>
      <c r="I14" s="8"/>
      <c r="J14" s="8"/>
      <c r="K14" s="52"/>
      <c r="L14" s="8"/>
      <c r="M14" s="8"/>
      <c r="N14" s="8"/>
    </row>
    <row r="15" spans="1:14" ht="15.75" x14ac:dyDescent="0.25">
      <c r="A15" s="8" t="s">
        <v>77</v>
      </c>
      <c r="B15" s="8"/>
      <c r="C15" s="52"/>
      <c r="D15" s="8"/>
      <c r="E15" s="8"/>
      <c r="F15" s="8"/>
      <c r="G15" s="8"/>
      <c r="H15" s="52"/>
      <c r="I15" s="8"/>
      <c r="J15" s="8"/>
      <c r="K15" s="52"/>
      <c r="L15" s="8"/>
      <c r="M15" s="8"/>
      <c r="N15" s="8"/>
    </row>
    <row r="16" spans="1:14" ht="15.75" x14ac:dyDescent="0.25">
      <c r="A16" s="8" t="s">
        <v>77</v>
      </c>
      <c r="B16" s="8"/>
      <c r="C16" s="52"/>
      <c r="D16" s="8"/>
      <c r="E16" s="8"/>
      <c r="F16" s="8"/>
      <c r="G16" s="8"/>
      <c r="H16" s="52"/>
      <c r="I16" s="8"/>
      <c r="J16" s="8"/>
      <c r="K16" s="52"/>
      <c r="L16" s="8"/>
      <c r="M16" s="8"/>
      <c r="N16" s="8"/>
    </row>
    <row r="18" spans="1:14" x14ac:dyDescent="0.25">
      <c r="A18" s="59" t="s">
        <v>213</v>
      </c>
    </row>
    <row r="19" spans="1:14" x14ac:dyDescent="0.25">
      <c r="A19" s="59" t="s">
        <v>214</v>
      </c>
    </row>
    <row r="20" spans="1:14" x14ac:dyDescent="0.25">
      <c r="A20" s="59" t="s">
        <v>215</v>
      </c>
    </row>
    <row r="21" spans="1:14" x14ac:dyDescent="0.25">
      <c r="A21" s="59" t="s">
        <v>216</v>
      </c>
    </row>
    <row r="22" spans="1:14" x14ac:dyDescent="0.25">
      <c r="A22" s="59" t="s">
        <v>217</v>
      </c>
    </row>
    <row r="23" spans="1:14" x14ac:dyDescent="0.25">
      <c r="A23" s="59" t="s">
        <v>218</v>
      </c>
    </row>
    <row r="25" spans="1:14" ht="16.5" x14ac:dyDescent="0.25">
      <c r="A25" s="297" t="s">
        <v>234</v>
      </c>
      <c r="B25" s="297"/>
      <c r="C25" s="297"/>
      <c r="D25" s="297"/>
      <c r="E25" s="297"/>
      <c r="F25" s="297"/>
      <c r="G25" s="297"/>
      <c r="H25" s="297"/>
      <c r="I25" s="297"/>
      <c r="J25" s="297"/>
      <c r="K25" s="297"/>
      <c r="L25" s="297"/>
      <c r="M25" s="297"/>
      <c r="N25" s="297"/>
    </row>
    <row r="27" spans="1:14" ht="30" customHeight="1" x14ac:dyDescent="0.25">
      <c r="A27" s="272" t="s">
        <v>166</v>
      </c>
      <c r="B27" s="272" t="s">
        <v>120</v>
      </c>
      <c r="C27" s="296" t="s">
        <v>225</v>
      </c>
      <c r="D27" s="296"/>
      <c r="E27" s="296"/>
      <c r="F27" s="296"/>
      <c r="G27" s="296" t="s">
        <v>226</v>
      </c>
      <c r="H27" s="296"/>
      <c r="I27" s="296"/>
      <c r="J27" s="296"/>
      <c r="K27" s="296" t="s">
        <v>227</v>
      </c>
      <c r="L27" s="296"/>
      <c r="M27" s="296"/>
      <c r="N27" s="296"/>
    </row>
    <row r="28" spans="1:14" ht="78.75" x14ac:dyDescent="0.25">
      <c r="A28" s="272"/>
      <c r="B28" s="272"/>
      <c r="C28" s="52" t="s">
        <v>170</v>
      </c>
      <c r="D28" s="8" t="s">
        <v>171</v>
      </c>
      <c r="E28" s="8" t="s">
        <v>194</v>
      </c>
      <c r="F28" s="8" t="s">
        <v>172</v>
      </c>
      <c r="G28" s="52" t="s">
        <v>170</v>
      </c>
      <c r="H28" s="8" t="s">
        <v>171</v>
      </c>
      <c r="I28" s="8" t="s">
        <v>194</v>
      </c>
      <c r="J28" s="8" t="s">
        <v>172</v>
      </c>
      <c r="K28" s="52" t="s">
        <v>170</v>
      </c>
      <c r="L28" s="8" t="s">
        <v>171</v>
      </c>
      <c r="M28" s="8" t="s">
        <v>194</v>
      </c>
      <c r="N28" s="8" t="s">
        <v>172</v>
      </c>
    </row>
    <row r="29" spans="1:14" ht="15.75" x14ac:dyDescent="0.25">
      <c r="A29" s="8" t="s">
        <v>173</v>
      </c>
      <c r="B29" s="8" t="s">
        <v>174</v>
      </c>
      <c r="C29" s="52">
        <v>86</v>
      </c>
      <c r="D29" s="8">
        <v>80</v>
      </c>
      <c r="E29" s="8" t="s">
        <v>235</v>
      </c>
      <c r="F29" s="8">
        <v>68</v>
      </c>
      <c r="G29" s="8">
        <v>5</v>
      </c>
      <c r="H29" s="52" t="s">
        <v>229</v>
      </c>
      <c r="I29" s="8">
        <v>7</v>
      </c>
      <c r="J29" s="8">
        <v>9</v>
      </c>
      <c r="K29" s="52">
        <v>70</v>
      </c>
      <c r="L29" s="8">
        <v>75</v>
      </c>
      <c r="M29" s="8">
        <v>83</v>
      </c>
      <c r="N29" s="8">
        <v>70</v>
      </c>
    </row>
    <row r="30" spans="1:14" ht="15.75" x14ac:dyDescent="0.25">
      <c r="A30" s="8" t="s">
        <v>187</v>
      </c>
      <c r="B30" s="8"/>
      <c r="C30" s="52"/>
      <c r="D30" s="8"/>
      <c r="E30" s="8"/>
      <c r="F30" s="8"/>
      <c r="G30" s="8"/>
      <c r="H30" s="52"/>
      <c r="I30" s="8"/>
      <c r="J30" s="8"/>
      <c r="K30" s="52"/>
      <c r="L30" s="8"/>
      <c r="M30" s="8"/>
      <c r="N30" s="8"/>
    </row>
    <row r="31" spans="1:14" ht="15.75" x14ac:dyDescent="0.25">
      <c r="A31" s="8" t="s">
        <v>188</v>
      </c>
      <c r="B31" s="8"/>
      <c r="C31" s="52"/>
      <c r="D31" s="8"/>
      <c r="E31" s="8"/>
      <c r="F31" s="8"/>
      <c r="G31" s="8"/>
      <c r="H31" s="52"/>
      <c r="I31" s="8"/>
      <c r="J31" s="8"/>
      <c r="K31" s="52"/>
      <c r="L31" s="8"/>
      <c r="M31" s="8"/>
      <c r="N31" s="8"/>
    </row>
    <row r="32" spans="1:14" ht="15.75" x14ac:dyDescent="0.25">
      <c r="A32" s="8" t="s">
        <v>189</v>
      </c>
      <c r="B32" s="8"/>
      <c r="C32" s="52"/>
      <c r="D32" s="8"/>
      <c r="E32" s="8"/>
      <c r="F32" s="8"/>
      <c r="G32" s="8"/>
      <c r="H32" s="52"/>
      <c r="I32" s="8"/>
      <c r="J32" s="8"/>
      <c r="K32" s="52"/>
      <c r="L32" s="8"/>
      <c r="M32" s="8"/>
      <c r="N32" s="8"/>
    </row>
    <row r="33" spans="1:14" ht="15.75" x14ac:dyDescent="0.25">
      <c r="A33" s="8" t="s">
        <v>190</v>
      </c>
      <c r="B33" s="8"/>
      <c r="C33" s="52"/>
      <c r="D33" s="8"/>
      <c r="E33" s="8"/>
      <c r="F33" s="8"/>
      <c r="G33" s="8"/>
      <c r="H33" s="52"/>
      <c r="I33" s="8"/>
      <c r="J33" s="8"/>
      <c r="K33" s="52"/>
      <c r="L33" s="8"/>
      <c r="M33" s="8"/>
      <c r="N33" s="8"/>
    </row>
    <row r="34" spans="1:14" ht="15.75" x14ac:dyDescent="0.25">
      <c r="A34" s="8" t="s">
        <v>191</v>
      </c>
      <c r="B34" s="8"/>
      <c r="C34" s="52"/>
      <c r="D34" s="8"/>
      <c r="E34" s="8"/>
      <c r="F34" s="8"/>
      <c r="G34" s="8"/>
      <c r="H34" s="52"/>
      <c r="I34" s="8"/>
      <c r="J34" s="8"/>
      <c r="K34" s="52"/>
      <c r="L34" s="8"/>
      <c r="M34" s="8"/>
      <c r="N34" s="8"/>
    </row>
    <row r="35" spans="1:14" ht="15.75" x14ac:dyDescent="0.25">
      <c r="A35" s="8" t="s">
        <v>192</v>
      </c>
      <c r="B35" s="8"/>
      <c r="C35" s="52"/>
      <c r="D35" s="8"/>
      <c r="E35" s="8"/>
      <c r="F35" s="8"/>
      <c r="G35" s="8"/>
      <c r="H35" s="52"/>
      <c r="I35" s="8"/>
      <c r="J35" s="8"/>
      <c r="K35" s="52"/>
      <c r="L35" s="8"/>
      <c r="M35" s="8"/>
      <c r="N35" s="8"/>
    </row>
    <row r="36" spans="1:14" ht="15.75" x14ac:dyDescent="0.25">
      <c r="A36" s="8" t="s">
        <v>77</v>
      </c>
      <c r="B36" s="8"/>
      <c r="C36" s="52"/>
      <c r="D36" s="8"/>
      <c r="E36" s="8"/>
      <c r="F36" s="8"/>
      <c r="G36" s="8"/>
      <c r="H36" s="52"/>
      <c r="I36" s="8"/>
      <c r="J36" s="8"/>
      <c r="K36" s="52"/>
      <c r="L36" s="8"/>
      <c r="M36" s="8"/>
      <c r="N36" s="8"/>
    </row>
    <row r="39" spans="1:14" ht="15" customHeight="1" x14ac:dyDescent="0.25">
      <c r="A39" s="297" t="s">
        <v>236</v>
      </c>
      <c r="B39" s="297"/>
      <c r="C39" s="297"/>
      <c r="D39" s="297"/>
      <c r="E39" s="297"/>
      <c r="F39" s="297"/>
      <c r="G39" s="297"/>
      <c r="H39" s="297"/>
      <c r="I39" s="297"/>
      <c r="J39" s="297"/>
      <c r="K39" s="297"/>
      <c r="L39" s="297"/>
      <c r="M39" s="297"/>
      <c r="N39" s="297"/>
    </row>
    <row r="41" spans="1:14" ht="30" customHeight="1" x14ac:dyDescent="0.25">
      <c r="A41" s="272" t="s">
        <v>166</v>
      </c>
      <c r="B41" s="272" t="s">
        <v>120</v>
      </c>
      <c r="C41" s="296" t="s">
        <v>225</v>
      </c>
      <c r="D41" s="296"/>
      <c r="E41" s="296"/>
      <c r="F41" s="296"/>
      <c r="G41" s="296" t="s">
        <v>226</v>
      </c>
      <c r="H41" s="296"/>
      <c r="I41" s="296"/>
      <c r="J41" s="296"/>
      <c r="K41" s="296" t="s">
        <v>227</v>
      </c>
      <c r="L41" s="296"/>
      <c r="M41" s="296"/>
      <c r="N41" s="296"/>
    </row>
    <row r="42" spans="1:14" ht="78.75" x14ac:dyDescent="0.25">
      <c r="A42" s="272"/>
      <c r="B42" s="272"/>
      <c r="C42" s="52" t="s">
        <v>170</v>
      </c>
      <c r="D42" s="8" t="s">
        <v>171</v>
      </c>
      <c r="E42" s="8" t="s">
        <v>194</v>
      </c>
      <c r="F42" s="8" t="s">
        <v>172</v>
      </c>
      <c r="G42" s="52" t="s">
        <v>170</v>
      </c>
      <c r="H42" s="8" t="s">
        <v>171</v>
      </c>
      <c r="I42" s="8" t="s">
        <v>194</v>
      </c>
      <c r="J42" s="8" t="s">
        <v>172</v>
      </c>
      <c r="K42" s="52" t="s">
        <v>170</v>
      </c>
      <c r="L42" s="8" t="s">
        <v>171</v>
      </c>
      <c r="M42" s="8" t="s">
        <v>194</v>
      </c>
      <c r="N42" s="8" t="s">
        <v>172</v>
      </c>
    </row>
    <row r="43" spans="1:14" ht="15.75" x14ac:dyDescent="0.25">
      <c r="A43" s="8" t="s">
        <v>173</v>
      </c>
      <c r="B43" s="8" t="s">
        <v>174</v>
      </c>
      <c r="C43" s="52">
        <v>86</v>
      </c>
      <c r="D43" s="8">
        <v>80</v>
      </c>
      <c r="E43" s="8" t="s">
        <v>235</v>
      </c>
      <c r="F43" s="8">
        <v>68</v>
      </c>
      <c r="G43" s="8">
        <v>5</v>
      </c>
      <c r="H43" s="52" t="s">
        <v>229</v>
      </c>
      <c r="I43" s="8">
        <v>7</v>
      </c>
      <c r="J43" s="8">
        <v>9</v>
      </c>
      <c r="K43" s="52">
        <v>70</v>
      </c>
      <c r="L43" s="8">
        <v>75</v>
      </c>
      <c r="M43" s="8">
        <v>83</v>
      </c>
      <c r="N43" s="8">
        <v>70</v>
      </c>
    </row>
    <row r="44" spans="1:14" ht="15.75" x14ac:dyDescent="0.25">
      <c r="A44" s="8" t="s">
        <v>187</v>
      </c>
      <c r="B44" s="8"/>
      <c r="C44" s="52"/>
      <c r="D44" s="8"/>
      <c r="E44" s="8"/>
      <c r="F44" s="8"/>
      <c r="G44" s="8"/>
      <c r="H44" s="52"/>
      <c r="I44" s="8"/>
      <c r="J44" s="8"/>
      <c r="K44" s="52"/>
      <c r="L44" s="8"/>
      <c r="M44" s="8"/>
      <c r="N44" s="8"/>
    </row>
    <row r="45" spans="1:14" ht="15.75" x14ac:dyDescent="0.25">
      <c r="A45" s="8" t="s">
        <v>188</v>
      </c>
      <c r="B45" s="8"/>
      <c r="C45" s="52"/>
      <c r="D45" s="8"/>
      <c r="E45" s="8"/>
      <c r="F45" s="8"/>
      <c r="G45" s="8"/>
      <c r="H45" s="52"/>
      <c r="I45" s="8"/>
      <c r="J45" s="8"/>
      <c r="K45" s="52"/>
      <c r="L45" s="8"/>
      <c r="M45" s="8"/>
      <c r="N45" s="8"/>
    </row>
    <row r="46" spans="1:14" ht="15.75" x14ac:dyDescent="0.25">
      <c r="A46" s="8" t="s">
        <v>189</v>
      </c>
      <c r="B46" s="8"/>
      <c r="C46" s="52"/>
      <c r="D46" s="8"/>
      <c r="E46" s="8"/>
      <c r="F46" s="8"/>
      <c r="G46" s="8"/>
      <c r="H46" s="52"/>
      <c r="I46" s="8"/>
      <c r="J46" s="8"/>
      <c r="K46" s="52"/>
      <c r="L46" s="8"/>
      <c r="M46" s="8"/>
      <c r="N46" s="8"/>
    </row>
    <row r="47" spans="1:14" ht="15.75" x14ac:dyDescent="0.25">
      <c r="A47" s="8" t="s">
        <v>190</v>
      </c>
      <c r="B47" s="8"/>
      <c r="C47" s="52"/>
      <c r="D47" s="8"/>
      <c r="E47" s="8"/>
      <c r="F47" s="8"/>
      <c r="G47" s="8"/>
      <c r="H47" s="52"/>
      <c r="I47" s="8"/>
      <c r="J47" s="8"/>
      <c r="K47" s="52"/>
      <c r="L47" s="8"/>
      <c r="M47" s="8"/>
      <c r="N47" s="8"/>
    </row>
    <row r="48" spans="1:14" ht="15.75" x14ac:dyDescent="0.25">
      <c r="A48" s="8" t="s">
        <v>191</v>
      </c>
      <c r="B48" s="8"/>
      <c r="C48" s="52"/>
      <c r="D48" s="8"/>
      <c r="E48" s="8"/>
      <c r="F48" s="8"/>
      <c r="G48" s="8"/>
      <c r="H48" s="52"/>
      <c r="I48" s="8"/>
      <c r="J48" s="8"/>
      <c r="K48" s="52"/>
      <c r="L48" s="8"/>
      <c r="M48" s="8"/>
      <c r="N48" s="8"/>
    </row>
    <row r="49" spans="1:14" ht="15.75" x14ac:dyDescent="0.25">
      <c r="A49" s="8" t="s">
        <v>192</v>
      </c>
      <c r="B49" s="8"/>
      <c r="C49" s="52"/>
      <c r="D49" s="8"/>
      <c r="E49" s="8"/>
      <c r="F49" s="8"/>
      <c r="G49" s="8"/>
      <c r="H49" s="52"/>
      <c r="I49" s="8"/>
      <c r="J49" s="8"/>
      <c r="K49" s="52"/>
      <c r="L49" s="8"/>
      <c r="M49" s="8"/>
      <c r="N49" s="8"/>
    </row>
    <row r="50" spans="1:14" ht="15.75" x14ac:dyDescent="0.25">
      <c r="A50" s="8" t="s">
        <v>77</v>
      </c>
      <c r="B50" s="8"/>
      <c r="C50" s="52"/>
      <c r="D50" s="8"/>
      <c r="E50" s="8"/>
      <c r="F50" s="8"/>
      <c r="G50" s="8"/>
      <c r="H50" s="52"/>
      <c r="I50" s="8"/>
      <c r="J50" s="8"/>
      <c r="K50" s="52"/>
      <c r="L50" s="8"/>
      <c r="M50" s="8"/>
      <c r="N50" s="8"/>
    </row>
  </sheetData>
  <mergeCells count="19">
    <mergeCell ref="A4:N4"/>
    <mergeCell ref="A1:N1"/>
    <mergeCell ref="A6:A7"/>
    <mergeCell ref="B6:B7"/>
    <mergeCell ref="C6:F6"/>
    <mergeCell ref="G6:J6"/>
    <mergeCell ref="K6:N6"/>
    <mergeCell ref="A39:N39"/>
    <mergeCell ref="A25:N25"/>
    <mergeCell ref="A27:A28"/>
    <mergeCell ref="B27:B28"/>
    <mergeCell ref="C27:F27"/>
    <mergeCell ref="G27:J27"/>
    <mergeCell ref="K27:N27"/>
    <mergeCell ref="A41:A42"/>
    <mergeCell ref="B41:B42"/>
    <mergeCell ref="C41:F41"/>
    <mergeCell ref="G41:J41"/>
    <mergeCell ref="K41:N41"/>
  </mergeCells>
  <hyperlinks>
    <hyperlink ref="E8" location="_ftn1" display="_ftn1"/>
    <hyperlink ref="F8" location="_ftn2" display="_ftn2"/>
    <hyperlink ref="I8" location="_ftn3" display="_ftn3"/>
    <hyperlink ref="J8" location="_ftn4" display="_ftn4"/>
    <hyperlink ref="M8" location="_ftn5" display="_ftn5"/>
    <hyperlink ref="N8" location="_ftn6" display="_ftn6"/>
    <hyperlink ref="A18" location="_ftnref1" display="_ftnref1"/>
    <hyperlink ref="A19" location="_ftnref2" display="_ftnref2"/>
    <hyperlink ref="A20" location="_ftnref3" display="_ftnref3"/>
    <hyperlink ref="A21" location="_ftnref4" display="_ftnref4"/>
    <hyperlink ref="A22" location="_ftnref5" display="_ftnref5"/>
    <hyperlink ref="A23" location="_ftnref6" display="_ftnref6"/>
  </hyperlinks>
  <pageMargins left="0.7" right="0.7" top="0.75" bottom="0.75" header="0.3" footer="0.3"/>
  <pageSetup paperSize="9" orientation="portrait"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2"/>
  <sheetViews>
    <sheetView workbookViewId="0">
      <selection activeCell="J17" sqref="J17"/>
    </sheetView>
  </sheetViews>
  <sheetFormatPr defaultRowHeight="15" x14ac:dyDescent="0.25"/>
  <cols>
    <col min="1" max="1" width="5.28515625" style="5" customWidth="1"/>
    <col min="2" max="2" width="14" customWidth="1"/>
    <col min="13" max="13" width="10.42578125" customWidth="1"/>
  </cols>
  <sheetData>
    <row r="1" spans="1:15" ht="16.5" x14ac:dyDescent="0.25">
      <c r="A1" s="258" t="s">
        <v>262</v>
      </c>
      <c r="B1" s="258"/>
      <c r="C1" s="258"/>
      <c r="D1" s="258"/>
      <c r="E1" s="258"/>
      <c r="F1" s="258"/>
      <c r="G1" s="258"/>
      <c r="H1" s="258"/>
      <c r="I1" s="258"/>
      <c r="J1" s="258"/>
      <c r="K1" s="258"/>
      <c r="L1" s="258"/>
      <c r="M1" s="258"/>
      <c r="N1" s="258"/>
      <c r="O1" s="258"/>
    </row>
    <row r="3" spans="1:15" ht="15.75" x14ac:dyDescent="0.25">
      <c r="A3" s="262" t="s">
        <v>237</v>
      </c>
      <c r="B3" s="262" t="s">
        <v>238</v>
      </c>
      <c r="C3" s="262" t="s">
        <v>239</v>
      </c>
      <c r="D3" s="262" t="s">
        <v>240</v>
      </c>
      <c r="E3" s="262" t="s">
        <v>241</v>
      </c>
      <c r="F3" s="262"/>
      <c r="G3" s="262"/>
      <c r="H3" s="262"/>
      <c r="I3" s="262"/>
      <c r="J3" s="262" t="s">
        <v>242</v>
      </c>
      <c r="K3" s="262"/>
      <c r="L3" s="262"/>
      <c r="M3" s="262"/>
      <c r="N3" s="262"/>
      <c r="O3" s="262"/>
    </row>
    <row r="4" spans="1:15" ht="63" x14ac:dyDescent="0.25">
      <c r="A4" s="262"/>
      <c r="B4" s="262"/>
      <c r="C4" s="262"/>
      <c r="D4" s="262"/>
      <c r="E4" s="2" t="s">
        <v>243</v>
      </c>
      <c r="F4" s="2" t="s">
        <v>244</v>
      </c>
      <c r="G4" s="2" t="s">
        <v>245</v>
      </c>
      <c r="H4" s="2" t="s">
        <v>246</v>
      </c>
      <c r="I4" s="2" t="s">
        <v>247</v>
      </c>
      <c r="J4" s="2" t="s">
        <v>248</v>
      </c>
      <c r="K4" s="2" t="s">
        <v>249</v>
      </c>
      <c r="L4" s="2" t="s">
        <v>250</v>
      </c>
      <c r="M4" s="2" t="s">
        <v>251</v>
      </c>
      <c r="N4" s="2" t="s">
        <v>252</v>
      </c>
      <c r="O4" s="2" t="s">
        <v>247</v>
      </c>
    </row>
    <row r="5" spans="1:15" ht="31.5" x14ac:dyDescent="0.25">
      <c r="A5" s="8" t="s">
        <v>253</v>
      </c>
      <c r="B5" s="4" t="s">
        <v>254</v>
      </c>
      <c r="C5" s="8">
        <v>3</v>
      </c>
      <c r="D5" s="8" t="s">
        <v>255</v>
      </c>
      <c r="E5" s="8">
        <v>30</v>
      </c>
      <c r="F5" s="8"/>
      <c r="G5" s="8">
        <v>15</v>
      </c>
      <c r="H5" s="8">
        <v>90</v>
      </c>
      <c r="I5" s="8"/>
      <c r="J5" s="8"/>
      <c r="K5" s="8"/>
      <c r="L5" s="8"/>
      <c r="M5" s="8" t="s">
        <v>256</v>
      </c>
      <c r="N5" s="8"/>
      <c r="O5" s="8"/>
    </row>
    <row r="6" spans="1:15" ht="15.75" x14ac:dyDescent="0.25">
      <c r="A6" s="8" t="s">
        <v>257</v>
      </c>
      <c r="B6" s="4" t="s">
        <v>258</v>
      </c>
      <c r="C6" s="8"/>
      <c r="D6" s="8"/>
      <c r="E6" s="8"/>
      <c r="F6" s="8"/>
      <c r="G6" s="8"/>
      <c r="H6" s="8"/>
      <c r="I6" s="8"/>
      <c r="J6" s="8"/>
      <c r="K6" s="8"/>
      <c r="L6" s="8"/>
      <c r="M6" s="8"/>
      <c r="N6" s="8"/>
      <c r="O6" s="8"/>
    </row>
    <row r="7" spans="1:15" ht="15.75" x14ac:dyDescent="0.25">
      <c r="A7" s="262"/>
      <c r="B7" s="298" t="s">
        <v>41</v>
      </c>
      <c r="C7" s="262">
        <v>132</v>
      </c>
      <c r="D7" s="262"/>
      <c r="E7" s="2" t="s">
        <v>259</v>
      </c>
      <c r="F7" s="2" t="s">
        <v>259</v>
      </c>
      <c r="G7" s="2" t="s">
        <v>259</v>
      </c>
      <c r="H7" s="2" t="s">
        <v>259</v>
      </c>
      <c r="I7" s="262"/>
      <c r="J7" s="262"/>
      <c r="K7" s="2" t="s">
        <v>259</v>
      </c>
      <c r="L7" s="2" t="s">
        <v>259</v>
      </c>
      <c r="M7" s="2" t="s">
        <v>259</v>
      </c>
      <c r="N7" s="2" t="s">
        <v>259</v>
      </c>
      <c r="O7" s="262"/>
    </row>
    <row r="8" spans="1:15" ht="15.75" x14ac:dyDescent="0.25">
      <c r="A8" s="262"/>
      <c r="B8" s="298"/>
      <c r="C8" s="262"/>
      <c r="D8" s="262"/>
      <c r="E8" s="2" t="s">
        <v>260</v>
      </c>
      <c r="F8" s="2" t="s">
        <v>260</v>
      </c>
      <c r="G8" s="2" t="s">
        <v>260</v>
      </c>
      <c r="H8" s="2" t="s">
        <v>260</v>
      </c>
      <c r="I8" s="262"/>
      <c r="J8" s="262"/>
      <c r="K8" s="2" t="s">
        <v>260</v>
      </c>
      <c r="L8" s="2" t="s">
        <v>260</v>
      </c>
      <c r="M8" s="2" t="s">
        <v>260</v>
      </c>
      <c r="N8" s="2" t="s">
        <v>260</v>
      </c>
      <c r="O8" s="262"/>
    </row>
    <row r="9" spans="1:15" ht="31.5" x14ac:dyDescent="0.25">
      <c r="A9" s="8"/>
      <c r="B9" s="65" t="s">
        <v>261</v>
      </c>
      <c r="C9" s="8"/>
      <c r="D9" s="8"/>
      <c r="E9" s="8"/>
      <c r="F9" s="8"/>
      <c r="G9" s="8"/>
      <c r="H9" s="8"/>
      <c r="I9" s="8"/>
      <c r="J9" s="8"/>
      <c r="K9" s="8"/>
      <c r="L9" s="8"/>
      <c r="M9" s="8"/>
      <c r="N9" s="8"/>
      <c r="O9" s="8"/>
    </row>
    <row r="10" spans="1:15" ht="15.75" x14ac:dyDescent="0.25">
      <c r="A10" s="8" t="s">
        <v>253</v>
      </c>
      <c r="B10" s="4"/>
      <c r="C10" s="8"/>
      <c r="D10" s="8"/>
      <c r="E10" s="8"/>
      <c r="F10" s="8"/>
      <c r="G10" s="8"/>
      <c r="H10" s="8"/>
      <c r="I10" s="8"/>
      <c r="J10" s="8"/>
      <c r="K10" s="8"/>
      <c r="L10" s="8"/>
      <c r="M10" s="8"/>
      <c r="N10" s="8"/>
      <c r="O10" s="8"/>
    </row>
    <row r="11" spans="1:15" ht="15.75" x14ac:dyDescent="0.25">
      <c r="A11" s="8" t="s">
        <v>257</v>
      </c>
      <c r="B11" s="4"/>
      <c r="C11" s="8"/>
      <c r="D11" s="8"/>
      <c r="E11" s="8"/>
      <c r="F11" s="8"/>
      <c r="G11" s="8"/>
      <c r="H11" s="8"/>
      <c r="I11" s="8"/>
      <c r="J11" s="8"/>
      <c r="K11" s="8"/>
      <c r="L11" s="8"/>
      <c r="M11" s="8"/>
      <c r="N11" s="8"/>
      <c r="O11" s="8"/>
    </row>
    <row r="12" spans="1:15" ht="15.75" x14ac:dyDescent="0.25">
      <c r="A12" s="8"/>
      <c r="B12" s="4"/>
      <c r="C12" s="8"/>
      <c r="D12" s="8"/>
      <c r="E12" s="8"/>
      <c r="F12" s="8"/>
      <c r="G12" s="8"/>
      <c r="H12" s="8"/>
      <c r="I12" s="8"/>
      <c r="J12" s="8"/>
      <c r="K12" s="8"/>
      <c r="L12" s="8"/>
      <c r="M12" s="8"/>
      <c r="N12" s="8"/>
      <c r="O12" s="8"/>
    </row>
  </sheetData>
  <mergeCells count="14">
    <mergeCell ref="O7:O8"/>
    <mergeCell ref="A1:O1"/>
    <mergeCell ref="A7:A8"/>
    <mergeCell ref="B7:B8"/>
    <mergeCell ref="C7:C8"/>
    <mergeCell ref="D7:D8"/>
    <mergeCell ref="I7:I8"/>
    <mergeCell ref="J7:J8"/>
    <mergeCell ref="A3:A4"/>
    <mergeCell ref="B3:B4"/>
    <mergeCell ref="C3:C4"/>
    <mergeCell ref="D3:D4"/>
    <mergeCell ref="E3:I3"/>
    <mergeCell ref="J3:O3"/>
  </mergeCells>
  <pageMargins left="0.45" right="0.2" top="0.5" bottom="0.5" header="0.3" footer="0.3"/>
  <pageSetup paperSize="9" orientation="landscape"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topLeftCell="B1" zoomScale="85" zoomScaleNormal="85" workbookViewId="0">
      <selection activeCell="P9" sqref="P9"/>
    </sheetView>
  </sheetViews>
  <sheetFormatPr defaultColWidth="10" defaultRowHeight="15.75" x14ac:dyDescent="0.25"/>
  <cols>
    <col min="1" max="1" width="4.85546875" style="66" hidden="1" customWidth="1"/>
    <col min="2" max="2" width="7.5703125" style="66" customWidth="1"/>
    <col min="3" max="3" width="26.7109375" style="84" customWidth="1"/>
    <col min="4" max="4" width="14.85546875" style="84" customWidth="1"/>
    <col min="5" max="5" width="18.28515625" style="84" customWidth="1"/>
    <col min="6" max="6" width="12.42578125" style="84" customWidth="1"/>
    <col min="7" max="7" width="15.7109375" style="66" customWidth="1"/>
    <col min="8" max="8" width="15.85546875" style="66" customWidth="1"/>
    <col min="9" max="9" width="17.5703125" style="66" customWidth="1"/>
    <col min="10" max="16384" width="10" style="67"/>
  </cols>
  <sheetData>
    <row r="1" spans="1:9" ht="27.75" customHeight="1" x14ac:dyDescent="0.25">
      <c r="B1" s="299" t="s">
        <v>263</v>
      </c>
      <c r="C1" s="299"/>
      <c r="D1" s="299"/>
      <c r="E1" s="299"/>
      <c r="F1" s="299"/>
      <c r="G1" s="299"/>
      <c r="H1" s="299"/>
      <c r="I1" s="299"/>
    </row>
    <row r="2" spans="1:9" ht="16.5" thickBot="1" x14ac:dyDescent="0.3">
      <c r="A2" s="68"/>
      <c r="B2" s="68"/>
      <c r="C2" s="69"/>
      <c r="D2" s="69"/>
      <c r="E2" s="69"/>
      <c r="F2" s="69"/>
      <c r="G2" s="68"/>
      <c r="H2" s="68"/>
      <c r="I2" s="68"/>
    </row>
    <row r="3" spans="1:9" ht="32.25" thickTop="1" x14ac:dyDescent="0.25">
      <c r="A3" s="70" t="s">
        <v>237</v>
      </c>
      <c r="B3" s="71" t="s">
        <v>237</v>
      </c>
      <c r="C3" s="72" t="s">
        <v>264</v>
      </c>
      <c r="D3" s="72" t="s">
        <v>265</v>
      </c>
      <c r="E3" s="72" t="s">
        <v>266</v>
      </c>
      <c r="F3" s="72" t="s">
        <v>267</v>
      </c>
      <c r="G3" s="72" t="s">
        <v>268</v>
      </c>
      <c r="H3" s="72" t="s">
        <v>269</v>
      </c>
      <c r="I3" s="72" t="s">
        <v>270</v>
      </c>
    </row>
    <row r="4" spans="1:9" s="77" customFormat="1" x14ac:dyDescent="0.25">
      <c r="A4" s="73"/>
      <c r="B4" s="74">
        <v>1</v>
      </c>
      <c r="C4" s="75"/>
      <c r="D4" s="75"/>
      <c r="E4" s="75"/>
      <c r="F4" s="75"/>
      <c r="G4" s="76"/>
      <c r="H4" s="76"/>
      <c r="I4" s="76"/>
    </row>
    <row r="5" spans="1:9" s="77" customFormat="1" x14ac:dyDescent="0.25">
      <c r="A5" s="73"/>
      <c r="B5" s="74">
        <v>2</v>
      </c>
      <c r="C5" s="75"/>
      <c r="D5" s="75"/>
      <c r="E5" s="75"/>
      <c r="F5" s="75"/>
      <c r="G5" s="76"/>
      <c r="H5" s="76"/>
      <c r="I5" s="76"/>
    </row>
    <row r="6" spans="1:9" s="77" customFormat="1" x14ac:dyDescent="0.25">
      <c r="A6" s="73"/>
      <c r="B6" s="74" t="s">
        <v>258</v>
      </c>
      <c r="C6" s="78"/>
      <c r="D6" s="78"/>
      <c r="E6" s="78"/>
      <c r="F6" s="75"/>
      <c r="G6" s="79"/>
      <c r="H6" s="79"/>
      <c r="I6" s="79"/>
    </row>
    <row r="7" spans="1:9" s="77" customFormat="1" ht="16.5" thickBot="1" x14ac:dyDescent="0.3">
      <c r="A7" s="73"/>
      <c r="B7" s="80"/>
      <c r="C7" s="81" t="s">
        <v>271</v>
      </c>
      <c r="D7" s="81"/>
      <c r="E7" s="81"/>
      <c r="F7" s="81"/>
      <c r="G7" s="82"/>
      <c r="H7" s="82"/>
      <c r="I7" s="82"/>
    </row>
    <row r="8" spans="1:9" ht="16.5" thickTop="1" x14ac:dyDescent="0.25">
      <c r="C8" s="83" t="s">
        <v>272</v>
      </c>
    </row>
    <row r="9" spans="1:9" x14ac:dyDescent="0.25">
      <c r="C9" s="83" t="s">
        <v>273</v>
      </c>
    </row>
    <row r="10" spans="1:9" x14ac:dyDescent="0.25">
      <c r="C10" s="83" t="s">
        <v>274</v>
      </c>
    </row>
    <row r="11" spans="1:9" x14ac:dyDescent="0.25">
      <c r="C11" s="84" t="s">
        <v>275</v>
      </c>
    </row>
    <row r="13" spans="1:9" x14ac:dyDescent="0.25">
      <c r="B13" s="84" t="s">
        <v>276</v>
      </c>
    </row>
    <row r="14" spans="1:9" x14ac:dyDescent="0.25">
      <c r="B14" s="84" t="s">
        <v>277</v>
      </c>
    </row>
  </sheetData>
  <autoFilter ref="B2:I18"/>
  <mergeCells count="1">
    <mergeCell ref="B1:I1"/>
  </mergeCells>
  <pageMargins left="0.45" right="0.2" top="0.5" bottom="0.5" header="0.3" footer="0.3"/>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54"/>
  <sheetViews>
    <sheetView showGridLines="0" tabSelected="1" zoomScale="55" zoomScaleNormal="55" workbookViewId="0">
      <pane ySplit="1200" topLeftCell="A427" activePane="bottomLeft"/>
      <selection activeCell="L1" sqref="L1:Y1048576"/>
      <selection pane="bottomLeft" activeCell="A2" sqref="A2:A432"/>
    </sheetView>
  </sheetViews>
  <sheetFormatPr defaultRowHeight="15" x14ac:dyDescent="0.25"/>
  <cols>
    <col min="1" max="1" width="9.140625" style="237" bestFit="1" customWidth="1"/>
    <col min="2" max="2" width="69.28515625" style="132" customWidth="1"/>
    <col min="3" max="3" width="36.5703125" style="244" customWidth="1"/>
    <col min="4" max="4" width="15.42578125" style="236" customWidth="1"/>
    <col min="5" max="5" width="19.42578125" style="237" customWidth="1"/>
    <col min="6" max="6" width="13.7109375" style="236" customWidth="1"/>
    <col min="7" max="7" width="30.28515625" style="238" customWidth="1"/>
    <col min="8" max="8" width="14.85546875" style="239" customWidth="1"/>
    <col min="9" max="9" width="30.28515625" style="132" customWidth="1"/>
    <col min="10" max="10" width="39.28515625" style="239" customWidth="1"/>
    <col min="11" max="11" width="14.85546875" style="239" customWidth="1"/>
    <col min="12" max="12" width="12.85546875" style="139" bestFit="1" customWidth="1"/>
    <col min="13" max="25" width="9.140625" style="131"/>
    <col min="26" max="16384" width="9.140625" style="132"/>
  </cols>
  <sheetData>
    <row r="1" spans="1:25" s="127" customFormat="1" ht="49.5" x14ac:dyDescent="0.25">
      <c r="A1" s="122" t="s">
        <v>237</v>
      </c>
      <c r="B1" s="122" t="s">
        <v>310</v>
      </c>
      <c r="C1" s="122" t="s">
        <v>311</v>
      </c>
      <c r="D1" s="122" t="s">
        <v>312</v>
      </c>
      <c r="E1" s="122" t="s">
        <v>313</v>
      </c>
      <c r="F1" s="122" t="s">
        <v>314</v>
      </c>
      <c r="G1" s="123" t="s">
        <v>315</v>
      </c>
      <c r="H1" s="124" t="s">
        <v>316</v>
      </c>
      <c r="I1" s="122" t="s">
        <v>317</v>
      </c>
      <c r="J1" s="124" t="s">
        <v>318</v>
      </c>
      <c r="K1" s="124" t="s">
        <v>319</v>
      </c>
      <c r="L1" s="125"/>
      <c r="M1" s="126"/>
      <c r="N1" s="126"/>
      <c r="O1" s="126"/>
      <c r="P1" s="126"/>
      <c r="Q1" s="126"/>
      <c r="R1" s="126"/>
      <c r="S1" s="126"/>
      <c r="T1" s="126"/>
      <c r="U1" s="126"/>
      <c r="V1" s="126"/>
      <c r="W1" s="126"/>
      <c r="X1" s="126"/>
      <c r="Y1" s="126"/>
    </row>
    <row r="2" spans="1:25" ht="47.25" x14ac:dyDescent="0.25">
      <c r="A2" s="128">
        <v>1</v>
      </c>
      <c r="B2" s="154" t="s">
        <v>2500</v>
      </c>
      <c r="C2" s="155" t="s">
        <v>2501</v>
      </c>
      <c r="D2" s="155" t="s">
        <v>2502</v>
      </c>
      <c r="E2" s="154" t="s">
        <v>2503</v>
      </c>
      <c r="F2" s="192">
        <v>2014</v>
      </c>
      <c r="G2" s="154" t="s">
        <v>1305</v>
      </c>
      <c r="H2" s="335" t="s">
        <v>347</v>
      </c>
      <c r="I2" s="154" t="s">
        <v>2504</v>
      </c>
      <c r="J2" s="156" t="s">
        <v>2505</v>
      </c>
      <c r="K2" s="356" t="s">
        <v>2506</v>
      </c>
      <c r="L2" s="129"/>
      <c r="M2" s="130"/>
      <c r="N2" s="130"/>
    </row>
    <row r="3" spans="1:25" s="127" customFormat="1" ht="31.5" x14ac:dyDescent="0.25">
      <c r="A3" s="128">
        <v>2</v>
      </c>
      <c r="B3" s="302" t="s">
        <v>2507</v>
      </c>
      <c r="C3" s="315" t="s">
        <v>1724</v>
      </c>
      <c r="D3" s="315" t="s">
        <v>2508</v>
      </c>
      <c r="E3" s="315" t="s">
        <v>1264</v>
      </c>
      <c r="F3" s="186">
        <v>2014</v>
      </c>
      <c r="G3" s="330" t="s">
        <v>2509</v>
      </c>
      <c r="H3" s="338" t="s">
        <v>325</v>
      </c>
      <c r="I3" s="302" t="s">
        <v>2510</v>
      </c>
      <c r="J3" s="351" t="s">
        <v>2511</v>
      </c>
      <c r="K3" s="361">
        <v>1.569</v>
      </c>
      <c r="L3" s="125"/>
      <c r="M3" s="126"/>
      <c r="N3" s="130"/>
      <c r="O3" s="126"/>
      <c r="P3" s="126"/>
      <c r="Q3" s="126"/>
      <c r="R3" s="126"/>
      <c r="S3" s="126"/>
      <c r="T3" s="126"/>
      <c r="U3" s="126"/>
      <c r="V3" s="126"/>
      <c r="W3" s="126"/>
      <c r="X3" s="126"/>
      <c r="Y3" s="126"/>
    </row>
    <row r="4" spans="1:25" s="127" customFormat="1" ht="78.75" x14ac:dyDescent="0.25">
      <c r="A4" s="128">
        <v>3</v>
      </c>
      <c r="B4" s="154" t="s">
        <v>2512</v>
      </c>
      <c r="C4" s="155" t="s">
        <v>2513</v>
      </c>
      <c r="D4" s="155" t="s">
        <v>2514</v>
      </c>
      <c r="E4" s="329" t="s">
        <v>2515</v>
      </c>
      <c r="F4" s="192">
        <v>2014</v>
      </c>
      <c r="G4" s="154" t="s">
        <v>2516</v>
      </c>
      <c r="H4" s="335" t="s">
        <v>325</v>
      </c>
      <c r="I4" s="154" t="s">
        <v>2517</v>
      </c>
      <c r="J4" s="156" t="s">
        <v>2518</v>
      </c>
      <c r="K4" s="356">
        <v>1.214</v>
      </c>
      <c r="L4" s="125"/>
      <c r="M4" s="126"/>
      <c r="N4" s="130"/>
      <c r="O4" s="126"/>
      <c r="P4" s="126"/>
      <c r="Q4" s="126"/>
      <c r="R4" s="126"/>
      <c r="S4" s="126"/>
      <c r="T4" s="126"/>
      <c r="U4" s="126"/>
      <c r="V4" s="126"/>
      <c r="W4" s="126"/>
      <c r="X4" s="126"/>
      <c r="Y4" s="126"/>
    </row>
    <row r="5" spans="1:25" s="127" customFormat="1" ht="47.25" x14ac:dyDescent="0.25">
      <c r="A5" s="128">
        <v>4</v>
      </c>
      <c r="B5" s="302" t="s">
        <v>2519</v>
      </c>
      <c r="C5" s="315" t="s">
        <v>2520</v>
      </c>
      <c r="D5" s="315" t="s">
        <v>2521</v>
      </c>
      <c r="E5" s="315" t="s">
        <v>2522</v>
      </c>
      <c r="F5" s="186">
        <v>2014</v>
      </c>
      <c r="G5" s="330" t="s">
        <v>2523</v>
      </c>
      <c r="H5" s="338" t="s">
        <v>325</v>
      </c>
      <c r="I5" s="302" t="s">
        <v>2524</v>
      </c>
      <c r="J5" s="351" t="s">
        <v>2525</v>
      </c>
      <c r="K5" s="361">
        <v>2.3420000000000001</v>
      </c>
      <c r="L5" s="125"/>
      <c r="M5" s="126"/>
      <c r="N5" s="130"/>
      <c r="O5" s="126"/>
      <c r="P5" s="126"/>
      <c r="Q5" s="126"/>
      <c r="R5" s="126"/>
      <c r="S5" s="126"/>
      <c r="T5" s="126"/>
      <c r="U5" s="126"/>
      <c r="V5" s="126"/>
      <c r="W5" s="126"/>
      <c r="X5" s="126"/>
      <c r="Y5" s="126"/>
    </row>
    <row r="6" spans="1:25" s="127" customFormat="1" ht="47.25" x14ac:dyDescent="0.25">
      <c r="A6" s="128">
        <v>5</v>
      </c>
      <c r="B6" s="305" t="s">
        <v>2526</v>
      </c>
      <c r="C6" s="315" t="s">
        <v>2527</v>
      </c>
      <c r="D6" s="323" t="s">
        <v>2528</v>
      </c>
      <c r="E6" s="305" t="s">
        <v>2529</v>
      </c>
      <c r="F6" s="98">
        <v>2014</v>
      </c>
      <c r="G6" s="305" t="s">
        <v>2530</v>
      </c>
      <c r="H6" s="338" t="s">
        <v>325</v>
      </c>
      <c r="I6" s="305" t="s">
        <v>2531</v>
      </c>
      <c r="J6" s="349" t="s">
        <v>2532</v>
      </c>
      <c r="K6" s="356">
        <v>2.7610000000000001</v>
      </c>
      <c r="L6" s="125"/>
      <c r="M6" s="126"/>
      <c r="N6" s="130"/>
      <c r="O6" s="126"/>
      <c r="P6" s="126"/>
      <c r="Q6" s="126"/>
      <c r="R6" s="126"/>
      <c r="S6" s="126"/>
      <c r="T6" s="126"/>
      <c r="U6" s="126"/>
      <c r="V6" s="126"/>
      <c r="W6" s="126"/>
      <c r="X6" s="126"/>
      <c r="Y6" s="126"/>
    </row>
    <row r="7" spans="1:25" s="127" customFormat="1" ht="78.75" x14ac:dyDescent="0.25">
      <c r="A7" s="128">
        <v>6</v>
      </c>
      <c r="B7" s="300" t="s">
        <v>2533</v>
      </c>
      <c r="C7" s="313" t="s">
        <v>2534</v>
      </c>
      <c r="D7" s="313" t="s">
        <v>2535</v>
      </c>
      <c r="E7" s="327" t="s">
        <v>602</v>
      </c>
      <c r="F7" s="186">
        <v>2014</v>
      </c>
      <c r="G7" s="300" t="s">
        <v>2536</v>
      </c>
      <c r="H7" s="339" t="s">
        <v>325</v>
      </c>
      <c r="I7" s="300" t="s">
        <v>2537</v>
      </c>
      <c r="J7" s="334" t="s">
        <v>2538</v>
      </c>
      <c r="K7" s="361">
        <v>2.335</v>
      </c>
      <c r="L7" s="125"/>
      <c r="M7" s="126"/>
      <c r="N7" s="130"/>
      <c r="O7" s="126"/>
      <c r="P7" s="126"/>
      <c r="Q7" s="126"/>
      <c r="R7" s="126"/>
      <c r="S7" s="126"/>
      <c r="T7" s="126"/>
      <c r="U7" s="126"/>
      <c r="V7" s="126"/>
      <c r="W7" s="126"/>
      <c r="X7" s="126"/>
      <c r="Y7" s="126"/>
    </row>
    <row r="8" spans="1:25" s="127" customFormat="1" ht="63" x14ac:dyDescent="0.25">
      <c r="A8" s="128">
        <v>7</v>
      </c>
      <c r="B8" s="300" t="s">
        <v>2539</v>
      </c>
      <c r="C8" s="313" t="s">
        <v>601</v>
      </c>
      <c r="D8" s="313" t="s">
        <v>797</v>
      </c>
      <c r="E8" s="327" t="s">
        <v>602</v>
      </c>
      <c r="F8" s="186">
        <v>2014</v>
      </c>
      <c r="G8" s="332" t="s">
        <v>2540</v>
      </c>
      <c r="H8" s="339" t="s">
        <v>325</v>
      </c>
      <c r="I8" s="300" t="s">
        <v>2541</v>
      </c>
      <c r="J8" s="334" t="s">
        <v>2542</v>
      </c>
      <c r="K8" s="361">
        <v>2.335</v>
      </c>
      <c r="L8" s="125"/>
      <c r="M8" s="126"/>
      <c r="N8" s="130"/>
      <c r="O8" s="126"/>
      <c r="P8" s="126"/>
      <c r="Q8" s="126"/>
      <c r="R8" s="126"/>
      <c r="S8" s="126"/>
      <c r="T8" s="126"/>
      <c r="U8" s="126"/>
      <c r="V8" s="126"/>
      <c r="W8" s="126"/>
      <c r="X8" s="126"/>
      <c r="Y8" s="126"/>
    </row>
    <row r="9" spans="1:25" s="127" customFormat="1" ht="47.25" x14ac:dyDescent="0.25">
      <c r="A9" s="128">
        <v>8</v>
      </c>
      <c r="B9" s="154" t="s">
        <v>2543</v>
      </c>
      <c r="C9" s="318" t="s">
        <v>2544</v>
      </c>
      <c r="D9" s="318" t="s">
        <v>2545</v>
      </c>
      <c r="E9" s="326" t="s">
        <v>2546</v>
      </c>
      <c r="F9" s="231">
        <v>2014</v>
      </c>
      <c r="G9" s="302" t="s">
        <v>2547</v>
      </c>
      <c r="H9" s="338" t="s">
        <v>325</v>
      </c>
      <c r="I9" s="302" t="s">
        <v>2548</v>
      </c>
      <c r="J9" s="351" t="s">
        <v>2549</v>
      </c>
      <c r="K9" s="356">
        <v>0.56299999999999994</v>
      </c>
      <c r="L9" s="125"/>
      <c r="M9" s="126"/>
      <c r="N9" s="130"/>
      <c r="O9" s="126"/>
      <c r="P9" s="126"/>
      <c r="Q9" s="126"/>
      <c r="R9" s="126"/>
      <c r="S9" s="126"/>
      <c r="T9" s="126"/>
      <c r="U9" s="126"/>
      <c r="V9" s="126"/>
      <c r="W9" s="126"/>
      <c r="X9" s="126"/>
      <c r="Y9" s="126"/>
    </row>
    <row r="10" spans="1:25" s="127" customFormat="1" ht="31.5" x14ac:dyDescent="0.25">
      <c r="A10" s="128">
        <v>9</v>
      </c>
      <c r="B10" s="154" t="s">
        <v>2550</v>
      </c>
      <c r="C10" s="318" t="s">
        <v>2551</v>
      </c>
      <c r="D10" s="318" t="s">
        <v>2552</v>
      </c>
      <c r="E10" s="326"/>
      <c r="F10" s="231">
        <v>2014</v>
      </c>
      <c r="G10" s="302" t="s">
        <v>2553</v>
      </c>
      <c r="H10" s="338" t="s">
        <v>325</v>
      </c>
      <c r="I10" s="302" t="s">
        <v>2554</v>
      </c>
      <c r="J10" s="351" t="s">
        <v>2555</v>
      </c>
      <c r="K10" s="356">
        <v>3.9630000000000001</v>
      </c>
      <c r="L10" s="125"/>
      <c r="M10" s="126"/>
      <c r="N10" s="130"/>
      <c r="O10" s="126"/>
      <c r="P10" s="126"/>
      <c r="Q10" s="126"/>
      <c r="R10" s="126"/>
      <c r="S10" s="126"/>
      <c r="T10" s="126"/>
      <c r="U10" s="126"/>
      <c r="V10" s="126"/>
      <c r="W10" s="126"/>
      <c r="X10" s="126"/>
      <c r="Y10" s="126"/>
    </row>
    <row r="11" spans="1:25" s="127" customFormat="1" ht="110.25" x14ac:dyDescent="0.25">
      <c r="A11" s="128">
        <v>10</v>
      </c>
      <c r="B11" s="154" t="s">
        <v>2556</v>
      </c>
      <c r="C11" s="318" t="s">
        <v>2557</v>
      </c>
      <c r="D11" s="318" t="s">
        <v>2558</v>
      </c>
      <c r="E11" s="326" t="s">
        <v>2559</v>
      </c>
      <c r="F11" s="231">
        <v>2014</v>
      </c>
      <c r="G11" s="154" t="s">
        <v>2560</v>
      </c>
      <c r="H11" s="335" t="s">
        <v>325</v>
      </c>
      <c r="I11" s="154" t="s">
        <v>2561</v>
      </c>
      <c r="J11" s="156" t="s">
        <v>2562</v>
      </c>
      <c r="K11" s="356">
        <v>0.88400000000000001</v>
      </c>
      <c r="L11" s="125"/>
      <c r="M11" s="126"/>
      <c r="N11" s="130"/>
      <c r="O11" s="126"/>
      <c r="P11" s="126"/>
      <c r="Q11" s="126"/>
      <c r="R11" s="126"/>
      <c r="S11" s="126"/>
      <c r="T11" s="126"/>
      <c r="U11" s="126"/>
      <c r="V11" s="126"/>
      <c r="W11" s="126"/>
      <c r="X11" s="126"/>
      <c r="Y11" s="126"/>
    </row>
    <row r="12" spans="1:25" s="127" customFormat="1" ht="94.5" x14ac:dyDescent="0.25">
      <c r="A12" s="128">
        <v>11</v>
      </c>
      <c r="B12" s="154" t="s">
        <v>2563</v>
      </c>
      <c r="C12" s="318" t="s">
        <v>2564</v>
      </c>
      <c r="D12" s="318" t="s">
        <v>1173</v>
      </c>
      <c r="E12" s="326" t="s">
        <v>2565</v>
      </c>
      <c r="F12" s="231">
        <v>2014</v>
      </c>
      <c r="G12" s="302" t="s">
        <v>2566</v>
      </c>
      <c r="H12" s="338" t="s">
        <v>325</v>
      </c>
      <c r="I12" s="302" t="s">
        <v>2567</v>
      </c>
      <c r="J12" s="351" t="s">
        <v>2568</v>
      </c>
      <c r="K12" s="356">
        <v>2.76</v>
      </c>
      <c r="L12" s="125"/>
      <c r="M12" s="126"/>
      <c r="N12" s="130"/>
      <c r="O12" s="126"/>
      <c r="P12" s="126"/>
      <c r="Q12" s="126"/>
      <c r="R12" s="126"/>
      <c r="S12" s="126"/>
      <c r="T12" s="126"/>
      <c r="U12" s="126"/>
      <c r="V12" s="126"/>
      <c r="W12" s="126"/>
      <c r="X12" s="126"/>
      <c r="Y12" s="126"/>
    </row>
    <row r="13" spans="1:25" s="127" customFormat="1" ht="31.5" x14ac:dyDescent="0.25">
      <c r="A13" s="128">
        <v>12</v>
      </c>
      <c r="B13" s="302" t="s">
        <v>2569</v>
      </c>
      <c r="C13" s="315" t="s">
        <v>2570</v>
      </c>
      <c r="D13" s="315" t="s">
        <v>2571</v>
      </c>
      <c r="E13" s="313" t="s">
        <v>2572</v>
      </c>
      <c r="F13" s="98">
        <v>2014</v>
      </c>
      <c r="G13" s="332" t="s">
        <v>2573</v>
      </c>
      <c r="H13" s="339" t="s">
        <v>325</v>
      </c>
      <c r="I13" s="300" t="s">
        <v>2574</v>
      </c>
      <c r="J13" s="334" t="s">
        <v>2575</v>
      </c>
      <c r="K13" s="361">
        <v>4.6210000000000004</v>
      </c>
      <c r="L13" s="125"/>
      <c r="M13" s="126"/>
      <c r="N13" s="130"/>
      <c r="O13" s="126"/>
      <c r="P13" s="126"/>
      <c r="Q13" s="126"/>
      <c r="R13" s="126"/>
      <c r="S13" s="126"/>
      <c r="T13" s="126"/>
      <c r="U13" s="126"/>
      <c r="V13" s="126"/>
      <c r="W13" s="126"/>
      <c r="X13" s="126"/>
      <c r="Y13" s="126"/>
    </row>
    <row r="14" spans="1:25" s="127" customFormat="1" ht="47.25" x14ac:dyDescent="0.25">
      <c r="A14" s="128">
        <v>13</v>
      </c>
      <c r="B14" s="300" t="s">
        <v>2576</v>
      </c>
      <c r="C14" s="313" t="s">
        <v>2577</v>
      </c>
      <c r="D14" s="313" t="s">
        <v>2578</v>
      </c>
      <c r="E14" s="313" t="s">
        <v>2579</v>
      </c>
      <c r="F14" s="186">
        <v>2014</v>
      </c>
      <c r="G14" s="300" t="s">
        <v>2580</v>
      </c>
      <c r="H14" s="339" t="s">
        <v>325</v>
      </c>
      <c r="I14" s="300" t="s">
        <v>2581</v>
      </c>
      <c r="J14" s="334" t="s">
        <v>2582</v>
      </c>
      <c r="K14" s="361">
        <v>1.6459999999999999</v>
      </c>
      <c r="L14" s="125"/>
      <c r="M14" s="126"/>
      <c r="N14" s="130"/>
      <c r="O14" s="126"/>
      <c r="P14" s="126"/>
      <c r="Q14" s="126"/>
      <c r="R14" s="126"/>
      <c r="S14" s="126"/>
      <c r="T14" s="126"/>
      <c r="U14" s="126"/>
      <c r="V14" s="126"/>
      <c r="W14" s="126"/>
      <c r="X14" s="126"/>
      <c r="Y14" s="126"/>
    </row>
    <row r="15" spans="1:25" s="127" customFormat="1" ht="31.5" x14ac:dyDescent="0.25">
      <c r="A15" s="128">
        <v>14</v>
      </c>
      <c r="B15" s="154" t="s">
        <v>2583</v>
      </c>
      <c r="C15" s="155" t="s">
        <v>2584</v>
      </c>
      <c r="D15" s="155" t="s">
        <v>2480</v>
      </c>
      <c r="E15" s="329" t="s">
        <v>2585</v>
      </c>
      <c r="F15" s="192">
        <v>2014</v>
      </c>
      <c r="G15" s="154" t="s">
        <v>2516</v>
      </c>
      <c r="H15" s="335" t="s">
        <v>325</v>
      </c>
      <c r="I15" s="154" t="s">
        <v>2586</v>
      </c>
      <c r="J15" s="156" t="s">
        <v>2587</v>
      </c>
      <c r="K15" s="356">
        <v>0.35299999999999998</v>
      </c>
      <c r="L15" s="125"/>
      <c r="M15" s="126"/>
      <c r="N15" s="130"/>
      <c r="O15" s="126"/>
      <c r="P15" s="126"/>
      <c r="Q15" s="126"/>
      <c r="R15" s="126"/>
      <c r="S15" s="126"/>
      <c r="T15" s="126"/>
      <c r="U15" s="126"/>
      <c r="V15" s="126"/>
      <c r="W15" s="126"/>
      <c r="X15" s="126"/>
      <c r="Y15" s="126"/>
    </row>
    <row r="16" spans="1:25" s="127" customFormat="1" ht="126" x14ac:dyDescent="0.25">
      <c r="A16" s="128">
        <v>15</v>
      </c>
      <c r="B16" s="300" t="s">
        <v>2588</v>
      </c>
      <c r="C16" s="313" t="s">
        <v>2589</v>
      </c>
      <c r="D16" s="313" t="s">
        <v>2372</v>
      </c>
      <c r="E16" s="313" t="s">
        <v>2590</v>
      </c>
      <c r="F16" s="186">
        <v>2014</v>
      </c>
      <c r="G16" s="300" t="s">
        <v>2591</v>
      </c>
      <c r="H16" s="339" t="s">
        <v>325</v>
      </c>
      <c r="I16" s="300" t="s">
        <v>2592</v>
      </c>
      <c r="J16" s="334" t="s">
        <v>2593</v>
      </c>
      <c r="K16" s="361">
        <v>2.4540000000000002</v>
      </c>
      <c r="L16" s="125"/>
      <c r="M16" s="126"/>
      <c r="N16" s="130"/>
      <c r="O16" s="126"/>
      <c r="P16" s="126"/>
      <c r="Q16" s="126"/>
      <c r="R16" s="126"/>
      <c r="S16" s="126"/>
      <c r="T16" s="126"/>
      <c r="U16" s="126"/>
      <c r="V16" s="126"/>
      <c r="W16" s="126"/>
      <c r="X16" s="126"/>
      <c r="Y16" s="126"/>
    </row>
    <row r="17" spans="1:25" s="127" customFormat="1" ht="31.5" x14ac:dyDescent="0.25">
      <c r="A17" s="128">
        <v>16</v>
      </c>
      <c r="B17" s="154" t="s">
        <v>2594</v>
      </c>
      <c r="C17" s="155" t="s">
        <v>2595</v>
      </c>
      <c r="D17" s="155" t="s">
        <v>2596</v>
      </c>
      <c r="E17" s="154" t="s">
        <v>2597</v>
      </c>
      <c r="F17" s="192">
        <v>2014</v>
      </c>
      <c r="G17" s="154" t="s">
        <v>2598</v>
      </c>
      <c r="H17" s="335" t="s">
        <v>347</v>
      </c>
      <c r="I17" s="154" t="s">
        <v>2599</v>
      </c>
      <c r="J17" s="156" t="s">
        <v>2600</v>
      </c>
      <c r="K17" s="356">
        <v>0.94</v>
      </c>
      <c r="L17" s="125"/>
      <c r="M17" s="126"/>
      <c r="N17" s="130"/>
      <c r="O17" s="126"/>
      <c r="P17" s="126"/>
      <c r="Q17" s="126"/>
      <c r="R17" s="126"/>
      <c r="S17" s="126"/>
      <c r="T17" s="126"/>
      <c r="U17" s="126"/>
      <c r="V17" s="126"/>
      <c r="W17" s="126"/>
      <c r="X17" s="126"/>
      <c r="Y17" s="126"/>
    </row>
    <row r="18" spans="1:25" s="127" customFormat="1" ht="63" x14ac:dyDescent="0.25">
      <c r="A18" s="128">
        <v>17</v>
      </c>
      <c r="B18" s="209" t="s">
        <v>2601</v>
      </c>
      <c r="C18" s="210" t="s">
        <v>2602</v>
      </c>
      <c r="D18" s="210" t="s">
        <v>2603</v>
      </c>
      <c r="E18" s="209" t="s">
        <v>2604</v>
      </c>
      <c r="F18" s="232">
        <v>2014</v>
      </c>
      <c r="G18" s="209" t="s">
        <v>2605</v>
      </c>
      <c r="H18" s="345" t="s">
        <v>325</v>
      </c>
      <c r="I18" s="209" t="s">
        <v>2606</v>
      </c>
      <c r="J18" s="353" t="s">
        <v>2607</v>
      </c>
      <c r="K18" s="356">
        <v>2.67</v>
      </c>
      <c r="L18" s="125"/>
      <c r="M18" s="126"/>
      <c r="N18" s="130"/>
      <c r="O18" s="126"/>
      <c r="P18" s="126"/>
      <c r="Q18" s="126"/>
      <c r="R18" s="126"/>
      <c r="S18" s="126"/>
      <c r="T18" s="126"/>
      <c r="U18" s="126"/>
      <c r="V18" s="126"/>
      <c r="W18" s="126"/>
      <c r="X18" s="126"/>
      <c r="Y18" s="126"/>
    </row>
    <row r="19" spans="1:25" s="127" customFormat="1" ht="63" x14ac:dyDescent="0.25">
      <c r="A19" s="128">
        <v>18</v>
      </c>
      <c r="B19" s="300" t="s">
        <v>2608</v>
      </c>
      <c r="C19" s="313" t="s">
        <v>359</v>
      </c>
      <c r="D19" s="313" t="s">
        <v>2609</v>
      </c>
      <c r="E19" s="327" t="s">
        <v>361</v>
      </c>
      <c r="F19" s="186">
        <v>2014</v>
      </c>
      <c r="G19" s="300" t="s">
        <v>2610</v>
      </c>
      <c r="H19" s="339" t="s">
        <v>325</v>
      </c>
      <c r="I19" s="300" t="s">
        <v>2611</v>
      </c>
      <c r="J19" s="334" t="s">
        <v>2612</v>
      </c>
      <c r="K19" s="361">
        <v>6.9589999999999996</v>
      </c>
      <c r="L19" s="125"/>
      <c r="M19" s="126"/>
      <c r="N19" s="130"/>
      <c r="O19" s="126"/>
      <c r="P19" s="126"/>
      <c r="Q19" s="126"/>
      <c r="R19" s="126"/>
      <c r="S19" s="126"/>
      <c r="T19" s="126"/>
      <c r="U19" s="126"/>
      <c r="V19" s="126"/>
      <c r="W19" s="126"/>
      <c r="X19" s="126"/>
      <c r="Y19" s="126"/>
    </row>
    <row r="20" spans="1:25" s="127" customFormat="1" ht="63" x14ac:dyDescent="0.25">
      <c r="A20" s="128">
        <v>19</v>
      </c>
      <c r="B20" s="154" t="s">
        <v>2613</v>
      </c>
      <c r="C20" s="320" t="s">
        <v>2614</v>
      </c>
      <c r="D20" s="320" t="s">
        <v>2615</v>
      </c>
      <c r="E20" s="328" t="s">
        <v>2616</v>
      </c>
      <c r="F20" s="231">
        <v>2014</v>
      </c>
      <c r="G20" s="154" t="s">
        <v>2617</v>
      </c>
      <c r="H20" s="335" t="s">
        <v>325</v>
      </c>
      <c r="I20" s="154" t="s">
        <v>2618</v>
      </c>
      <c r="J20" s="156" t="s">
        <v>2619</v>
      </c>
      <c r="K20" s="356">
        <v>1.5880000000000001</v>
      </c>
      <c r="L20" s="125"/>
      <c r="M20" s="126"/>
      <c r="N20" s="130"/>
      <c r="O20" s="126"/>
      <c r="P20" s="126"/>
      <c r="Q20" s="126"/>
      <c r="R20" s="126"/>
      <c r="S20" s="126"/>
      <c r="T20" s="126"/>
      <c r="U20" s="126"/>
      <c r="V20" s="126"/>
      <c r="W20" s="126"/>
      <c r="X20" s="126"/>
      <c r="Y20" s="126"/>
    </row>
    <row r="21" spans="1:25" s="127" customFormat="1" ht="47.25" x14ac:dyDescent="0.25">
      <c r="A21" s="128">
        <v>20</v>
      </c>
      <c r="B21" s="308" t="s">
        <v>2620</v>
      </c>
      <c r="C21" s="155" t="s">
        <v>1827</v>
      </c>
      <c r="D21" s="324" t="s">
        <v>2621</v>
      </c>
      <c r="E21" s="309" t="s">
        <v>2622</v>
      </c>
      <c r="F21" s="157">
        <v>2014</v>
      </c>
      <c r="G21" s="333" t="s">
        <v>2623</v>
      </c>
      <c r="H21" s="347" t="s">
        <v>325</v>
      </c>
      <c r="I21" s="308" t="s">
        <v>2624</v>
      </c>
      <c r="J21" s="355" t="s">
        <v>2625</v>
      </c>
      <c r="K21" s="356">
        <v>0.5</v>
      </c>
      <c r="L21" s="125"/>
      <c r="M21" s="126"/>
      <c r="N21" s="130"/>
      <c r="O21" s="126"/>
      <c r="P21" s="126"/>
      <c r="Q21" s="126"/>
      <c r="R21" s="126"/>
      <c r="S21" s="126"/>
      <c r="T21" s="126"/>
      <c r="U21" s="126"/>
      <c r="V21" s="126"/>
      <c r="W21" s="126"/>
      <c r="X21" s="126"/>
      <c r="Y21" s="126"/>
    </row>
    <row r="22" spans="1:25" s="127" customFormat="1" ht="63" x14ac:dyDescent="0.25">
      <c r="A22" s="128">
        <v>21</v>
      </c>
      <c r="B22" s="302" t="s">
        <v>2626</v>
      </c>
      <c r="C22" s="315" t="s">
        <v>601</v>
      </c>
      <c r="D22" s="315" t="s">
        <v>2460</v>
      </c>
      <c r="E22" s="313" t="s">
        <v>602</v>
      </c>
      <c r="F22" s="98">
        <v>2014</v>
      </c>
      <c r="G22" s="302" t="s">
        <v>2627</v>
      </c>
      <c r="H22" s="338" t="s">
        <v>325</v>
      </c>
      <c r="I22" s="302" t="s">
        <v>2628</v>
      </c>
      <c r="J22" s="351" t="s">
        <v>2629</v>
      </c>
      <c r="K22" s="361">
        <v>2.335</v>
      </c>
      <c r="L22" s="125"/>
      <c r="M22" s="126"/>
      <c r="N22" s="130"/>
      <c r="O22" s="126"/>
      <c r="P22" s="126"/>
      <c r="Q22" s="126"/>
      <c r="R22" s="126"/>
      <c r="S22" s="126"/>
      <c r="T22" s="126"/>
      <c r="U22" s="126"/>
      <c r="V22" s="126"/>
      <c r="W22" s="126"/>
      <c r="X22" s="126"/>
      <c r="Y22" s="126"/>
    </row>
    <row r="23" spans="1:25" s="127" customFormat="1" ht="78.75" x14ac:dyDescent="0.25">
      <c r="A23" s="128">
        <v>22</v>
      </c>
      <c r="B23" s="300" t="s">
        <v>2630</v>
      </c>
      <c r="C23" s="313" t="s">
        <v>2631</v>
      </c>
      <c r="D23" s="313" t="s">
        <v>2632</v>
      </c>
      <c r="E23" s="313" t="s">
        <v>2633</v>
      </c>
      <c r="F23" s="186">
        <v>2014</v>
      </c>
      <c r="G23" s="300" t="s">
        <v>2634</v>
      </c>
      <c r="H23" s="339" t="s">
        <v>325</v>
      </c>
      <c r="I23" s="300" t="s">
        <v>2635</v>
      </c>
      <c r="J23" s="334" t="s">
        <v>2636</v>
      </c>
      <c r="K23" s="361">
        <v>2.8879999999999999</v>
      </c>
      <c r="L23" s="125"/>
      <c r="M23" s="126"/>
      <c r="N23" s="130"/>
      <c r="O23" s="126"/>
      <c r="P23" s="126"/>
      <c r="Q23" s="126"/>
      <c r="R23" s="126"/>
      <c r="S23" s="126"/>
      <c r="T23" s="126"/>
      <c r="U23" s="126"/>
      <c r="V23" s="126"/>
      <c r="W23" s="126"/>
      <c r="X23" s="126"/>
      <c r="Y23" s="126"/>
    </row>
    <row r="24" spans="1:25" s="127" customFormat="1" ht="63" x14ac:dyDescent="0.25">
      <c r="A24" s="128">
        <v>23</v>
      </c>
      <c r="B24" s="302" t="s">
        <v>2637</v>
      </c>
      <c r="C24" s="315" t="s">
        <v>1302</v>
      </c>
      <c r="D24" s="315" t="s">
        <v>2193</v>
      </c>
      <c r="E24" s="315" t="s">
        <v>2638</v>
      </c>
      <c r="F24" s="186">
        <v>2014</v>
      </c>
      <c r="G24" s="330" t="s">
        <v>2639</v>
      </c>
      <c r="H24" s="338" t="s">
        <v>325</v>
      </c>
      <c r="I24" s="302" t="s">
        <v>2640</v>
      </c>
      <c r="J24" s="351" t="s">
        <v>2641</v>
      </c>
      <c r="K24" s="361">
        <v>1.23</v>
      </c>
      <c r="L24" s="125"/>
      <c r="M24" s="126"/>
      <c r="N24" s="130"/>
      <c r="O24" s="126"/>
      <c r="P24" s="126"/>
      <c r="Q24" s="126"/>
      <c r="R24" s="126"/>
      <c r="S24" s="126"/>
      <c r="T24" s="126"/>
      <c r="U24" s="126"/>
      <c r="V24" s="126"/>
      <c r="W24" s="126"/>
      <c r="X24" s="126"/>
      <c r="Y24" s="126"/>
    </row>
    <row r="25" spans="1:25" s="127" customFormat="1" ht="63" x14ac:dyDescent="0.25">
      <c r="A25" s="128">
        <v>24</v>
      </c>
      <c r="B25" s="302" t="s">
        <v>2642</v>
      </c>
      <c r="C25" s="315" t="s">
        <v>1302</v>
      </c>
      <c r="D25" s="315" t="s">
        <v>2638</v>
      </c>
      <c r="E25" s="315" t="s">
        <v>1312</v>
      </c>
      <c r="F25" s="186">
        <v>2014</v>
      </c>
      <c r="G25" s="330" t="s">
        <v>2523</v>
      </c>
      <c r="H25" s="338" t="s">
        <v>325</v>
      </c>
      <c r="I25" s="302" t="s">
        <v>2643</v>
      </c>
      <c r="J25" s="351" t="s">
        <v>2644</v>
      </c>
      <c r="K25" s="361">
        <v>1.24</v>
      </c>
      <c r="L25" s="125"/>
      <c r="M25" s="126"/>
      <c r="N25" s="130"/>
      <c r="O25" s="126"/>
      <c r="P25" s="126"/>
      <c r="Q25" s="126"/>
      <c r="R25" s="126"/>
      <c r="S25" s="126"/>
      <c r="T25" s="126"/>
      <c r="U25" s="126"/>
      <c r="V25" s="126"/>
      <c r="W25" s="126"/>
      <c r="X25" s="126"/>
      <c r="Y25" s="126"/>
    </row>
    <row r="26" spans="1:25" s="127" customFormat="1" ht="47.25" x14ac:dyDescent="0.25">
      <c r="A26" s="128">
        <v>25</v>
      </c>
      <c r="B26" s="302" t="s">
        <v>2645</v>
      </c>
      <c r="C26" s="315" t="s">
        <v>523</v>
      </c>
      <c r="D26" s="315" t="s">
        <v>2646</v>
      </c>
      <c r="E26" s="315" t="s">
        <v>524</v>
      </c>
      <c r="F26" s="186">
        <v>2014</v>
      </c>
      <c r="G26" s="330" t="s">
        <v>2523</v>
      </c>
      <c r="H26" s="338" t="s">
        <v>325</v>
      </c>
      <c r="I26" s="302" t="s">
        <v>2647</v>
      </c>
      <c r="J26" s="351" t="s">
        <v>2648</v>
      </c>
      <c r="K26" s="361">
        <v>2.8010000000000002</v>
      </c>
      <c r="L26" s="125"/>
      <c r="M26" s="126"/>
      <c r="N26" s="130"/>
      <c r="O26" s="126"/>
      <c r="P26" s="126"/>
      <c r="Q26" s="126"/>
      <c r="R26" s="126"/>
      <c r="S26" s="126"/>
      <c r="T26" s="126"/>
      <c r="U26" s="126"/>
      <c r="V26" s="126"/>
      <c r="W26" s="126"/>
      <c r="X26" s="126"/>
      <c r="Y26" s="126"/>
    </row>
    <row r="27" spans="1:25" s="127" customFormat="1" ht="31.5" x14ac:dyDescent="0.25">
      <c r="A27" s="128">
        <v>26</v>
      </c>
      <c r="B27" s="309" t="s">
        <v>2649</v>
      </c>
      <c r="C27" s="155" t="s">
        <v>359</v>
      </c>
      <c r="D27" s="324" t="s">
        <v>2650</v>
      </c>
      <c r="E27" s="309"/>
      <c r="F27" s="157">
        <v>2014</v>
      </c>
      <c r="G27" s="309" t="s">
        <v>2651</v>
      </c>
      <c r="H27" s="335" t="s">
        <v>325</v>
      </c>
      <c r="I27" s="309" t="s">
        <v>2351</v>
      </c>
      <c r="J27" s="350" t="s">
        <v>2352</v>
      </c>
      <c r="K27" s="356">
        <v>6.9589999999999996</v>
      </c>
      <c r="L27" s="125"/>
      <c r="M27" s="126"/>
      <c r="N27" s="130"/>
      <c r="O27" s="126"/>
      <c r="P27" s="126"/>
      <c r="Q27" s="126"/>
      <c r="R27" s="126"/>
      <c r="S27" s="126"/>
      <c r="T27" s="126"/>
      <c r="U27" s="126"/>
      <c r="V27" s="126"/>
      <c r="W27" s="126"/>
      <c r="X27" s="126"/>
      <c r="Y27" s="126"/>
    </row>
    <row r="28" spans="1:25" s="127" customFormat="1" ht="47.25" x14ac:dyDescent="0.25">
      <c r="A28" s="128">
        <v>27</v>
      </c>
      <c r="B28" s="302" t="s">
        <v>2652</v>
      </c>
      <c r="C28" s="315" t="s">
        <v>2653</v>
      </c>
      <c r="D28" s="315" t="s">
        <v>2654</v>
      </c>
      <c r="E28" s="315" t="s">
        <v>2655</v>
      </c>
      <c r="F28" s="186">
        <v>2014</v>
      </c>
      <c r="G28" s="330" t="s">
        <v>2523</v>
      </c>
      <c r="H28" s="338" t="s">
        <v>325</v>
      </c>
      <c r="I28" s="302" t="s">
        <v>2656</v>
      </c>
      <c r="J28" s="351" t="s">
        <v>2657</v>
      </c>
      <c r="K28" s="361">
        <v>2.4260000000000002</v>
      </c>
      <c r="L28" s="125"/>
      <c r="M28" s="126"/>
      <c r="N28" s="130"/>
      <c r="O28" s="126"/>
      <c r="P28" s="126"/>
      <c r="Q28" s="126"/>
      <c r="R28" s="126"/>
      <c r="S28" s="126"/>
      <c r="T28" s="126"/>
      <c r="U28" s="126"/>
      <c r="V28" s="126"/>
      <c r="W28" s="126"/>
      <c r="X28" s="126"/>
      <c r="Y28" s="126"/>
    </row>
    <row r="29" spans="1:25" s="127" customFormat="1" ht="47.25" x14ac:dyDescent="0.25">
      <c r="A29" s="128">
        <v>28</v>
      </c>
      <c r="B29" s="302" t="s">
        <v>2658</v>
      </c>
      <c r="C29" s="315" t="s">
        <v>1617</v>
      </c>
      <c r="D29" s="315" t="s">
        <v>2659</v>
      </c>
      <c r="E29" s="315" t="s">
        <v>1618</v>
      </c>
      <c r="F29" s="186">
        <v>2014</v>
      </c>
      <c r="G29" s="330" t="s">
        <v>2523</v>
      </c>
      <c r="H29" s="338" t="s">
        <v>325</v>
      </c>
      <c r="I29" s="302" t="s">
        <v>2660</v>
      </c>
      <c r="J29" s="351" t="s">
        <v>2661</v>
      </c>
      <c r="K29" s="361">
        <v>1.214</v>
      </c>
      <c r="L29" s="125"/>
      <c r="M29" s="126"/>
      <c r="N29" s="130"/>
      <c r="O29" s="126"/>
      <c r="P29" s="126"/>
      <c r="Q29" s="126"/>
      <c r="R29" s="126"/>
      <c r="S29" s="126"/>
      <c r="T29" s="126"/>
      <c r="U29" s="126"/>
      <c r="V29" s="126"/>
      <c r="W29" s="126"/>
      <c r="X29" s="126"/>
      <c r="Y29" s="126"/>
    </row>
    <row r="30" spans="1:25" s="127" customFormat="1" ht="63" x14ac:dyDescent="0.25">
      <c r="A30" s="128">
        <v>29</v>
      </c>
      <c r="B30" s="300" t="s">
        <v>2662</v>
      </c>
      <c r="C30" s="313" t="s">
        <v>1737</v>
      </c>
      <c r="D30" s="313" t="s">
        <v>2326</v>
      </c>
      <c r="E30" s="313" t="s">
        <v>2663</v>
      </c>
      <c r="F30" s="186">
        <v>2014</v>
      </c>
      <c r="G30" s="300" t="s">
        <v>2664</v>
      </c>
      <c r="H30" s="339" t="s">
        <v>325</v>
      </c>
      <c r="I30" s="300" t="s">
        <v>2665</v>
      </c>
      <c r="J30" s="334" t="s">
        <v>2330</v>
      </c>
      <c r="K30" s="361">
        <v>4.601</v>
      </c>
      <c r="L30" s="125"/>
      <c r="M30" s="126"/>
      <c r="N30" s="130"/>
      <c r="O30" s="126"/>
      <c r="P30" s="126"/>
      <c r="Q30" s="126"/>
      <c r="R30" s="126"/>
      <c r="S30" s="126"/>
      <c r="T30" s="126"/>
      <c r="U30" s="126"/>
      <c r="V30" s="126"/>
      <c r="W30" s="126"/>
      <c r="X30" s="126"/>
      <c r="Y30" s="126"/>
    </row>
    <row r="31" spans="1:25" s="127" customFormat="1" ht="94.5" x14ac:dyDescent="0.25">
      <c r="A31" s="128">
        <v>30</v>
      </c>
      <c r="B31" s="300" t="s">
        <v>2086</v>
      </c>
      <c r="C31" s="313" t="s">
        <v>2087</v>
      </c>
      <c r="D31" s="313" t="s">
        <v>2088</v>
      </c>
      <c r="E31" s="313" t="s">
        <v>2089</v>
      </c>
      <c r="F31" s="186">
        <v>2015</v>
      </c>
      <c r="G31" s="300" t="s">
        <v>2090</v>
      </c>
      <c r="H31" s="339" t="s">
        <v>325</v>
      </c>
      <c r="I31" s="300" t="s">
        <v>2091</v>
      </c>
      <c r="J31" s="334" t="s">
        <v>2092</v>
      </c>
      <c r="K31" s="361">
        <v>2.258</v>
      </c>
      <c r="L31" s="125"/>
      <c r="M31" s="126"/>
      <c r="N31" s="130"/>
      <c r="O31" s="126"/>
      <c r="P31" s="126"/>
      <c r="Q31" s="126"/>
      <c r="R31" s="126"/>
      <c r="S31" s="126"/>
      <c r="T31" s="126"/>
      <c r="U31" s="126"/>
      <c r="V31" s="126"/>
      <c r="W31" s="126"/>
      <c r="X31" s="126"/>
      <c r="Y31" s="126"/>
    </row>
    <row r="32" spans="1:25" s="127" customFormat="1" ht="78.75" x14ac:dyDescent="0.25">
      <c r="A32" s="128">
        <v>31</v>
      </c>
      <c r="B32" s="300" t="s">
        <v>2260</v>
      </c>
      <c r="C32" s="313" t="s">
        <v>2261</v>
      </c>
      <c r="D32" s="313" t="s">
        <v>2262</v>
      </c>
      <c r="E32" s="313" t="s">
        <v>2263</v>
      </c>
      <c r="F32" s="186">
        <v>2015</v>
      </c>
      <c r="G32" s="300" t="s">
        <v>2264</v>
      </c>
      <c r="H32" s="339" t="s">
        <v>325</v>
      </c>
      <c r="I32" s="313" t="s">
        <v>2265</v>
      </c>
      <c r="J32" s="334" t="s">
        <v>2266</v>
      </c>
      <c r="K32" s="361">
        <v>1.5680000000000001</v>
      </c>
      <c r="L32" s="125"/>
      <c r="M32" s="126"/>
      <c r="N32" s="130"/>
      <c r="O32" s="126"/>
      <c r="P32" s="126"/>
      <c r="Q32" s="126"/>
      <c r="R32" s="126"/>
      <c r="S32" s="126"/>
      <c r="T32" s="126"/>
      <c r="U32" s="126"/>
      <c r="V32" s="126"/>
      <c r="W32" s="126"/>
      <c r="X32" s="126"/>
      <c r="Y32" s="126"/>
    </row>
    <row r="33" spans="1:25" s="127" customFormat="1" ht="78.75" x14ac:dyDescent="0.25">
      <c r="A33" s="128">
        <v>32</v>
      </c>
      <c r="B33" s="154" t="s">
        <v>2267</v>
      </c>
      <c r="C33" s="155" t="s">
        <v>2268</v>
      </c>
      <c r="D33" s="155" t="s">
        <v>2269</v>
      </c>
      <c r="E33" s="155" t="s">
        <v>2270</v>
      </c>
      <c r="F33" s="186">
        <v>2015</v>
      </c>
      <c r="G33" s="154" t="s">
        <v>2271</v>
      </c>
      <c r="H33" s="335" t="s">
        <v>325</v>
      </c>
      <c r="I33" s="155" t="s">
        <v>2272</v>
      </c>
      <c r="J33" s="350" t="s">
        <v>2273</v>
      </c>
      <c r="K33" s="356">
        <v>2.36</v>
      </c>
      <c r="L33" s="125"/>
      <c r="M33" s="126"/>
      <c r="N33" s="130"/>
      <c r="O33" s="126"/>
      <c r="P33" s="126"/>
      <c r="Q33" s="126"/>
      <c r="R33" s="126"/>
      <c r="S33" s="126"/>
      <c r="T33" s="126"/>
      <c r="U33" s="126"/>
      <c r="V33" s="126"/>
      <c r="W33" s="126"/>
      <c r="X33" s="126"/>
      <c r="Y33" s="126"/>
    </row>
    <row r="34" spans="1:25" s="127" customFormat="1" ht="31.5" x14ac:dyDescent="0.25">
      <c r="A34" s="128">
        <v>33</v>
      </c>
      <c r="B34" s="300" t="s">
        <v>2274</v>
      </c>
      <c r="C34" s="313" t="s">
        <v>2275</v>
      </c>
      <c r="D34" s="313" t="s">
        <v>2276</v>
      </c>
      <c r="E34" s="313" t="s">
        <v>2277</v>
      </c>
      <c r="F34" s="186">
        <v>2015</v>
      </c>
      <c r="G34" s="300" t="s">
        <v>2278</v>
      </c>
      <c r="H34" s="339" t="s">
        <v>325</v>
      </c>
      <c r="I34" s="313" t="s">
        <v>2279</v>
      </c>
      <c r="J34" s="334" t="s">
        <v>2280</v>
      </c>
      <c r="K34" s="361">
        <v>1.738</v>
      </c>
      <c r="L34" s="125"/>
      <c r="M34" s="126"/>
      <c r="N34" s="130"/>
      <c r="O34" s="126"/>
      <c r="P34" s="126"/>
      <c r="Q34" s="126"/>
      <c r="R34" s="126"/>
      <c r="S34" s="126"/>
      <c r="T34" s="126"/>
      <c r="U34" s="126"/>
      <c r="V34" s="126"/>
      <c r="W34" s="126"/>
      <c r="X34" s="126"/>
      <c r="Y34" s="126"/>
    </row>
    <row r="35" spans="1:25" s="127" customFormat="1" ht="47.25" x14ac:dyDescent="0.25">
      <c r="A35" s="128">
        <v>34</v>
      </c>
      <c r="B35" s="300" t="s">
        <v>2281</v>
      </c>
      <c r="C35" s="313" t="s">
        <v>2282</v>
      </c>
      <c r="D35" s="313" t="s">
        <v>1998</v>
      </c>
      <c r="E35" s="313" t="s">
        <v>1195</v>
      </c>
      <c r="F35" s="186">
        <v>2015</v>
      </c>
      <c r="G35" s="300" t="s">
        <v>2283</v>
      </c>
      <c r="H35" s="339" t="s">
        <v>325</v>
      </c>
      <c r="I35" s="313" t="s">
        <v>2000</v>
      </c>
      <c r="J35" s="334" t="s">
        <v>2001</v>
      </c>
      <c r="K35" s="361">
        <v>3.3559999999999999</v>
      </c>
      <c r="L35" s="125"/>
      <c r="M35" s="126"/>
      <c r="N35" s="130"/>
      <c r="O35" s="126"/>
      <c r="P35" s="126"/>
      <c r="Q35" s="126"/>
      <c r="R35" s="126"/>
      <c r="S35" s="126"/>
      <c r="T35" s="126"/>
      <c r="U35" s="126"/>
      <c r="V35" s="126"/>
      <c r="W35" s="126"/>
      <c r="X35" s="126"/>
      <c r="Y35" s="126"/>
    </row>
    <row r="36" spans="1:25" s="127" customFormat="1" ht="110.25" x14ac:dyDescent="0.25">
      <c r="A36" s="128">
        <v>35</v>
      </c>
      <c r="B36" s="154" t="s">
        <v>2284</v>
      </c>
      <c r="C36" s="313" t="s">
        <v>2285</v>
      </c>
      <c r="D36" s="155" t="s">
        <v>2286</v>
      </c>
      <c r="E36" s="313" t="s">
        <v>2287</v>
      </c>
      <c r="F36" s="186">
        <v>2015</v>
      </c>
      <c r="G36" s="154" t="s">
        <v>2288</v>
      </c>
      <c r="H36" s="335" t="s">
        <v>325</v>
      </c>
      <c r="I36" s="155" t="s">
        <v>2289</v>
      </c>
      <c r="J36" s="354" t="s">
        <v>2290</v>
      </c>
      <c r="K36" s="356">
        <v>2.2919999999999998</v>
      </c>
      <c r="L36" s="125"/>
      <c r="M36" s="126"/>
      <c r="N36" s="130"/>
      <c r="O36" s="126"/>
      <c r="P36" s="126"/>
      <c r="Q36" s="126"/>
      <c r="R36" s="126"/>
      <c r="S36" s="126"/>
      <c r="T36" s="126"/>
      <c r="U36" s="126"/>
      <c r="V36" s="126"/>
      <c r="W36" s="126"/>
      <c r="X36" s="126"/>
      <c r="Y36" s="126"/>
    </row>
    <row r="37" spans="1:25" s="127" customFormat="1" ht="63" x14ac:dyDescent="0.25">
      <c r="A37" s="128">
        <v>36</v>
      </c>
      <c r="B37" s="154" t="s">
        <v>2291</v>
      </c>
      <c r="C37" s="155" t="s">
        <v>2292</v>
      </c>
      <c r="D37" s="155" t="s">
        <v>2293</v>
      </c>
      <c r="E37" s="155" t="s">
        <v>1232</v>
      </c>
      <c r="F37" s="186">
        <v>2015</v>
      </c>
      <c r="G37" s="302" t="s">
        <v>2294</v>
      </c>
      <c r="H37" s="338" t="s">
        <v>325</v>
      </c>
      <c r="I37" s="315" t="s">
        <v>2295</v>
      </c>
      <c r="J37" s="349" t="s">
        <v>2296</v>
      </c>
      <c r="K37" s="356">
        <v>2.5379999999999998</v>
      </c>
      <c r="L37" s="125"/>
      <c r="M37" s="126"/>
      <c r="N37" s="130"/>
      <c r="O37" s="126"/>
      <c r="P37" s="126"/>
      <c r="Q37" s="126"/>
      <c r="R37" s="126"/>
      <c r="S37" s="126"/>
      <c r="T37" s="126"/>
      <c r="U37" s="126"/>
      <c r="V37" s="126"/>
      <c r="W37" s="126"/>
      <c r="X37" s="126"/>
      <c r="Y37" s="126"/>
    </row>
    <row r="38" spans="1:25" s="127" customFormat="1" ht="47.25" x14ac:dyDescent="0.25">
      <c r="A38" s="128">
        <v>37</v>
      </c>
      <c r="B38" s="154" t="s">
        <v>2297</v>
      </c>
      <c r="C38" s="155" t="s">
        <v>2292</v>
      </c>
      <c r="D38" s="155" t="s">
        <v>2298</v>
      </c>
      <c r="E38" s="155" t="s">
        <v>1232</v>
      </c>
      <c r="F38" s="186">
        <v>2015</v>
      </c>
      <c r="G38" s="154" t="s">
        <v>2299</v>
      </c>
      <c r="H38" s="338" t="s">
        <v>325</v>
      </c>
      <c r="I38" s="155" t="s">
        <v>2300</v>
      </c>
      <c r="J38" s="350" t="s">
        <v>2301</v>
      </c>
      <c r="K38" s="356">
        <v>2.5379999999999998</v>
      </c>
      <c r="L38" s="125"/>
      <c r="M38" s="126"/>
      <c r="N38" s="130"/>
      <c r="O38" s="126"/>
      <c r="P38" s="126"/>
      <c r="Q38" s="126"/>
      <c r="R38" s="126"/>
      <c r="S38" s="126"/>
      <c r="T38" s="126"/>
      <c r="U38" s="126"/>
      <c r="V38" s="126"/>
      <c r="W38" s="126"/>
      <c r="X38" s="126"/>
      <c r="Y38" s="126"/>
    </row>
    <row r="39" spans="1:25" s="127" customFormat="1" ht="31.5" x14ac:dyDescent="0.25">
      <c r="A39" s="128">
        <v>38</v>
      </c>
      <c r="B39" s="300" t="s">
        <v>2302</v>
      </c>
      <c r="C39" s="313" t="s">
        <v>2303</v>
      </c>
      <c r="D39" s="313" t="s">
        <v>2293</v>
      </c>
      <c r="E39" s="313" t="s">
        <v>1232</v>
      </c>
      <c r="F39" s="186">
        <v>2015</v>
      </c>
      <c r="G39" s="300" t="s">
        <v>2304</v>
      </c>
      <c r="H39" s="338" t="s">
        <v>325</v>
      </c>
      <c r="I39" s="313" t="s">
        <v>2295</v>
      </c>
      <c r="J39" s="334" t="s">
        <v>2305</v>
      </c>
      <c r="K39" s="361">
        <v>2.5379999999999998</v>
      </c>
      <c r="L39" s="125"/>
      <c r="M39" s="126"/>
      <c r="N39" s="130"/>
      <c r="O39" s="126"/>
      <c r="P39" s="126"/>
      <c r="Q39" s="126"/>
      <c r="R39" s="126"/>
      <c r="S39" s="126"/>
      <c r="T39" s="126"/>
      <c r="U39" s="126"/>
      <c r="V39" s="126"/>
      <c r="W39" s="126"/>
      <c r="X39" s="126"/>
      <c r="Y39" s="126"/>
    </row>
    <row r="40" spans="1:25" s="127" customFormat="1" ht="47.25" x14ac:dyDescent="0.25">
      <c r="A40" s="128">
        <v>39</v>
      </c>
      <c r="B40" s="300" t="s">
        <v>2306</v>
      </c>
      <c r="C40" s="313" t="s">
        <v>2303</v>
      </c>
      <c r="D40" s="313" t="s">
        <v>2298</v>
      </c>
      <c r="E40" s="313" t="s">
        <v>1232</v>
      </c>
      <c r="F40" s="186">
        <v>2015</v>
      </c>
      <c r="G40" s="300" t="s">
        <v>2307</v>
      </c>
      <c r="H40" s="338" t="s">
        <v>325</v>
      </c>
      <c r="I40" s="313" t="s">
        <v>2300</v>
      </c>
      <c r="J40" s="334" t="s">
        <v>2301</v>
      </c>
      <c r="K40" s="361">
        <v>2.5379999999999998</v>
      </c>
      <c r="L40" s="125"/>
      <c r="M40" s="126"/>
      <c r="N40" s="130"/>
      <c r="O40" s="126"/>
      <c r="P40" s="126"/>
      <c r="Q40" s="126"/>
      <c r="R40" s="126"/>
      <c r="S40" s="126"/>
      <c r="T40" s="126"/>
      <c r="U40" s="126"/>
      <c r="V40" s="126"/>
      <c r="W40" s="126"/>
      <c r="X40" s="126"/>
      <c r="Y40" s="126"/>
    </row>
    <row r="41" spans="1:25" s="127" customFormat="1" ht="47.25" x14ac:dyDescent="0.25">
      <c r="A41" s="128">
        <v>40</v>
      </c>
      <c r="B41" s="306" t="s">
        <v>2308</v>
      </c>
      <c r="C41" s="314" t="s">
        <v>594</v>
      </c>
      <c r="D41" s="316" t="s">
        <v>2309</v>
      </c>
      <c r="E41" s="314" t="s">
        <v>2310</v>
      </c>
      <c r="F41" s="186">
        <v>2015</v>
      </c>
      <c r="G41" s="306" t="s">
        <v>2311</v>
      </c>
      <c r="H41" s="344" t="s">
        <v>347</v>
      </c>
      <c r="I41" s="155"/>
      <c r="J41" s="350" t="s">
        <v>2312</v>
      </c>
      <c r="K41" s="356">
        <v>0.18</v>
      </c>
      <c r="L41" s="125"/>
      <c r="M41" s="126"/>
      <c r="N41" s="130"/>
      <c r="O41" s="126"/>
      <c r="P41" s="126"/>
      <c r="Q41" s="126"/>
      <c r="R41" s="126"/>
      <c r="S41" s="126"/>
      <c r="T41" s="126"/>
      <c r="U41" s="126"/>
      <c r="V41" s="126"/>
      <c r="W41" s="126"/>
      <c r="X41" s="126"/>
      <c r="Y41" s="126"/>
    </row>
    <row r="42" spans="1:25" s="127" customFormat="1" ht="63" x14ac:dyDescent="0.25">
      <c r="A42" s="128">
        <v>41</v>
      </c>
      <c r="B42" s="300" t="s">
        <v>2313</v>
      </c>
      <c r="C42" s="313" t="s">
        <v>2314</v>
      </c>
      <c r="D42" s="313" t="s">
        <v>2315</v>
      </c>
      <c r="E42" s="313" t="s">
        <v>1290</v>
      </c>
      <c r="F42" s="186">
        <v>2015</v>
      </c>
      <c r="G42" s="332" t="s">
        <v>2316</v>
      </c>
      <c r="H42" s="339" t="s">
        <v>325</v>
      </c>
      <c r="I42" s="313" t="s">
        <v>2317</v>
      </c>
      <c r="J42" s="334" t="s">
        <v>2318</v>
      </c>
      <c r="K42" s="361">
        <v>2.4729999999999999</v>
      </c>
      <c r="L42" s="125"/>
      <c r="M42" s="126"/>
      <c r="N42" s="130"/>
      <c r="O42" s="126"/>
      <c r="P42" s="126"/>
      <c r="Q42" s="126"/>
      <c r="R42" s="126"/>
      <c r="S42" s="126"/>
      <c r="T42" s="126"/>
      <c r="U42" s="126"/>
      <c r="V42" s="126"/>
      <c r="W42" s="126"/>
      <c r="X42" s="126"/>
      <c r="Y42" s="126"/>
    </row>
    <row r="43" spans="1:25" s="127" customFormat="1" ht="63" x14ac:dyDescent="0.25">
      <c r="A43" s="128">
        <v>42</v>
      </c>
      <c r="B43" s="302" t="s">
        <v>2319</v>
      </c>
      <c r="C43" s="315" t="s">
        <v>2320</v>
      </c>
      <c r="D43" s="315" t="s">
        <v>1802</v>
      </c>
      <c r="E43" s="315" t="s">
        <v>2321</v>
      </c>
      <c r="F43" s="186">
        <v>2015</v>
      </c>
      <c r="G43" s="302" t="s">
        <v>2322</v>
      </c>
      <c r="H43" s="338" t="s">
        <v>325</v>
      </c>
      <c r="I43" s="315" t="s">
        <v>2323</v>
      </c>
      <c r="J43" s="349" t="s">
        <v>2324</v>
      </c>
      <c r="K43" s="356">
        <v>1.9510000000000001</v>
      </c>
      <c r="L43" s="125"/>
      <c r="M43" s="126"/>
      <c r="N43" s="130"/>
      <c r="O43" s="126"/>
      <c r="P43" s="126"/>
      <c r="Q43" s="126"/>
      <c r="R43" s="126"/>
      <c r="S43" s="126"/>
      <c r="T43" s="126"/>
      <c r="U43" s="126"/>
      <c r="V43" s="126"/>
      <c r="W43" s="126"/>
      <c r="X43" s="126"/>
      <c r="Y43" s="126"/>
    </row>
    <row r="44" spans="1:25" s="127" customFormat="1" ht="63" x14ac:dyDescent="0.25">
      <c r="A44" s="128">
        <v>43</v>
      </c>
      <c r="B44" s="300" t="s">
        <v>2325</v>
      </c>
      <c r="C44" s="313" t="s">
        <v>1737</v>
      </c>
      <c r="D44" s="313" t="s">
        <v>2326</v>
      </c>
      <c r="E44" s="313" t="s">
        <v>2327</v>
      </c>
      <c r="F44" s="186">
        <v>2015</v>
      </c>
      <c r="G44" s="332" t="s">
        <v>2328</v>
      </c>
      <c r="H44" s="339" t="s">
        <v>325</v>
      </c>
      <c r="I44" s="313" t="s">
        <v>2329</v>
      </c>
      <c r="J44" s="334" t="s">
        <v>2330</v>
      </c>
      <c r="K44" s="361">
        <v>4.601</v>
      </c>
      <c r="L44" s="125"/>
      <c r="M44" s="126"/>
      <c r="N44" s="130"/>
      <c r="O44" s="126"/>
      <c r="P44" s="126"/>
      <c r="Q44" s="126"/>
      <c r="R44" s="126"/>
      <c r="S44" s="126"/>
      <c r="T44" s="126"/>
      <c r="U44" s="126"/>
      <c r="V44" s="126"/>
      <c r="W44" s="126"/>
      <c r="X44" s="126"/>
      <c r="Y44" s="126"/>
    </row>
    <row r="45" spans="1:25" s="127" customFormat="1" ht="110.25" x14ac:dyDescent="0.25">
      <c r="A45" s="128">
        <v>44</v>
      </c>
      <c r="B45" s="300" t="s">
        <v>2331</v>
      </c>
      <c r="C45" s="313" t="s">
        <v>2332</v>
      </c>
      <c r="D45" s="313" t="s">
        <v>2333</v>
      </c>
      <c r="E45" s="313" t="s">
        <v>2334</v>
      </c>
      <c r="F45" s="186">
        <v>2015</v>
      </c>
      <c r="G45" s="300" t="s">
        <v>2335</v>
      </c>
      <c r="H45" s="339" t="s">
        <v>325</v>
      </c>
      <c r="I45" s="313" t="s">
        <v>2336</v>
      </c>
      <c r="J45" s="334" t="s">
        <v>2337</v>
      </c>
      <c r="K45" s="361">
        <v>2.9780000000000002</v>
      </c>
      <c r="L45" s="125"/>
      <c r="M45" s="126"/>
      <c r="N45" s="130"/>
      <c r="O45" s="126"/>
      <c r="P45" s="126"/>
      <c r="Q45" s="126"/>
      <c r="R45" s="126"/>
      <c r="S45" s="126"/>
      <c r="T45" s="126"/>
      <c r="U45" s="126"/>
      <c r="V45" s="126"/>
      <c r="W45" s="126"/>
      <c r="X45" s="126"/>
      <c r="Y45" s="126"/>
    </row>
    <row r="46" spans="1:25" s="127" customFormat="1" ht="47.25" x14ac:dyDescent="0.25">
      <c r="A46" s="128">
        <v>45</v>
      </c>
      <c r="B46" s="301" t="s">
        <v>2338</v>
      </c>
      <c r="C46" s="316" t="s">
        <v>2339</v>
      </c>
      <c r="D46" s="316" t="s">
        <v>1756</v>
      </c>
      <c r="E46" s="316" t="s">
        <v>2340</v>
      </c>
      <c r="F46" s="186">
        <v>2015</v>
      </c>
      <c r="G46" s="306" t="s">
        <v>2341</v>
      </c>
      <c r="H46" s="335" t="s">
        <v>347</v>
      </c>
      <c r="I46" s="155" t="s">
        <v>1758</v>
      </c>
      <c r="J46" s="350" t="s">
        <v>1759</v>
      </c>
      <c r="K46" s="356">
        <v>2.44</v>
      </c>
      <c r="L46" s="125"/>
      <c r="M46" s="126"/>
      <c r="N46" s="130"/>
      <c r="O46" s="126"/>
      <c r="P46" s="126"/>
      <c r="Q46" s="126"/>
      <c r="R46" s="126"/>
      <c r="S46" s="126"/>
      <c r="T46" s="126"/>
      <c r="U46" s="126"/>
      <c r="V46" s="126"/>
      <c r="W46" s="126"/>
      <c r="X46" s="126"/>
      <c r="Y46" s="126"/>
    </row>
    <row r="47" spans="1:25" s="127" customFormat="1" ht="63" x14ac:dyDescent="0.25">
      <c r="A47" s="128">
        <v>46</v>
      </c>
      <c r="B47" s="300" t="s">
        <v>2342</v>
      </c>
      <c r="C47" s="313" t="s">
        <v>359</v>
      </c>
      <c r="D47" s="313" t="s">
        <v>2343</v>
      </c>
      <c r="E47" s="313" t="s">
        <v>361</v>
      </c>
      <c r="F47" s="186">
        <v>2015</v>
      </c>
      <c r="G47" s="300" t="s">
        <v>2344</v>
      </c>
      <c r="H47" s="339" t="s">
        <v>325</v>
      </c>
      <c r="I47" s="313" t="s">
        <v>2345</v>
      </c>
      <c r="J47" s="334" t="s">
        <v>2346</v>
      </c>
      <c r="K47" s="361">
        <v>6.9589999999999996</v>
      </c>
      <c r="L47" s="125"/>
      <c r="M47" s="126"/>
      <c r="N47" s="130"/>
      <c r="O47" s="126"/>
      <c r="P47" s="126"/>
      <c r="Q47" s="126"/>
      <c r="R47" s="126"/>
      <c r="S47" s="126"/>
      <c r="T47" s="126"/>
      <c r="U47" s="126"/>
      <c r="V47" s="126"/>
      <c r="W47" s="126"/>
      <c r="X47" s="126"/>
      <c r="Y47" s="126"/>
    </row>
    <row r="48" spans="1:25" s="127" customFormat="1" ht="78.75" x14ac:dyDescent="0.25">
      <c r="A48" s="128">
        <v>47</v>
      </c>
      <c r="B48" s="300" t="s">
        <v>2347</v>
      </c>
      <c r="C48" s="313" t="s">
        <v>2348</v>
      </c>
      <c r="D48" s="313" t="s">
        <v>2349</v>
      </c>
      <c r="E48" s="313" t="s">
        <v>361</v>
      </c>
      <c r="F48" s="186">
        <v>2015</v>
      </c>
      <c r="G48" s="300" t="s">
        <v>2350</v>
      </c>
      <c r="H48" s="339" t="s">
        <v>325</v>
      </c>
      <c r="I48" s="313" t="s">
        <v>2351</v>
      </c>
      <c r="J48" s="334" t="s">
        <v>2352</v>
      </c>
      <c r="K48" s="361">
        <v>6.9589999999999996</v>
      </c>
      <c r="L48" s="125"/>
      <c r="M48" s="126"/>
      <c r="N48" s="130"/>
      <c r="O48" s="126"/>
      <c r="P48" s="126"/>
      <c r="Q48" s="126"/>
      <c r="R48" s="126"/>
      <c r="S48" s="126"/>
      <c r="T48" s="126"/>
      <c r="U48" s="126"/>
      <c r="V48" s="126"/>
      <c r="W48" s="126"/>
      <c r="X48" s="126"/>
      <c r="Y48" s="126"/>
    </row>
    <row r="49" spans="1:25" s="127" customFormat="1" ht="47.25" x14ac:dyDescent="0.25">
      <c r="A49" s="128">
        <v>48</v>
      </c>
      <c r="B49" s="302" t="s">
        <v>2353</v>
      </c>
      <c r="C49" s="315" t="s">
        <v>2354</v>
      </c>
      <c r="D49" s="315" t="s">
        <v>2355</v>
      </c>
      <c r="E49" s="315" t="s">
        <v>1763</v>
      </c>
      <c r="F49" s="186">
        <v>2015</v>
      </c>
      <c r="G49" s="302" t="s">
        <v>2356</v>
      </c>
      <c r="H49" s="338" t="s">
        <v>325</v>
      </c>
      <c r="I49" s="315" t="s">
        <v>2357</v>
      </c>
      <c r="J49" s="349" t="s">
        <v>2358</v>
      </c>
      <c r="K49" s="356">
        <v>3.04</v>
      </c>
      <c r="L49" s="125"/>
      <c r="M49" s="126"/>
      <c r="N49" s="130"/>
      <c r="O49" s="126"/>
      <c r="P49" s="126"/>
      <c r="Q49" s="126"/>
      <c r="R49" s="126"/>
      <c r="S49" s="126"/>
      <c r="T49" s="126"/>
      <c r="U49" s="126"/>
      <c r="V49" s="126"/>
      <c r="W49" s="126"/>
      <c r="X49" s="126"/>
      <c r="Y49" s="126"/>
    </row>
    <row r="50" spans="1:25" s="127" customFormat="1" ht="47.25" x14ac:dyDescent="0.25">
      <c r="A50" s="128">
        <v>49</v>
      </c>
      <c r="B50" s="154" t="s">
        <v>2359</v>
      </c>
      <c r="C50" s="155" t="s">
        <v>352</v>
      </c>
      <c r="D50" s="155" t="s">
        <v>2360</v>
      </c>
      <c r="E50" s="155" t="s">
        <v>2361</v>
      </c>
      <c r="F50" s="186">
        <v>2015</v>
      </c>
      <c r="G50" s="154" t="s">
        <v>2362</v>
      </c>
      <c r="H50" s="335" t="s">
        <v>325</v>
      </c>
      <c r="I50" s="155" t="s">
        <v>2363</v>
      </c>
      <c r="J50" s="350" t="s">
        <v>2364</v>
      </c>
      <c r="K50" s="356">
        <v>2.262</v>
      </c>
      <c r="L50" s="125"/>
      <c r="M50" s="126"/>
      <c r="N50" s="130"/>
      <c r="O50" s="126"/>
      <c r="P50" s="126"/>
      <c r="Q50" s="126"/>
      <c r="R50" s="126"/>
      <c r="S50" s="126"/>
      <c r="T50" s="126"/>
      <c r="U50" s="126"/>
      <c r="V50" s="126"/>
      <c r="W50" s="126"/>
      <c r="X50" s="126"/>
      <c r="Y50" s="126"/>
    </row>
    <row r="51" spans="1:25" s="127" customFormat="1" ht="31.5" x14ac:dyDescent="0.25">
      <c r="A51" s="128">
        <v>50</v>
      </c>
      <c r="B51" s="306" t="s">
        <v>2365</v>
      </c>
      <c r="C51" s="314" t="s">
        <v>2238</v>
      </c>
      <c r="D51" s="316" t="s">
        <v>2366</v>
      </c>
      <c r="E51" s="316" t="s">
        <v>2367</v>
      </c>
      <c r="F51" s="186">
        <v>2015</v>
      </c>
      <c r="G51" s="306" t="s">
        <v>2368</v>
      </c>
      <c r="H51" s="335" t="s">
        <v>347</v>
      </c>
      <c r="I51" s="155" t="s">
        <v>2369</v>
      </c>
      <c r="J51" s="350" t="s">
        <v>2370</v>
      </c>
      <c r="K51" s="356">
        <v>0.77</v>
      </c>
      <c r="L51" s="125"/>
      <c r="M51" s="126"/>
      <c r="N51" s="130"/>
      <c r="O51" s="126"/>
      <c r="P51" s="126"/>
      <c r="Q51" s="126"/>
      <c r="R51" s="126"/>
      <c r="S51" s="126"/>
      <c r="T51" s="126"/>
      <c r="U51" s="126"/>
      <c r="V51" s="126"/>
      <c r="W51" s="126"/>
      <c r="X51" s="126"/>
      <c r="Y51" s="126"/>
    </row>
    <row r="52" spans="1:25" s="127" customFormat="1" ht="132.75" customHeight="1" x14ac:dyDescent="0.25">
      <c r="A52" s="128">
        <v>51</v>
      </c>
      <c r="B52" s="300" t="s">
        <v>2371</v>
      </c>
      <c r="C52" s="313" t="s">
        <v>2094</v>
      </c>
      <c r="D52" s="313" t="s">
        <v>2372</v>
      </c>
      <c r="E52" s="313" t="s">
        <v>2096</v>
      </c>
      <c r="F52" s="186">
        <v>2015</v>
      </c>
      <c r="G52" s="300" t="s">
        <v>2373</v>
      </c>
      <c r="H52" s="339" t="s">
        <v>325</v>
      </c>
      <c r="I52" s="313" t="s">
        <v>2374</v>
      </c>
      <c r="J52" s="334" t="s">
        <v>2375</v>
      </c>
      <c r="K52" s="361">
        <v>1.383</v>
      </c>
      <c r="L52" s="125"/>
      <c r="M52" s="126"/>
      <c r="N52" s="130"/>
      <c r="O52" s="126"/>
      <c r="P52" s="126"/>
      <c r="Q52" s="126"/>
      <c r="R52" s="126"/>
      <c r="S52" s="126"/>
      <c r="T52" s="126"/>
      <c r="U52" s="126"/>
      <c r="V52" s="126"/>
      <c r="W52" s="126"/>
      <c r="X52" s="126"/>
      <c r="Y52" s="126"/>
    </row>
    <row r="53" spans="1:25" s="127" customFormat="1" ht="47.25" x14ac:dyDescent="0.25">
      <c r="A53" s="128">
        <v>52</v>
      </c>
      <c r="B53" s="306" t="s">
        <v>2376</v>
      </c>
      <c r="C53" s="314" t="s">
        <v>2377</v>
      </c>
      <c r="D53" s="316" t="s">
        <v>2130</v>
      </c>
      <c r="E53" s="325" t="s">
        <v>2378</v>
      </c>
      <c r="F53" s="186">
        <v>2015</v>
      </c>
      <c r="G53" s="306" t="s">
        <v>2379</v>
      </c>
      <c r="H53" s="335" t="s">
        <v>325</v>
      </c>
      <c r="I53" s="155" t="s">
        <v>2380</v>
      </c>
      <c r="J53" s="350" t="s">
        <v>2381</v>
      </c>
      <c r="K53" s="356">
        <v>2.76</v>
      </c>
      <c r="L53" s="125"/>
      <c r="M53" s="126"/>
      <c r="N53" s="130"/>
      <c r="O53" s="126"/>
      <c r="P53" s="126"/>
      <c r="Q53" s="126"/>
      <c r="R53" s="126"/>
      <c r="S53" s="126"/>
      <c r="T53" s="126"/>
      <c r="U53" s="126"/>
      <c r="V53" s="126"/>
      <c r="W53" s="126"/>
      <c r="X53" s="126"/>
      <c r="Y53" s="126"/>
    </row>
    <row r="54" spans="1:25" s="127" customFormat="1" ht="63" x14ac:dyDescent="0.25">
      <c r="A54" s="128">
        <v>53</v>
      </c>
      <c r="B54" s="300" t="s">
        <v>2382</v>
      </c>
      <c r="C54" s="313" t="s">
        <v>2383</v>
      </c>
      <c r="D54" s="313" t="s">
        <v>2130</v>
      </c>
      <c r="E54" s="313" t="s">
        <v>2384</v>
      </c>
      <c r="F54" s="186">
        <v>2015</v>
      </c>
      <c r="G54" s="300" t="s">
        <v>2385</v>
      </c>
      <c r="H54" s="339" t="s">
        <v>325</v>
      </c>
      <c r="I54" s="313" t="s">
        <v>2380</v>
      </c>
      <c r="J54" s="334" t="s">
        <v>2381</v>
      </c>
      <c r="K54" s="361">
        <v>2.76</v>
      </c>
      <c r="L54" s="125"/>
      <c r="M54" s="126"/>
      <c r="N54" s="130"/>
      <c r="O54" s="126"/>
      <c r="P54" s="126"/>
      <c r="Q54" s="126"/>
      <c r="R54" s="126"/>
      <c r="S54" s="126"/>
      <c r="T54" s="126"/>
      <c r="U54" s="126"/>
      <c r="V54" s="126"/>
      <c r="W54" s="126"/>
      <c r="X54" s="126"/>
      <c r="Y54" s="126"/>
    </row>
    <row r="55" spans="1:25" s="127" customFormat="1" ht="63" x14ac:dyDescent="0.25">
      <c r="A55" s="128">
        <v>54</v>
      </c>
      <c r="B55" s="302" t="s">
        <v>2386</v>
      </c>
      <c r="C55" s="315" t="s">
        <v>2387</v>
      </c>
      <c r="D55" s="315" t="s">
        <v>2388</v>
      </c>
      <c r="E55" s="315" t="s">
        <v>2389</v>
      </c>
      <c r="F55" s="186">
        <v>2015</v>
      </c>
      <c r="G55" s="302" t="s">
        <v>2390</v>
      </c>
      <c r="H55" s="338" t="s">
        <v>325</v>
      </c>
      <c r="I55" s="315" t="s">
        <v>2391</v>
      </c>
      <c r="J55" s="349" t="s">
        <v>2392</v>
      </c>
      <c r="K55" s="356">
        <v>6.3869999999999996</v>
      </c>
      <c r="L55" s="125"/>
      <c r="M55" s="126"/>
      <c r="N55" s="130"/>
      <c r="O55" s="126"/>
      <c r="P55" s="126"/>
      <c r="Q55" s="126"/>
      <c r="R55" s="126"/>
      <c r="S55" s="126"/>
      <c r="T55" s="126"/>
      <c r="U55" s="126"/>
      <c r="V55" s="126"/>
      <c r="W55" s="126"/>
      <c r="X55" s="126"/>
      <c r="Y55" s="126"/>
    </row>
    <row r="56" spans="1:25" s="127" customFormat="1" ht="78.75" x14ac:dyDescent="0.25">
      <c r="A56" s="128">
        <v>55</v>
      </c>
      <c r="B56" s="300" t="s">
        <v>2393</v>
      </c>
      <c r="C56" s="313" t="s">
        <v>2394</v>
      </c>
      <c r="D56" s="313" t="s">
        <v>2395</v>
      </c>
      <c r="E56" s="313" t="s">
        <v>1466</v>
      </c>
      <c r="F56" s="186">
        <v>2015</v>
      </c>
      <c r="G56" s="300" t="s">
        <v>2396</v>
      </c>
      <c r="H56" s="339" t="s">
        <v>325</v>
      </c>
      <c r="I56" s="313" t="s">
        <v>2397</v>
      </c>
      <c r="J56" s="334" t="s">
        <v>2398</v>
      </c>
      <c r="K56" s="361">
        <v>1.282</v>
      </c>
      <c r="L56" s="125"/>
      <c r="M56" s="126"/>
      <c r="N56" s="130"/>
      <c r="O56" s="126"/>
      <c r="P56" s="126"/>
      <c r="Q56" s="126"/>
      <c r="R56" s="126"/>
      <c r="S56" s="126"/>
      <c r="T56" s="126"/>
      <c r="U56" s="126"/>
      <c r="V56" s="126"/>
      <c r="W56" s="126"/>
      <c r="X56" s="126"/>
      <c r="Y56" s="126"/>
    </row>
    <row r="57" spans="1:25" s="127" customFormat="1" ht="31.5" x14ac:dyDescent="0.25">
      <c r="A57" s="128">
        <v>56</v>
      </c>
      <c r="B57" s="302" t="s">
        <v>2399</v>
      </c>
      <c r="C57" s="315" t="s">
        <v>2250</v>
      </c>
      <c r="D57" s="315" t="s">
        <v>2081</v>
      </c>
      <c r="E57" s="315" t="s">
        <v>2400</v>
      </c>
      <c r="F57" s="186">
        <v>2015</v>
      </c>
      <c r="G57" s="302" t="s">
        <v>2401</v>
      </c>
      <c r="H57" s="338" t="s">
        <v>325</v>
      </c>
      <c r="I57" s="315" t="s">
        <v>2402</v>
      </c>
      <c r="J57" s="349" t="s">
        <v>2403</v>
      </c>
      <c r="K57" s="356">
        <v>0.81200000000000006</v>
      </c>
      <c r="L57" s="125"/>
      <c r="M57" s="126"/>
      <c r="N57" s="130"/>
      <c r="O57" s="126"/>
      <c r="P57" s="126"/>
      <c r="Q57" s="126"/>
      <c r="R57" s="126"/>
      <c r="S57" s="126"/>
      <c r="T57" s="126"/>
      <c r="U57" s="126"/>
      <c r="V57" s="126"/>
      <c r="W57" s="126"/>
      <c r="X57" s="126"/>
      <c r="Y57" s="126"/>
    </row>
    <row r="58" spans="1:25" s="127" customFormat="1" ht="110.25" x14ac:dyDescent="0.25">
      <c r="A58" s="128">
        <v>57</v>
      </c>
      <c r="B58" s="300" t="s">
        <v>2404</v>
      </c>
      <c r="C58" s="313" t="s">
        <v>2405</v>
      </c>
      <c r="D58" s="313" t="s">
        <v>2406</v>
      </c>
      <c r="E58" s="313" t="s">
        <v>2407</v>
      </c>
      <c r="F58" s="186">
        <v>2015</v>
      </c>
      <c r="G58" s="300" t="s">
        <v>2408</v>
      </c>
      <c r="H58" s="339" t="s">
        <v>325</v>
      </c>
      <c r="I58" s="313" t="s">
        <v>2409</v>
      </c>
      <c r="J58" s="334" t="s">
        <v>2410</v>
      </c>
      <c r="K58" s="361">
        <v>1.601</v>
      </c>
      <c r="L58" s="125"/>
      <c r="M58" s="126"/>
      <c r="N58" s="130"/>
      <c r="O58" s="126"/>
      <c r="P58" s="126"/>
      <c r="Q58" s="126"/>
      <c r="R58" s="126"/>
      <c r="S58" s="126"/>
      <c r="T58" s="126"/>
      <c r="U58" s="126"/>
      <c r="V58" s="126"/>
      <c r="W58" s="126"/>
      <c r="X58" s="126"/>
      <c r="Y58" s="126"/>
    </row>
    <row r="59" spans="1:25" s="127" customFormat="1" ht="47.25" x14ac:dyDescent="0.25">
      <c r="A59" s="128">
        <v>58</v>
      </c>
      <c r="B59" s="300" t="s">
        <v>2411</v>
      </c>
      <c r="C59" s="313" t="s">
        <v>2412</v>
      </c>
      <c r="D59" s="313" t="s">
        <v>2413</v>
      </c>
      <c r="E59" s="313" t="s">
        <v>2414</v>
      </c>
      <c r="F59" s="186">
        <v>2015</v>
      </c>
      <c r="G59" s="300" t="s">
        <v>2415</v>
      </c>
      <c r="H59" s="339" t="s">
        <v>325</v>
      </c>
      <c r="I59" s="313" t="s">
        <v>2416</v>
      </c>
      <c r="J59" s="334" t="s">
        <v>2417</v>
      </c>
      <c r="K59" s="361">
        <v>2.5720000000000001</v>
      </c>
      <c r="L59" s="125"/>
      <c r="M59" s="126"/>
      <c r="N59" s="130"/>
      <c r="O59" s="126"/>
      <c r="P59" s="126"/>
      <c r="Q59" s="126"/>
      <c r="R59" s="126"/>
      <c r="S59" s="126"/>
      <c r="T59" s="126"/>
      <c r="U59" s="126"/>
      <c r="V59" s="126"/>
      <c r="W59" s="126"/>
      <c r="X59" s="126"/>
      <c r="Y59" s="126"/>
    </row>
    <row r="60" spans="1:25" s="127" customFormat="1" ht="110.25" x14ac:dyDescent="0.25">
      <c r="A60" s="128">
        <v>59</v>
      </c>
      <c r="B60" s="300" t="s">
        <v>2418</v>
      </c>
      <c r="C60" s="313" t="s">
        <v>1874</v>
      </c>
      <c r="D60" s="313" t="s">
        <v>2227</v>
      </c>
      <c r="E60" s="313" t="s">
        <v>2419</v>
      </c>
      <c r="F60" s="186">
        <v>2015</v>
      </c>
      <c r="G60" s="300" t="s">
        <v>2420</v>
      </c>
      <c r="H60" s="339" t="s">
        <v>325</v>
      </c>
      <c r="I60" s="313" t="s">
        <v>2421</v>
      </c>
      <c r="J60" s="334" t="s">
        <v>2422</v>
      </c>
      <c r="K60" s="361">
        <v>0.92700000000000005</v>
      </c>
      <c r="L60" s="125"/>
      <c r="M60" s="126"/>
      <c r="N60" s="130"/>
      <c r="O60" s="126"/>
      <c r="P60" s="126"/>
      <c r="Q60" s="126"/>
      <c r="R60" s="126"/>
      <c r="S60" s="126"/>
      <c r="T60" s="126"/>
      <c r="U60" s="126"/>
      <c r="V60" s="126"/>
      <c r="W60" s="126"/>
      <c r="X60" s="126"/>
      <c r="Y60" s="126"/>
    </row>
    <row r="61" spans="1:25" s="127" customFormat="1" ht="110.25" x14ac:dyDescent="0.25">
      <c r="A61" s="128">
        <v>60</v>
      </c>
      <c r="B61" s="300" t="s">
        <v>2423</v>
      </c>
      <c r="C61" s="313" t="s">
        <v>2424</v>
      </c>
      <c r="D61" s="313" t="s">
        <v>2425</v>
      </c>
      <c r="E61" s="313" t="s">
        <v>2426</v>
      </c>
      <c r="F61" s="186">
        <v>2015</v>
      </c>
      <c r="G61" s="300" t="s">
        <v>2427</v>
      </c>
      <c r="H61" s="339" t="s">
        <v>325</v>
      </c>
      <c r="I61" s="313" t="s">
        <v>2428</v>
      </c>
      <c r="J61" s="334" t="s">
        <v>2429</v>
      </c>
      <c r="K61" s="361" t="s">
        <v>2430</v>
      </c>
      <c r="L61" s="125"/>
      <c r="M61" s="126"/>
      <c r="N61" s="130"/>
      <c r="O61" s="126"/>
      <c r="P61" s="126"/>
      <c r="Q61" s="126"/>
      <c r="R61" s="126"/>
      <c r="S61" s="126"/>
      <c r="T61" s="126"/>
      <c r="U61" s="126"/>
      <c r="V61" s="126"/>
      <c r="W61" s="126"/>
      <c r="X61" s="126"/>
      <c r="Y61" s="126"/>
    </row>
    <row r="62" spans="1:25" s="127" customFormat="1" ht="78.75" x14ac:dyDescent="0.25">
      <c r="A62" s="128">
        <v>61</v>
      </c>
      <c r="B62" s="300" t="s">
        <v>2431</v>
      </c>
      <c r="C62" s="313" t="s">
        <v>2432</v>
      </c>
      <c r="D62" s="313" t="s">
        <v>2433</v>
      </c>
      <c r="E62" s="313" t="s">
        <v>2434</v>
      </c>
      <c r="F62" s="186">
        <v>2015</v>
      </c>
      <c r="G62" s="300" t="s">
        <v>2435</v>
      </c>
      <c r="H62" s="339" t="s">
        <v>325</v>
      </c>
      <c r="I62" s="313" t="s">
        <v>2436</v>
      </c>
      <c r="J62" s="334" t="s">
        <v>2437</v>
      </c>
      <c r="K62" s="361">
        <v>1.5580000000000001</v>
      </c>
      <c r="L62" s="125"/>
      <c r="M62" s="126"/>
      <c r="N62" s="130"/>
      <c r="O62" s="126"/>
      <c r="P62" s="126"/>
      <c r="Q62" s="126"/>
      <c r="R62" s="126"/>
      <c r="S62" s="126"/>
      <c r="T62" s="126"/>
      <c r="U62" s="126"/>
      <c r="V62" s="126"/>
      <c r="W62" s="126"/>
      <c r="X62" s="126"/>
      <c r="Y62" s="126"/>
    </row>
    <row r="63" spans="1:25" s="127" customFormat="1" ht="78.75" x14ac:dyDescent="0.25">
      <c r="A63" s="128">
        <v>62</v>
      </c>
      <c r="B63" s="154" t="s">
        <v>2438</v>
      </c>
      <c r="C63" s="313" t="s">
        <v>2439</v>
      </c>
      <c r="D63" s="155" t="s">
        <v>2433</v>
      </c>
      <c r="E63" s="313" t="s">
        <v>2440</v>
      </c>
      <c r="F63" s="186">
        <v>2015</v>
      </c>
      <c r="G63" s="154" t="s">
        <v>2441</v>
      </c>
      <c r="H63" s="335" t="s">
        <v>325</v>
      </c>
      <c r="I63" s="155" t="s">
        <v>2436</v>
      </c>
      <c r="J63" s="354" t="s">
        <v>2437</v>
      </c>
      <c r="K63" s="356">
        <v>1.5580000000000001</v>
      </c>
      <c r="L63" s="125"/>
      <c r="M63" s="126"/>
      <c r="N63" s="130"/>
      <c r="O63" s="126"/>
      <c r="P63" s="126"/>
      <c r="Q63" s="126"/>
      <c r="R63" s="126"/>
      <c r="S63" s="126"/>
      <c r="T63" s="126"/>
      <c r="U63" s="126"/>
      <c r="V63" s="126"/>
      <c r="W63" s="126"/>
      <c r="X63" s="126"/>
      <c r="Y63" s="126"/>
    </row>
    <row r="64" spans="1:25" s="127" customFormat="1" ht="110.25" x14ac:dyDescent="0.25">
      <c r="A64" s="128">
        <v>63</v>
      </c>
      <c r="B64" s="300" t="s">
        <v>2442</v>
      </c>
      <c r="C64" s="313" t="s">
        <v>2443</v>
      </c>
      <c r="D64" s="313" t="s">
        <v>2444</v>
      </c>
      <c r="E64" s="313" t="s">
        <v>2445</v>
      </c>
      <c r="F64" s="186">
        <v>2015</v>
      </c>
      <c r="G64" s="300" t="s">
        <v>2446</v>
      </c>
      <c r="H64" s="339" t="s">
        <v>325</v>
      </c>
      <c r="I64" s="313" t="s">
        <v>2447</v>
      </c>
      <c r="J64" s="334" t="s">
        <v>2448</v>
      </c>
      <c r="K64" s="361">
        <v>3.2050000000000001</v>
      </c>
      <c r="L64" s="125"/>
      <c r="M64" s="126"/>
      <c r="N64" s="130"/>
      <c r="O64" s="126"/>
      <c r="P64" s="126"/>
      <c r="Q64" s="126"/>
      <c r="R64" s="126"/>
      <c r="S64" s="126"/>
      <c r="T64" s="126"/>
      <c r="U64" s="126"/>
      <c r="V64" s="126"/>
      <c r="W64" s="126"/>
      <c r="X64" s="126"/>
      <c r="Y64" s="126"/>
    </row>
    <row r="65" spans="1:25" s="127" customFormat="1" ht="47.25" x14ac:dyDescent="0.25">
      <c r="A65" s="128">
        <v>64</v>
      </c>
      <c r="B65" s="302" t="s">
        <v>2449</v>
      </c>
      <c r="C65" s="315" t="s">
        <v>1572</v>
      </c>
      <c r="D65" s="315" t="s">
        <v>2450</v>
      </c>
      <c r="E65" s="315" t="s">
        <v>832</v>
      </c>
      <c r="F65" s="186">
        <v>2015</v>
      </c>
      <c r="G65" s="302" t="s">
        <v>2451</v>
      </c>
      <c r="H65" s="338" t="s">
        <v>325</v>
      </c>
      <c r="I65" s="315" t="s">
        <v>2452</v>
      </c>
      <c r="J65" s="349" t="s">
        <v>2453</v>
      </c>
      <c r="K65" s="356">
        <v>6.2649999999999997</v>
      </c>
      <c r="L65" s="125"/>
      <c r="M65" s="126"/>
      <c r="N65" s="130"/>
      <c r="O65" s="126"/>
      <c r="P65" s="126"/>
      <c r="Q65" s="126"/>
      <c r="R65" s="126"/>
      <c r="S65" s="126"/>
      <c r="T65" s="126"/>
      <c r="U65" s="126"/>
      <c r="V65" s="126"/>
      <c r="W65" s="126"/>
      <c r="X65" s="126"/>
      <c r="Y65" s="126"/>
    </row>
    <row r="66" spans="1:25" s="135" customFormat="1" ht="63" x14ac:dyDescent="0.25">
      <c r="A66" s="128">
        <v>65</v>
      </c>
      <c r="B66" s="302" t="s">
        <v>2454</v>
      </c>
      <c r="C66" s="315" t="s">
        <v>1572</v>
      </c>
      <c r="D66" s="315" t="s">
        <v>2244</v>
      </c>
      <c r="E66" s="315" t="s">
        <v>832</v>
      </c>
      <c r="F66" s="186">
        <v>2015</v>
      </c>
      <c r="G66" s="302" t="s">
        <v>2455</v>
      </c>
      <c r="H66" s="338" t="s">
        <v>325</v>
      </c>
      <c r="I66" s="315" t="s">
        <v>2456</v>
      </c>
      <c r="J66" s="349" t="s">
        <v>2457</v>
      </c>
      <c r="K66" s="356">
        <v>6.2649999999999997</v>
      </c>
      <c r="L66" s="133"/>
      <c r="M66" s="134"/>
      <c r="N66" s="130"/>
      <c r="O66" s="134"/>
      <c r="P66" s="134"/>
      <c r="Q66" s="134"/>
      <c r="R66" s="134"/>
      <c r="S66" s="134"/>
      <c r="T66" s="134"/>
      <c r="U66" s="134"/>
      <c r="V66" s="134"/>
      <c r="W66" s="134"/>
      <c r="X66" s="134"/>
      <c r="Y66" s="134"/>
    </row>
    <row r="67" spans="1:25" s="135" customFormat="1" ht="47.25" x14ac:dyDescent="0.25">
      <c r="A67" s="128">
        <v>66</v>
      </c>
      <c r="B67" s="300" t="s">
        <v>2458</v>
      </c>
      <c r="C67" s="313" t="s">
        <v>2459</v>
      </c>
      <c r="D67" s="313" t="s">
        <v>2460</v>
      </c>
      <c r="E67" s="313" t="s">
        <v>2461</v>
      </c>
      <c r="F67" s="186">
        <v>2015</v>
      </c>
      <c r="G67" s="300" t="s">
        <v>2090</v>
      </c>
      <c r="H67" s="339" t="s">
        <v>325</v>
      </c>
      <c r="I67" s="313" t="s">
        <v>2462</v>
      </c>
      <c r="J67" s="334" t="s">
        <v>2463</v>
      </c>
      <c r="K67" s="361">
        <v>1.5449999999999999</v>
      </c>
      <c r="L67" s="133"/>
      <c r="M67" s="134"/>
      <c r="N67" s="130"/>
      <c r="O67" s="134"/>
      <c r="P67" s="134"/>
      <c r="Q67" s="134"/>
      <c r="R67" s="134"/>
      <c r="S67" s="134"/>
      <c r="T67" s="134"/>
      <c r="U67" s="134"/>
      <c r="V67" s="134"/>
      <c r="W67" s="134"/>
      <c r="X67" s="134"/>
      <c r="Y67" s="134"/>
    </row>
    <row r="68" spans="1:25" s="135" customFormat="1" ht="47.25" x14ac:dyDescent="0.25">
      <c r="A68" s="128">
        <v>67</v>
      </c>
      <c r="B68" s="300" t="s">
        <v>2464</v>
      </c>
      <c r="C68" s="313" t="s">
        <v>2459</v>
      </c>
      <c r="D68" s="313" t="s">
        <v>1472</v>
      </c>
      <c r="E68" s="313" t="s">
        <v>2461</v>
      </c>
      <c r="F68" s="186">
        <v>2015</v>
      </c>
      <c r="G68" s="300" t="s">
        <v>2090</v>
      </c>
      <c r="H68" s="339" t="s">
        <v>325</v>
      </c>
      <c r="I68" s="313" t="s">
        <v>2465</v>
      </c>
      <c r="J68" s="334" t="s">
        <v>2466</v>
      </c>
      <c r="K68" s="361">
        <v>1.5449999999999999</v>
      </c>
      <c r="L68" s="133"/>
      <c r="M68" s="134"/>
      <c r="N68" s="130"/>
      <c r="O68" s="134"/>
      <c r="P68" s="134"/>
      <c r="Q68" s="134"/>
      <c r="R68" s="134"/>
      <c r="S68" s="134"/>
      <c r="T68" s="134"/>
      <c r="U68" s="134"/>
      <c r="V68" s="134"/>
      <c r="W68" s="134"/>
      <c r="X68" s="134"/>
      <c r="Y68" s="134"/>
    </row>
    <row r="69" spans="1:25" s="135" customFormat="1" ht="94.5" x14ac:dyDescent="0.25">
      <c r="A69" s="128">
        <v>68</v>
      </c>
      <c r="B69" s="302" t="s">
        <v>2467</v>
      </c>
      <c r="C69" s="313" t="s">
        <v>2468</v>
      </c>
      <c r="D69" s="315" t="s">
        <v>2469</v>
      </c>
      <c r="E69" s="313" t="s">
        <v>2470</v>
      </c>
      <c r="F69" s="186">
        <v>2015</v>
      </c>
      <c r="G69" s="302" t="s">
        <v>2471</v>
      </c>
      <c r="H69" s="338" t="s">
        <v>325</v>
      </c>
      <c r="I69" s="315" t="s">
        <v>2472</v>
      </c>
      <c r="J69" s="352" t="s">
        <v>2473</v>
      </c>
      <c r="K69" s="356">
        <v>4.7839999999999998</v>
      </c>
      <c r="L69" s="133"/>
      <c r="M69" s="134"/>
      <c r="N69" s="130"/>
      <c r="O69" s="134"/>
      <c r="P69" s="134"/>
      <c r="Q69" s="134"/>
      <c r="R69" s="134"/>
      <c r="S69" s="134"/>
      <c r="T69" s="134"/>
      <c r="U69" s="134"/>
      <c r="V69" s="134"/>
      <c r="W69" s="134"/>
      <c r="X69" s="134"/>
      <c r="Y69" s="134"/>
    </row>
    <row r="70" spans="1:25" s="135" customFormat="1" ht="94.5" x14ac:dyDescent="0.25">
      <c r="A70" s="128">
        <v>69</v>
      </c>
      <c r="B70" s="300" t="s">
        <v>2474</v>
      </c>
      <c r="C70" s="313" t="s">
        <v>2475</v>
      </c>
      <c r="D70" s="313" t="s">
        <v>2469</v>
      </c>
      <c r="E70" s="313" t="s">
        <v>2476</v>
      </c>
      <c r="F70" s="186">
        <v>2015</v>
      </c>
      <c r="G70" s="300" t="s">
        <v>2477</v>
      </c>
      <c r="H70" s="338" t="s">
        <v>325</v>
      </c>
      <c r="I70" s="313" t="s">
        <v>2472</v>
      </c>
      <c r="J70" s="334" t="s">
        <v>2478</v>
      </c>
      <c r="K70" s="361">
        <v>4.7839999999999998</v>
      </c>
      <c r="L70" s="133"/>
      <c r="M70" s="134"/>
      <c r="N70" s="130"/>
      <c r="O70" s="134"/>
      <c r="P70" s="134"/>
      <c r="Q70" s="134"/>
      <c r="R70" s="134"/>
      <c r="S70" s="134"/>
      <c r="T70" s="134"/>
      <c r="U70" s="134"/>
      <c r="V70" s="134"/>
      <c r="W70" s="134"/>
      <c r="X70" s="134"/>
      <c r="Y70" s="134"/>
    </row>
    <row r="71" spans="1:25" s="135" customFormat="1" ht="31.5" x14ac:dyDescent="0.25">
      <c r="A71" s="128">
        <v>70</v>
      </c>
      <c r="B71" s="300" t="s">
        <v>2479</v>
      </c>
      <c r="C71" s="313" t="s">
        <v>1617</v>
      </c>
      <c r="D71" s="313" t="s">
        <v>2480</v>
      </c>
      <c r="E71" s="313" t="s">
        <v>1618</v>
      </c>
      <c r="F71" s="186">
        <v>2015</v>
      </c>
      <c r="G71" s="300" t="s">
        <v>2481</v>
      </c>
      <c r="H71" s="339" t="s">
        <v>325</v>
      </c>
      <c r="I71" s="313" t="s">
        <v>2482</v>
      </c>
      <c r="J71" s="334" t="s">
        <v>2483</v>
      </c>
      <c r="K71" s="361">
        <v>2.1920000000000002</v>
      </c>
      <c r="L71" s="133"/>
      <c r="M71" s="134"/>
      <c r="N71" s="130"/>
      <c r="O71" s="134"/>
      <c r="P71" s="134"/>
      <c r="Q71" s="134"/>
      <c r="R71" s="134"/>
      <c r="S71" s="134"/>
      <c r="T71" s="134"/>
      <c r="U71" s="134"/>
      <c r="V71" s="134"/>
      <c r="W71" s="134"/>
      <c r="X71" s="134"/>
      <c r="Y71" s="134"/>
    </row>
    <row r="72" spans="1:25" s="135" customFormat="1" ht="47.25" x14ac:dyDescent="0.25">
      <c r="A72" s="128">
        <v>71</v>
      </c>
      <c r="B72" s="300" t="s">
        <v>2484</v>
      </c>
      <c r="C72" s="313" t="s">
        <v>1617</v>
      </c>
      <c r="D72" s="313" t="s">
        <v>2480</v>
      </c>
      <c r="E72" s="313" t="s">
        <v>1618</v>
      </c>
      <c r="F72" s="186">
        <v>2015</v>
      </c>
      <c r="G72" s="300" t="s">
        <v>2481</v>
      </c>
      <c r="H72" s="339" t="s">
        <v>325</v>
      </c>
      <c r="I72" s="313" t="s">
        <v>2485</v>
      </c>
      <c r="J72" s="334" t="s">
        <v>2486</v>
      </c>
      <c r="K72" s="361">
        <v>2.1920000000000002</v>
      </c>
      <c r="L72" s="133"/>
      <c r="M72" s="134"/>
      <c r="N72" s="130"/>
      <c r="O72" s="134"/>
      <c r="P72" s="134"/>
      <c r="Q72" s="134"/>
      <c r="R72" s="134"/>
      <c r="S72" s="134"/>
      <c r="T72" s="134"/>
      <c r="U72" s="134"/>
      <c r="V72" s="134"/>
      <c r="W72" s="134"/>
      <c r="X72" s="134"/>
      <c r="Y72" s="134"/>
    </row>
    <row r="73" spans="1:25" s="138" customFormat="1" ht="61.5" customHeight="1" x14ac:dyDescent="0.25">
      <c r="A73" s="128">
        <v>72</v>
      </c>
      <c r="B73" s="301" t="s">
        <v>2487</v>
      </c>
      <c r="C73" s="314" t="s">
        <v>1617</v>
      </c>
      <c r="D73" s="316" t="s">
        <v>2488</v>
      </c>
      <c r="E73" s="325" t="s">
        <v>2489</v>
      </c>
      <c r="F73" s="186">
        <v>2015</v>
      </c>
      <c r="G73" s="306" t="s">
        <v>2490</v>
      </c>
      <c r="H73" s="339" t="s">
        <v>325</v>
      </c>
      <c r="I73" s="155" t="s">
        <v>2491</v>
      </c>
      <c r="J73" s="350" t="s">
        <v>2492</v>
      </c>
      <c r="K73" s="356">
        <v>2.1920000000000002</v>
      </c>
      <c r="L73" s="136"/>
      <c r="M73" s="137"/>
      <c r="N73" s="130"/>
      <c r="O73" s="137"/>
      <c r="P73" s="137"/>
      <c r="Q73" s="137"/>
      <c r="R73" s="137"/>
      <c r="S73" s="137"/>
      <c r="T73" s="137"/>
      <c r="U73" s="137"/>
      <c r="V73" s="137"/>
      <c r="W73" s="137"/>
      <c r="X73" s="137"/>
      <c r="Y73" s="137"/>
    </row>
    <row r="74" spans="1:25" s="135" customFormat="1" ht="78.75" customHeight="1" x14ac:dyDescent="0.25">
      <c r="A74" s="128">
        <v>73</v>
      </c>
      <c r="B74" s="301" t="s">
        <v>2493</v>
      </c>
      <c r="C74" s="314" t="s">
        <v>2494</v>
      </c>
      <c r="D74" s="314" t="s">
        <v>2495</v>
      </c>
      <c r="E74" s="316" t="s">
        <v>2496</v>
      </c>
      <c r="F74" s="186">
        <v>2015</v>
      </c>
      <c r="G74" s="306" t="s">
        <v>2497</v>
      </c>
      <c r="H74" s="335" t="s">
        <v>325</v>
      </c>
      <c r="I74" s="155" t="s">
        <v>2498</v>
      </c>
      <c r="J74" s="350" t="s">
        <v>2499</v>
      </c>
      <c r="K74" s="356">
        <v>0.38</v>
      </c>
      <c r="L74" s="133"/>
      <c r="M74" s="134"/>
      <c r="N74" s="130"/>
      <c r="O74" s="134"/>
      <c r="P74" s="134"/>
      <c r="Q74" s="134"/>
      <c r="R74" s="134"/>
      <c r="S74" s="134"/>
      <c r="T74" s="134"/>
      <c r="U74" s="134"/>
      <c r="V74" s="134"/>
      <c r="W74" s="134"/>
      <c r="X74" s="134"/>
      <c r="Y74" s="134"/>
    </row>
    <row r="75" spans="1:25" s="135" customFormat="1" ht="78.75" x14ac:dyDescent="0.25">
      <c r="A75" s="128">
        <v>74</v>
      </c>
      <c r="B75" s="300" t="s">
        <v>2260</v>
      </c>
      <c r="C75" s="313" t="s">
        <v>2261</v>
      </c>
      <c r="D75" s="313" t="s">
        <v>2262</v>
      </c>
      <c r="E75" s="313" t="s">
        <v>2263</v>
      </c>
      <c r="F75" s="186">
        <v>2015</v>
      </c>
      <c r="G75" s="300" t="s">
        <v>2264</v>
      </c>
      <c r="H75" s="339" t="s">
        <v>325</v>
      </c>
      <c r="I75" s="313" t="s">
        <v>2265</v>
      </c>
      <c r="J75" s="334" t="s">
        <v>2266</v>
      </c>
      <c r="K75" s="361">
        <v>1.5680000000000001</v>
      </c>
      <c r="L75" s="133"/>
      <c r="M75" s="134"/>
      <c r="N75" s="130"/>
      <c r="O75" s="134"/>
      <c r="P75" s="134"/>
      <c r="Q75" s="134"/>
      <c r="R75" s="134"/>
      <c r="S75" s="134"/>
      <c r="T75" s="134"/>
      <c r="U75" s="134"/>
      <c r="V75" s="134"/>
      <c r="W75" s="134"/>
      <c r="X75" s="134"/>
      <c r="Y75" s="134"/>
    </row>
    <row r="76" spans="1:25" s="135" customFormat="1" ht="78.75" x14ac:dyDescent="0.25">
      <c r="A76" s="128">
        <v>75</v>
      </c>
      <c r="B76" s="154" t="s">
        <v>2267</v>
      </c>
      <c r="C76" s="155" t="s">
        <v>2268</v>
      </c>
      <c r="D76" s="155" t="s">
        <v>2269</v>
      </c>
      <c r="E76" s="155" t="s">
        <v>2270</v>
      </c>
      <c r="F76" s="186">
        <v>2015</v>
      </c>
      <c r="G76" s="154" t="s">
        <v>2271</v>
      </c>
      <c r="H76" s="335" t="s">
        <v>325</v>
      </c>
      <c r="I76" s="155" t="s">
        <v>2272</v>
      </c>
      <c r="J76" s="350" t="s">
        <v>2273</v>
      </c>
      <c r="K76" s="356">
        <v>2.36</v>
      </c>
      <c r="L76" s="133"/>
      <c r="M76" s="134"/>
      <c r="N76" s="130"/>
      <c r="O76" s="134"/>
      <c r="P76" s="134"/>
      <c r="Q76" s="134"/>
      <c r="R76" s="134"/>
      <c r="S76" s="134"/>
      <c r="T76" s="134"/>
      <c r="U76" s="134"/>
      <c r="V76" s="134"/>
      <c r="W76" s="134"/>
      <c r="X76" s="134"/>
      <c r="Y76" s="134"/>
    </row>
    <row r="77" spans="1:25" s="135" customFormat="1" ht="31.5" x14ac:dyDescent="0.25">
      <c r="A77" s="128">
        <v>76</v>
      </c>
      <c r="B77" s="300" t="s">
        <v>2274</v>
      </c>
      <c r="C77" s="313" t="s">
        <v>2275</v>
      </c>
      <c r="D77" s="313" t="s">
        <v>2276</v>
      </c>
      <c r="E77" s="313" t="s">
        <v>2277</v>
      </c>
      <c r="F77" s="186">
        <v>2015</v>
      </c>
      <c r="G77" s="300" t="s">
        <v>2278</v>
      </c>
      <c r="H77" s="339" t="s">
        <v>325</v>
      </c>
      <c r="I77" s="313" t="s">
        <v>2279</v>
      </c>
      <c r="J77" s="334" t="s">
        <v>2280</v>
      </c>
      <c r="K77" s="361">
        <v>1.738</v>
      </c>
      <c r="L77" s="133"/>
      <c r="M77" s="134"/>
      <c r="N77" s="130"/>
      <c r="O77" s="134"/>
      <c r="P77" s="134"/>
      <c r="Q77" s="134"/>
      <c r="R77" s="134"/>
      <c r="S77" s="134"/>
      <c r="T77" s="134"/>
      <c r="U77" s="134"/>
      <c r="V77" s="134"/>
      <c r="W77" s="134"/>
      <c r="X77" s="134"/>
      <c r="Y77" s="134"/>
    </row>
    <row r="78" spans="1:25" s="135" customFormat="1" ht="47.25" x14ac:dyDescent="0.25">
      <c r="A78" s="128">
        <v>77</v>
      </c>
      <c r="B78" s="300" t="s">
        <v>2281</v>
      </c>
      <c r="C78" s="313" t="s">
        <v>2282</v>
      </c>
      <c r="D78" s="313" t="s">
        <v>1998</v>
      </c>
      <c r="E78" s="313" t="s">
        <v>1195</v>
      </c>
      <c r="F78" s="186">
        <v>2015</v>
      </c>
      <c r="G78" s="300" t="s">
        <v>2283</v>
      </c>
      <c r="H78" s="339" t="s">
        <v>325</v>
      </c>
      <c r="I78" s="313" t="s">
        <v>2000</v>
      </c>
      <c r="J78" s="334" t="s">
        <v>2001</v>
      </c>
      <c r="K78" s="361">
        <v>3.3559999999999999</v>
      </c>
      <c r="L78" s="133"/>
      <c r="M78" s="134"/>
      <c r="N78" s="130"/>
      <c r="O78" s="134"/>
      <c r="P78" s="134"/>
      <c r="Q78" s="134"/>
      <c r="R78" s="134"/>
      <c r="S78" s="134"/>
      <c r="T78" s="134"/>
      <c r="U78" s="134"/>
      <c r="V78" s="134"/>
      <c r="W78" s="134"/>
      <c r="X78" s="134"/>
      <c r="Y78" s="134"/>
    </row>
    <row r="79" spans="1:25" ht="110.25" x14ac:dyDescent="0.25">
      <c r="A79" s="128">
        <v>78</v>
      </c>
      <c r="B79" s="154" t="s">
        <v>2284</v>
      </c>
      <c r="C79" s="313" t="s">
        <v>2285</v>
      </c>
      <c r="D79" s="155" t="s">
        <v>2286</v>
      </c>
      <c r="E79" s="313" t="s">
        <v>2287</v>
      </c>
      <c r="F79" s="186">
        <v>2015</v>
      </c>
      <c r="G79" s="154" t="s">
        <v>2288</v>
      </c>
      <c r="H79" s="335" t="s">
        <v>325</v>
      </c>
      <c r="I79" s="155" t="s">
        <v>2289</v>
      </c>
      <c r="J79" s="354" t="s">
        <v>2290</v>
      </c>
      <c r="K79" s="356">
        <v>2.2919999999999998</v>
      </c>
      <c r="N79" s="130"/>
    </row>
    <row r="80" spans="1:25" ht="63" x14ac:dyDescent="0.25">
      <c r="A80" s="128">
        <v>79</v>
      </c>
      <c r="B80" s="154" t="s">
        <v>2291</v>
      </c>
      <c r="C80" s="155" t="s">
        <v>2292</v>
      </c>
      <c r="D80" s="155" t="s">
        <v>2293</v>
      </c>
      <c r="E80" s="155" t="s">
        <v>1232</v>
      </c>
      <c r="F80" s="186">
        <v>2015</v>
      </c>
      <c r="G80" s="302" t="s">
        <v>2294</v>
      </c>
      <c r="H80" s="338" t="s">
        <v>325</v>
      </c>
      <c r="I80" s="315" t="s">
        <v>2295</v>
      </c>
      <c r="J80" s="349" t="s">
        <v>2296</v>
      </c>
      <c r="K80" s="356">
        <v>2.5379999999999998</v>
      </c>
      <c r="N80" s="130"/>
    </row>
    <row r="81" spans="1:14" ht="117" customHeight="1" x14ac:dyDescent="0.25">
      <c r="A81" s="128">
        <v>80</v>
      </c>
      <c r="B81" s="154" t="s">
        <v>2297</v>
      </c>
      <c r="C81" s="155" t="s">
        <v>2292</v>
      </c>
      <c r="D81" s="155" t="s">
        <v>2298</v>
      </c>
      <c r="E81" s="155" t="s">
        <v>1232</v>
      </c>
      <c r="F81" s="186">
        <v>2015</v>
      </c>
      <c r="G81" s="154" t="s">
        <v>2299</v>
      </c>
      <c r="H81" s="338" t="s">
        <v>325</v>
      </c>
      <c r="I81" s="155" t="s">
        <v>2300</v>
      </c>
      <c r="J81" s="350" t="s">
        <v>2301</v>
      </c>
      <c r="K81" s="356">
        <v>2.5379999999999998</v>
      </c>
      <c r="N81" s="130"/>
    </row>
    <row r="82" spans="1:14" ht="31.5" x14ac:dyDescent="0.25">
      <c r="A82" s="128">
        <v>81</v>
      </c>
      <c r="B82" s="300" t="s">
        <v>2302</v>
      </c>
      <c r="C82" s="313" t="s">
        <v>2303</v>
      </c>
      <c r="D82" s="313" t="s">
        <v>2293</v>
      </c>
      <c r="E82" s="313" t="s">
        <v>1232</v>
      </c>
      <c r="F82" s="186">
        <v>2015</v>
      </c>
      <c r="G82" s="300" t="s">
        <v>2304</v>
      </c>
      <c r="H82" s="338" t="s">
        <v>325</v>
      </c>
      <c r="I82" s="313" t="s">
        <v>2295</v>
      </c>
      <c r="J82" s="334" t="s">
        <v>2305</v>
      </c>
      <c r="K82" s="361">
        <v>2.5379999999999998</v>
      </c>
      <c r="N82" s="130"/>
    </row>
    <row r="83" spans="1:14" ht="47.25" x14ac:dyDescent="0.25">
      <c r="A83" s="128">
        <v>82</v>
      </c>
      <c r="B83" s="300" t="s">
        <v>2306</v>
      </c>
      <c r="C83" s="313" t="s">
        <v>2303</v>
      </c>
      <c r="D83" s="313" t="s">
        <v>2298</v>
      </c>
      <c r="E83" s="313" t="s">
        <v>1232</v>
      </c>
      <c r="F83" s="186">
        <v>2015</v>
      </c>
      <c r="G83" s="300" t="s">
        <v>2307</v>
      </c>
      <c r="H83" s="338" t="s">
        <v>325</v>
      </c>
      <c r="I83" s="313" t="s">
        <v>2300</v>
      </c>
      <c r="J83" s="334" t="s">
        <v>2301</v>
      </c>
      <c r="K83" s="361">
        <v>2.5379999999999998</v>
      </c>
      <c r="N83" s="130"/>
    </row>
    <row r="84" spans="1:14" ht="47.25" x14ac:dyDescent="0.25">
      <c r="A84" s="128">
        <v>83</v>
      </c>
      <c r="B84" s="306" t="s">
        <v>2308</v>
      </c>
      <c r="C84" s="314" t="s">
        <v>594</v>
      </c>
      <c r="D84" s="316" t="s">
        <v>2309</v>
      </c>
      <c r="E84" s="314" t="s">
        <v>2310</v>
      </c>
      <c r="F84" s="186">
        <v>2015</v>
      </c>
      <c r="G84" s="306" t="s">
        <v>2311</v>
      </c>
      <c r="H84" s="344" t="s">
        <v>347</v>
      </c>
      <c r="I84" s="155"/>
      <c r="J84" s="350" t="s">
        <v>2312</v>
      </c>
      <c r="K84" s="356">
        <v>0.18</v>
      </c>
      <c r="N84" s="130"/>
    </row>
    <row r="85" spans="1:14" ht="63" x14ac:dyDescent="0.25">
      <c r="A85" s="128">
        <v>84</v>
      </c>
      <c r="B85" s="300" t="s">
        <v>2313</v>
      </c>
      <c r="C85" s="313" t="s">
        <v>2314</v>
      </c>
      <c r="D85" s="313" t="s">
        <v>2315</v>
      </c>
      <c r="E85" s="313" t="s">
        <v>1290</v>
      </c>
      <c r="F85" s="186">
        <v>2015</v>
      </c>
      <c r="G85" s="332" t="s">
        <v>2316</v>
      </c>
      <c r="H85" s="339" t="s">
        <v>325</v>
      </c>
      <c r="I85" s="313" t="s">
        <v>2317</v>
      </c>
      <c r="J85" s="334" t="s">
        <v>2318</v>
      </c>
      <c r="K85" s="361">
        <v>2.4729999999999999</v>
      </c>
      <c r="N85" s="130"/>
    </row>
    <row r="86" spans="1:14" ht="63" x14ac:dyDescent="0.25">
      <c r="A86" s="128">
        <v>85</v>
      </c>
      <c r="B86" s="302" t="s">
        <v>2319</v>
      </c>
      <c r="C86" s="315" t="s">
        <v>2320</v>
      </c>
      <c r="D86" s="315" t="s">
        <v>1802</v>
      </c>
      <c r="E86" s="315" t="s">
        <v>2321</v>
      </c>
      <c r="F86" s="186">
        <v>2015</v>
      </c>
      <c r="G86" s="302" t="s">
        <v>2322</v>
      </c>
      <c r="H86" s="338" t="s">
        <v>325</v>
      </c>
      <c r="I86" s="315" t="s">
        <v>2323</v>
      </c>
      <c r="J86" s="349" t="s">
        <v>2324</v>
      </c>
      <c r="K86" s="356">
        <v>1.9510000000000001</v>
      </c>
      <c r="N86" s="130"/>
    </row>
    <row r="87" spans="1:14" ht="63" x14ac:dyDescent="0.25">
      <c r="A87" s="128">
        <v>86</v>
      </c>
      <c r="B87" s="300" t="s">
        <v>2325</v>
      </c>
      <c r="C87" s="313" t="s">
        <v>1737</v>
      </c>
      <c r="D87" s="313" t="s">
        <v>2326</v>
      </c>
      <c r="E87" s="313" t="s">
        <v>2327</v>
      </c>
      <c r="F87" s="186">
        <v>2015</v>
      </c>
      <c r="G87" s="332" t="s">
        <v>2328</v>
      </c>
      <c r="H87" s="339" t="s">
        <v>325</v>
      </c>
      <c r="I87" s="313" t="s">
        <v>2329</v>
      </c>
      <c r="J87" s="334" t="s">
        <v>2330</v>
      </c>
      <c r="K87" s="361">
        <v>4.601</v>
      </c>
      <c r="N87" s="130"/>
    </row>
    <row r="88" spans="1:14" ht="110.25" x14ac:dyDescent="0.25">
      <c r="A88" s="128">
        <v>87</v>
      </c>
      <c r="B88" s="304" t="s">
        <v>2331</v>
      </c>
      <c r="C88" s="317" t="s">
        <v>2332</v>
      </c>
      <c r="D88" s="317" t="s">
        <v>2333</v>
      </c>
      <c r="E88" s="317" t="s">
        <v>2334</v>
      </c>
      <c r="F88" s="186">
        <v>2015</v>
      </c>
      <c r="G88" s="304" t="s">
        <v>2335</v>
      </c>
      <c r="H88" s="346" t="s">
        <v>325</v>
      </c>
      <c r="I88" s="317" t="s">
        <v>2336</v>
      </c>
      <c r="J88" s="334" t="s">
        <v>2337</v>
      </c>
      <c r="K88" s="362">
        <v>2.9780000000000002</v>
      </c>
      <c r="N88" s="130"/>
    </row>
    <row r="89" spans="1:14" ht="47.25" x14ac:dyDescent="0.25">
      <c r="A89" s="128">
        <v>88</v>
      </c>
      <c r="B89" s="227" t="s">
        <v>2338</v>
      </c>
      <c r="C89" s="228" t="s">
        <v>2339</v>
      </c>
      <c r="D89" s="228" t="s">
        <v>1756</v>
      </c>
      <c r="E89" s="228" t="s">
        <v>2340</v>
      </c>
      <c r="F89" s="186">
        <v>2015</v>
      </c>
      <c r="G89" s="226" t="s">
        <v>2341</v>
      </c>
      <c r="H89" s="341" t="s">
        <v>347</v>
      </c>
      <c r="I89" s="157" t="s">
        <v>1758</v>
      </c>
      <c r="J89" s="350" t="s">
        <v>1759</v>
      </c>
      <c r="K89" s="358">
        <v>2.44</v>
      </c>
      <c r="N89" s="130"/>
    </row>
    <row r="90" spans="1:14" ht="63" x14ac:dyDescent="0.25">
      <c r="A90" s="128">
        <v>89</v>
      </c>
      <c r="B90" s="165" t="s">
        <v>2342</v>
      </c>
      <c r="C90" s="186" t="s">
        <v>359</v>
      </c>
      <c r="D90" s="186" t="s">
        <v>2343</v>
      </c>
      <c r="E90" s="186" t="s">
        <v>361</v>
      </c>
      <c r="F90" s="186">
        <v>2015</v>
      </c>
      <c r="G90" s="165" t="s">
        <v>2344</v>
      </c>
      <c r="H90" s="337" t="s">
        <v>325</v>
      </c>
      <c r="I90" s="186" t="s">
        <v>2345</v>
      </c>
      <c r="J90" s="334" t="s">
        <v>2346</v>
      </c>
      <c r="K90" s="360">
        <v>6.9589999999999996</v>
      </c>
      <c r="N90" s="130"/>
    </row>
    <row r="91" spans="1:14" ht="78.75" x14ac:dyDescent="0.25">
      <c r="A91" s="128">
        <v>90</v>
      </c>
      <c r="B91" s="165" t="s">
        <v>2347</v>
      </c>
      <c r="C91" s="186" t="s">
        <v>2348</v>
      </c>
      <c r="D91" s="186" t="s">
        <v>2349</v>
      </c>
      <c r="E91" s="186" t="s">
        <v>361</v>
      </c>
      <c r="F91" s="186">
        <v>2015</v>
      </c>
      <c r="G91" s="165" t="s">
        <v>2350</v>
      </c>
      <c r="H91" s="337" t="s">
        <v>325</v>
      </c>
      <c r="I91" s="186" t="s">
        <v>2351</v>
      </c>
      <c r="J91" s="334" t="s">
        <v>2352</v>
      </c>
      <c r="K91" s="360">
        <v>6.9589999999999996</v>
      </c>
      <c r="N91" s="130"/>
    </row>
    <row r="92" spans="1:14" ht="47.25" x14ac:dyDescent="0.25">
      <c r="A92" s="128">
        <v>91</v>
      </c>
      <c r="B92" s="182" t="s">
        <v>2353</v>
      </c>
      <c r="C92" s="98" t="s">
        <v>2354</v>
      </c>
      <c r="D92" s="98" t="s">
        <v>2355</v>
      </c>
      <c r="E92" s="98" t="s">
        <v>1763</v>
      </c>
      <c r="F92" s="186">
        <v>2015</v>
      </c>
      <c r="G92" s="182" t="s">
        <v>2356</v>
      </c>
      <c r="H92" s="336" t="s">
        <v>325</v>
      </c>
      <c r="I92" s="98" t="s">
        <v>2357</v>
      </c>
      <c r="J92" s="349" t="s">
        <v>2358</v>
      </c>
      <c r="K92" s="358">
        <v>3.04</v>
      </c>
      <c r="N92" s="130"/>
    </row>
    <row r="93" spans="1:14" ht="47.25" x14ac:dyDescent="0.25">
      <c r="A93" s="128">
        <v>92</v>
      </c>
      <c r="B93" s="162" t="s">
        <v>2359</v>
      </c>
      <c r="C93" s="157" t="s">
        <v>352</v>
      </c>
      <c r="D93" s="157" t="s">
        <v>2360</v>
      </c>
      <c r="E93" s="157" t="s">
        <v>2361</v>
      </c>
      <c r="F93" s="186">
        <v>2015</v>
      </c>
      <c r="G93" s="162" t="s">
        <v>2362</v>
      </c>
      <c r="H93" s="341" t="s">
        <v>325</v>
      </c>
      <c r="I93" s="157" t="s">
        <v>2363</v>
      </c>
      <c r="J93" s="350" t="s">
        <v>2364</v>
      </c>
      <c r="K93" s="358">
        <v>2.262</v>
      </c>
      <c r="N93" s="130"/>
    </row>
    <row r="94" spans="1:14" ht="31.5" x14ac:dyDescent="0.25">
      <c r="A94" s="128">
        <v>93</v>
      </c>
      <c r="B94" s="226" t="s">
        <v>2365</v>
      </c>
      <c r="C94" s="229" t="s">
        <v>2238</v>
      </c>
      <c r="D94" s="228" t="s">
        <v>2366</v>
      </c>
      <c r="E94" s="228" t="s">
        <v>2367</v>
      </c>
      <c r="F94" s="186">
        <v>2015</v>
      </c>
      <c r="G94" s="226" t="s">
        <v>2368</v>
      </c>
      <c r="H94" s="341" t="s">
        <v>347</v>
      </c>
      <c r="I94" s="157" t="s">
        <v>2369</v>
      </c>
      <c r="J94" s="350" t="s">
        <v>2370</v>
      </c>
      <c r="K94" s="358">
        <v>0.77</v>
      </c>
      <c r="N94" s="130"/>
    </row>
    <row r="95" spans="1:14" ht="47.25" x14ac:dyDescent="0.25">
      <c r="A95" s="128">
        <v>94</v>
      </c>
      <c r="B95" s="165" t="s">
        <v>2371</v>
      </c>
      <c r="C95" s="186" t="s">
        <v>2094</v>
      </c>
      <c r="D95" s="186" t="s">
        <v>2372</v>
      </c>
      <c r="E95" s="186" t="s">
        <v>2096</v>
      </c>
      <c r="F95" s="186">
        <v>2015</v>
      </c>
      <c r="G95" s="165" t="s">
        <v>2373</v>
      </c>
      <c r="H95" s="337" t="s">
        <v>325</v>
      </c>
      <c r="I95" s="186" t="s">
        <v>2374</v>
      </c>
      <c r="J95" s="334" t="s">
        <v>2375</v>
      </c>
      <c r="K95" s="360">
        <v>1.383</v>
      </c>
      <c r="N95" s="130"/>
    </row>
    <row r="96" spans="1:14" ht="47.25" x14ac:dyDescent="0.25">
      <c r="A96" s="128">
        <v>95</v>
      </c>
      <c r="B96" s="226" t="s">
        <v>2376</v>
      </c>
      <c r="C96" s="229" t="s">
        <v>2377</v>
      </c>
      <c r="D96" s="228" t="s">
        <v>2130</v>
      </c>
      <c r="E96" s="230" t="s">
        <v>2378</v>
      </c>
      <c r="F96" s="186">
        <v>2015</v>
      </c>
      <c r="G96" s="226" t="s">
        <v>2379</v>
      </c>
      <c r="H96" s="341" t="s">
        <v>325</v>
      </c>
      <c r="I96" s="157" t="s">
        <v>2380</v>
      </c>
      <c r="J96" s="350" t="s">
        <v>2381</v>
      </c>
      <c r="K96" s="358">
        <v>2.76</v>
      </c>
      <c r="N96" s="130"/>
    </row>
    <row r="97" spans="1:14" ht="63" x14ac:dyDescent="0.25">
      <c r="A97" s="128">
        <v>96</v>
      </c>
      <c r="B97" s="165" t="s">
        <v>2382</v>
      </c>
      <c r="C97" s="186" t="s">
        <v>2383</v>
      </c>
      <c r="D97" s="186" t="s">
        <v>2130</v>
      </c>
      <c r="E97" s="186" t="s">
        <v>2384</v>
      </c>
      <c r="F97" s="186">
        <v>2015</v>
      </c>
      <c r="G97" s="165" t="s">
        <v>2385</v>
      </c>
      <c r="H97" s="337" t="s">
        <v>325</v>
      </c>
      <c r="I97" s="186" t="s">
        <v>2380</v>
      </c>
      <c r="J97" s="334" t="s">
        <v>2381</v>
      </c>
      <c r="K97" s="360">
        <v>2.76</v>
      </c>
      <c r="N97" s="130"/>
    </row>
    <row r="98" spans="1:14" ht="63" x14ac:dyDescent="0.25">
      <c r="A98" s="128">
        <v>97</v>
      </c>
      <c r="B98" s="182" t="s">
        <v>2386</v>
      </c>
      <c r="C98" s="98" t="s">
        <v>2387</v>
      </c>
      <c r="D98" s="98" t="s">
        <v>2388</v>
      </c>
      <c r="E98" s="98" t="s">
        <v>2389</v>
      </c>
      <c r="F98" s="186">
        <v>2015</v>
      </c>
      <c r="G98" s="182" t="s">
        <v>2390</v>
      </c>
      <c r="H98" s="336" t="s">
        <v>325</v>
      </c>
      <c r="I98" s="98" t="s">
        <v>2391</v>
      </c>
      <c r="J98" s="349" t="s">
        <v>2392</v>
      </c>
      <c r="K98" s="358">
        <v>6.3869999999999996</v>
      </c>
      <c r="N98" s="130"/>
    </row>
    <row r="99" spans="1:14" ht="78.75" x14ac:dyDescent="0.25">
      <c r="A99" s="128">
        <v>98</v>
      </c>
      <c r="B99" s="165" t="s">
        <v>2393</v>
      </c>
      <c r="C99" s="186" t="s">
        <v>2394</v>
      </c>
      <c r="D99" s="186" t="s">
        <v>2395</v>
      </c>
      <c r="E99" s="186" t="s">
        <v>1466</v>
      </c>
      <c r="F99" s="186">
        <v>2015</v>
      </c>
      <c r="G99" s="165" t="s">
        <v>2396</v>
      </c>
      <c r="H99" s="337" t="s">
        <v>325</v>
      </c>
      <c r="I99" s="186" t="s">
        <v>2397</v>
      </c>
      <c r="J99" s="334" t="s">
        <v>2398</v>
      </c>
      <c r="K99" s="360">
        <v>1.282</v>
      </c>
      <c r="N99" s="130"/>
    </row>
    <row r="100" spans="1:14" ht="31.5" x14ac:dyDescent="0.25">
      <c r="A100" s="128">
        <v>99</v>
      </c>
      <c r="B100" s="182" t="s">
        <v>2399</v>
      </c>
      <c r="C100" s="98" t="s">
        <v>2250</v>
      </c>
      <c r="D100" s="98" t="s">
        <v>2081</v>
      </c>
      <c r="E100" s="98" t="s">
        <v>2400</v>
      </c>
      <c r="F100" s="186">
        <v>2015</v>
      </c>
      <c r="G100" s="182" t="s">
        <v>2401</v>
      </c>
      <c r="H100" s="336" t="s">
        <v>325</v>
      </c>
      <c r="I100" s="98" t="s">
        <v>2402</v>
      </c>
      <c r="J100" s="349" t="s">
        <v>2403</v>
      </c>
      <c r="K100" s="358">
        <v>0.81200000000000006</v>
      </c>
      <c r="N100" s="130"/>
    </row>
    <row r="101" spans="1:14" ht="110.25" x14ac:dyDescent="0.25">
      <c r="A101" s="128">
        <v>100</v>
      </c>
      <c r="B101" s="165" t="s">
        <v>2404</v>
      </c>
      <c r="C101" s="186" t="s">
        <v>2405</v>
      </c>
      <c r="D101" s="186" t="s">
        <v>2406</v>
      </c>
      <c r="E101" s="186" t="s">
        <v>2407</v>
      </c>
      <c r="F101" s="186">
        <v>2015</v>
      </c>
      <c r="G101" s="165" t="s">
        <v>2408</v>
      </c>
      <c r="H101" s="337" t="s">
        <v>325</v>
      </c>
      <c r="I101" s="186" t="s">
        <v>2409</v>
      </c>
      <c r="J101" s="334" t="s">
        <v>2410</v>
      </c>
      <c r="K101" s="360">
        <v>1.601</v>
      </c>
      <c r="N101" s="130"/>
    </row>
    <row r="102" spans="1:14" ht="47.25" x14ac:dyDescent="0.25">
      <c r="A102" s="128">
        <v>101</v>
      </c>
      <c r="B102" s="165" t="s">
        <v>2411</v>
      </c>
      <c r="C102" s="186" t="s">
        <v>2412</v>
      </c>
      <c r="D102" s="186" t="s">
        <v>2413</v>
      </c>
      <c r="E102" s="186" t="s">
        <v>2414</v>
      </c>
      <c r="F102" s="186">
        <v>2015</v>
      </c>
      <c r="G102" s="165" t="s">
        <v>2415</v>
      </c>
      <c r="H102" s="337" t="s">
        <v>325</v>
      </c>
      <c r="I102" s="186" t="s">
        <v>2416</v>
      </c>
      <c r="J102" s="334" t="s">
        <v>2417</v>
      </c>
      <c r="K102" s="360">
        <v>2.5720000000000001</v>
      </c>
      <c r="N102" s="130"/>
    </row>
    <row r="103" spans="1:14" ht="110.25" x14ac:dyDescent="0.25">
      <c r="A103" s="128">
        <v>102</v>
      </c>
      <c r="B103" s="165" t="s">
        <v>2418</v>
      </c>
      <c r="C103" s="186" t="s">
        <v>1874</v>
      </c>
      <c r="D103" s="186" t="s">
        <v>2227</v>
      </c>
      <c r="E103" s="186" t="s">
        <v>2419</v>
      </c>
      <c r="F103" s="186">
        <v>2015</v>
      </c>
      <c r="G103" s="165" t="s">
        <v>2420</v>
      </c>
      <c r="H103" s="337" t="s">
        <v>325</v>
      </c>
      <c r="I103" s="186" t="s">
        <v>2421</v>
      </c>
      <c r="J103" s="334" t="s">
        <v>2422</v>
      </c>
      <c r="K103" s="360">
        <v>0.92700000000000005</v>
      </c>
      <c r="N103" s="130"/>
    </row>
    <row r="104" spans="1:14" ht="110.25" x14ac:dyDescent="0.25">
      <c r="A104" s="128">
        <v>103</v>
      </c>
      <c r="B104" s="165" t="s">
        <v>2423</v>
      </c>
      <c r="C104" s="186" t="s">
        <v>2424</v>
      </c>
      <c r="D104" s="186" t="s">
        <v>2425</v>
      </c>
      <c r="E104" s="186" t="s">
        <v>2426</v>
      </c>
      <c r="F104" s="186">
        <v>2015</v>
      </c>
      <c r="G104" s="165" t="s">
        <v>2427</v>
      </c>
      <c r="H104" s="337" t="s">
        <v>325</v>
      </c>
      <c r="I104" s="186" t="s">
        <v>2428</v>
      </c>
      <c r="J104" s="334" t="s">
        <v>2429</v>
      </c>
      <c r="K104" s="360" t="s">
        <v>2430</v>
      </c>
      <c r="N104" s="130"/>
    </row>
    <row r="105" spans="1:14" ht="78.75" x14ac:dyDescent="0.25">
      <c r="A105" s="128">
        <v>104</v>
      </c>
      <c r="B105" s="165" t="s">
        <v>2431</v>
      </c>
      <c r="C105" s="186" t="s">
        <v>2432</v>
      </c>
      <c r="D105" s="186" t="s">
        <v>2433</v>
      </c>
      <c r="E105" s="186" t="s">
        <v>2434</v>
      </c>
      <c r="F105" s="186">
        <v>2015</v>
      </c>
      <c r="G105" s="165" t="s">
        <v>2435</v>
      </c>
      <c r="H105" s="337" t="s">
        <v>325</v>
      </c>
      <c r="I105" s="186" t="s">
        <v>2436</v>
      </c>
      <c r="J105" s="334" t="s">
        <v>2437</v>
      </c>
      <c r="K105" s="360">
        <v>1.5580000000000001</v>
      </c>
      <c r="N105" s="130"/>
    </row>
    <row r="106" spans="1:14" ht="78.75" x14ac:dyDescent="0.25">
      <c r="A106" s="128">
        <v>105</v>
      </c>
      <c r="B106" s="162" t="s">
        <v>2438</v>
      </c>
      <c r="C106" s="186" t="s">
        <v>2439</v>
      </c>
      <c r="D106" s="157" t="s">
        <v>2433</v>
      </c>
      <c r="E106" s="186" t="s">
        <v>2440</v>
      </c>
      <c r="F106" s="186">
        <v>2015</v>
      </c>
      <c r="G106" s="162" t="s">
        <v>2441</v>
      </c>
      <c r="H106" s="341" t="s">
        <v>325</v>
      </c>
      <c r="I106" s="157" t="s">
        <v>2436</v>
      </c>
      <c r="J106" s="354" t="s">
        <v>2437</v>
      </c>
      <c r="K106" s="358">
        <v>1.5580000000000001</v>
      </c>
      <c r="N106" s="130"/>
    </row>
    <row r="107" spans="1:14" ht="110.25" x14ac:dyDescent="0.25">
      <c r="A107" s="128">
        <v>106</v>
      </c>
      <c r="B107" s="165" t="s">
        <v>2442</v>
      </c>
      <c r="C107" s="186" t="s">
        <v>2443</v>
      </c>
      <c r="D107" s="186" t="s">
        <v>2444</v>
      </c>
      <c r="E107" s="186" t="s">
        <v>2445</v>
      </c>
      <c r="F107" s="186">
        <v>2015</v>
      </c>
      <c r="G107" s="165" t="s">
        <v>2446</v>
      </c>
      <c r="H107" s="337" t="s">
        <v>325</v>
      </c>
      <c r="I107" s="186" t="s">
        <v>2447</v>
      </c>
      <c r="J107" s="334" t="s">
        <v>2448</v>
      </c>
      <c r="K107" s="360">
        <v>3.2050000000000001</v>
      </c>
      <c r="N107" s="130"/>
    </row>
    <row r="108" spans="1:14" ht="47.25" x14ac:dyDescent="0.25">
      <c r="A108" s="128">
        <v>107</v>
      </c>
      <c r="B108" s="182" t="s">
        <v>2449</v>
      </c>
      <c r="C108" s="98" t="s">
        <v>1572</v>
      </c>
      <c r="D108" s="98" t="s">
        <v>2450</v>
      </c>
      <c r="E108" s="98" t="s">
        <v>832</v>
      </c>
      <c r="F108" s="186">
        <v>2015</v>
      </c>
      <c r="G108" s="182" t="s">
        <v>2451</v>
      </c>
      <c r="H108" s="336" t="s">
        <v>325</v>
      </c>
      <c r="I108" s="98" t="s">
        <v>2452</v>
      </c>
      <c r="J108" s="349" t="s">
        <v>2453</v>
      </c>
      <c r="K108" s="358">
        <v>6.2649999999999997</v>
      </c>
      <c r="N108" s="130"/>
    </row>
    <row r="109" spans="1:14" ht="63" x14ac:dyDescent="0.25">
      <c r="A109" s="128">
        <v>108</v>
      </c>
      <c r="B109" s="182" t="s">
        <v>2454</v>
      </c>
      <c r="C109" s="98" t="s">
        <v>1572</v>
      </c>
      <c r="D109" s="98" t="s">
        <v>2244</v>
      </c>
      <c r="E109" s="98" t="s">
        <v>832</v>
      </c>
      <c r="F109" s="186">
        <v>2015</v>
      </c>
      <c r="G109" s="182" t="s">
        <v>2455</v>
      </c>
      <c r="H109" s="336" t="s">
        <v>325</v>
      </c>
      <c r="I109" s="98" t="s">
        <v>2456</v>
      </c>
      <c r="J109" s="349" t="s">
        <v>2457</v>
      </c>
      <c r="K109" s="358">
        <v>6.2649999999999997</v>
      </c>
      <c r="N109" s="130"/>
    </row>
    <row r="110" spans="1:14" ht="47.25" x14ac:dyDescent="0.25">
      <c r="A110" s="128">
        <v>109</v>
      </c>
      <c r="B110" s="165" t="s">
        <v>2458</v>
      </c>
      <c r="C110" s="186" t="s">
        <v>2459</v>
      </c>
      <c r="D110" s="186" t="s">
        <v>2460</v>
      </c>
      <c r="E110" s="186" t="s">
        <v>2461</v>
      </c>
      <c r="F110" s="186">
        <v>2015</v>
      </c>
      <c r="G110" s="165" t="s">
        <v>2090</v>
      </c>
      <c r="H110" s="337" t="s">
        <v>325</v>
      </c>
      <c r="I110" s="186" t="s">
        <v>2462</v>
      </c>
      <c r="J110" s="334" t="s">
        <v>2463</v>
      </c>
      <c r="K110" s="360">
        <v>1.5449999999999999</v>
      </c>
      <c r="N110" s="130"/>
    </row>
    <row r="111" spans="1:14" ht="47.25" x14ac:dyDescent="0.25">
      <c r="A111" s="128">
        <v>110</v>
      </c>
      <c r="B111" s="165" t="s">
        <v>2464</v>
      </c>
      <c r="C111" s="186" t="s">
        <v>2459</v>
      </c>
      <c r="D111" s="186" t="s">
        <v>1472</v>
      </c>
      <c r="E111" s="186" t="s">
        <v>2461</v>
      </c>
      <c r="F111" s="186">
        <v>2015</v>
      </c>
      <c r="G111" s="165" t="s">
        <v>2090</v>
      </c>
      <c r="H111" s="337" t="s">
        <v>325</v>
      </c>
      <c r="I111" s="186" t="s">
        <v>2465</v>
      </c>
      <c r="J111" s="334" t="s">
        <v>2466</v>
      </c>
      <c r="K111" s="360">
        <v>1.5449999999999999</v>
      </c>
      <c r="N111" s="130"/>
    </row>
    <row r="112" spans="1:14" ht="94.5" x14ac:dyDescent="0.25">
      <c r="A112" s="128">
        <v>111</v>
      </c>
      <c r="B112" s="182" t="s">
        <v>2467</v>
      </c>
      <c r="C112" s="186" t="s">
        <v>2468</v>
      </c>
      <c r="D112" s="98" t="s">
        <v>2469</v>
      </c>
      <c r="E112" s="186" t="s">
        <v>2470</v>
      </c>
      <c r="F112" s="186">
        <v>2015</v>
      </c>
      <c r="G112" s="182" t="s">
        <v>2471</v>
      </c>
      <c r="H112" s="336" t="s">
        <v>325</v>
      </c>
      <c r="I112" s="98" t="s">
        <v>2472</v>
      </c>
      <c r="J112" s="352" t="s">
        <v>2473</v>
      </c>
      <c r="K112" s="358">
        <v>4.7839999999999998</v>
      </c>
      <c r="N112" s="130"/>
    </row>
    <row r="113" spans="1:14" ht="94.5" x14ac:dyDescent="0.25">
      <c r="A113" s="128">
        <v>112</v>
      </c>
      <c r="B113" s="165" t="s">
        <v>2474</v>
      </c>
      <c r="C113" s="186" t="s">
        <v>2475</v>
      </c>
      <c r="D113" s="186" t="s">
        <v>2469</v>
      </c>
      <c r="E113" s="186" t="s">
        <v>2476</v>
      </c>
      <c r="F113" s="186">
        <v>2015</v>
      </c>
      <c r="G113" s="165" t="s">
        <v>2477</v>
      </c>
      <c r="H113" s="336" t="s">
        <v>325</v>
      </c>
      <c r="I113" s="186" t="s">
        <v>2472</v>
      </c>
      <c r="J113" s="334" t="s">
        <v>2478</v>
      </c>
      <c r="K113" s="360">
        <v>4.7839999999999998</v>
      </c>
      <c r="N113" s="130"/>
    </row>
    <row r="114" spans="1:14" ht="31.5" x14ac:dyDescent="0.25">
      <c r="A114" s="128">
        <v>113</v>
      </c>
      <c r="B114" s="165" t="s">
        <v>2479</v>
      </c>
      <c r="C114" s="186" t="s">
        <v>1617</v>
      </c>
      <c r="D114" s="186" t="s">
        <v>2480</v>
      </c>
      <c r="E114" s="186" t="s">
        <v>1618</v>
      </c>
      <c r="F114" s="186">
        <v>2015</v>
      </c>
      <c r="G114" s="165" t="s">
        <v>2481</v>
      </c>
      <c r="H114" s="337" t="s">
        <v>325</v>
      </c>
      <c r="I114" s="186" t="s">
        <v>2482</v>
      </c>
      <c r="J114" s="334" t="s">
        <v>2483</v>
      </c>
      <c r="K114" s="360">
        <v>2.1920000000000002</v>
      </c>
      <c r="N114" s="130"/>
    </row>
    <row r="115" spans="1:14" ht="47.25" x14ac:dyDescent="0.25">
      <c r="A115" s="128">
        <v>114</v>
      </c>
      <c r="B115" s="165" t="s">
        <v>2484</v>
      </c>
      <c r="C115" s="186" t="s">
        <v>1617</v>
      </c>
      <c r="D115" s="186" t="s">
        <v>2480</v>
      </c>
      <c r="E115" s="186" t="s">
        <v>1618</v>
      </c>
      <c r="F115" s="186">
        <v>2015</v>
      </c>
      <c r="G115" s="165" t="s">
        <v>2481</v>
      </c>
      <c r="H115" s="337" t="s">
        <v>325</v>
      </c>
      <c r="I115" s="186" t="s">
        <v>2485</v>
      </c>
      <c r="J115" s="334" t="s">
        <v>2486</v>
      </c>
      <c r="K115" s="360">
        <v>2.1920000000000002</v>
      </c>
      <c r="N115" s="130"/>
    </row>
    <row r="116" spans="1:14" ht="31.5" x14ac:dyDescent="0.25">
      <c r="A116" s="128">
        <v>115</v>
      </c>
      <c r="B116" s="227" t="s">
        <v>2487</v>
      </c>
      <c r="C116" s="229" t="s">
        <v>1617</v>
      </c>
      <c r="D116" s="228" t="s">
        <v>2488</v>
      </c>
      <c r="E116" s="230" t="s">
        <v>2489</v>
      </c>
      <c r="F116" s="186">
        <v>2015</v>
      </c>
      <c r="G116" s="226" t="s">
        <v>2490</v>
      </c>
      <c r="H116" s="337" t="s">
        <v>325</v>
      </c>
      <c r="I116" s="157" t="s">
        <v>2491</v>
      </c>
      <c r="J116" s="350" t="s">
        <v>2492</v>
      </c>
      <c r="K116" s="358">
        <v>2.1920000000000002</v>
      </c>
      <c r="N116" s="130"/>
    </row>
    <row r="117" spans="1:14" ht="47.25" x14ac:dyDescent="0.25">
      <c r="A117" s="128">
        <v>116</v>
      </c>
      <c r="B117" s="227" t="s">
        <v>2493</v>
      </c>
      <c r="C117" s="229" t="s">
        <v>2494</v>
      </c>
      <c r="D117" s="229" t="s">
        <v>2495</v>
      </c>
      <c r="E117" s="228" t="s">
        <v>2496</v>
      </c>
      <c r="F117" s="186">
        <v>2015</v>
      </c>
      <c r="G117" s="226" t="s">
        <v>2497</v>
      </c>
      <c r="H117" s="341" t="s">
        <v>325</v>
      </c>
      <c r="I117" s="157" t="s">
        <v>2498</v>
      </c>
      <c r="J117" s="350" t="s">
        <v>2499</v>
      </c>
      <c r="K117" s="358">
        <v>0.38</v>
      </c>
      <c r="N117" s="130"/>
    </row>
    <row r="118" spans="1:14" ht="47.25" x14ac:dyDescent="0.25">
      <c r="A118" s="128">
        <v>117</v>
      </c>
      <c r="B118" s="165" t="s">
        <v>1927</v>
      </c>
      <c r="C118" s="186" t="s">
        <v>1928</v>
      </c>
      <c r="D118" s="186" t="s">
        <v>1929</v>
      </c>
      <c r="E118" s="186" t="s">
        <v>1930</v>
      </c>
      <c r="F118" s="186">
        <v>2016</v>
      </c>
      <c r="G118" s="186" t="s">
        <v>1931</v>
      </c>
      <c r="H118" s="337" t="s">
        <v>325</v>
      </c>
      <c r="I118" s="186" t="s">
        <v>1932</v>
      </c>
      <c r="J118" s="339" t="s">
        <v>1933</v>
      </c>
      <c r="K118" s="360">
        <v>3.032</v>
      </c>
      <c r="N118" s="130"/>
    </row>
    <row r="119" spans="1:14" ht="31.5" x14ac:dyDescent="0.25">
      <c r="A119" s="128">
        <v>118</v>
      </c>
      <c r="B119" s="165" t="s">
        <v>1934</v>
      </c>
      <c r="C119" s="186" t="s">
        <v>1935</v>
      </c>
      <c r="D119" s="186" t="s">
        <v>1821</v>
      </c>
      <c r="E119" s="186" t="s">
        <v>1480</v>
      </c>
      <c r="F119" s="186">
        <v>2016</v>
      </c>
      <c r="G119" s="186" t="s">
        <v>1936</v>
      </c>
      <c r="H119" s="337" t="s">
        <v>325</v>
      </c>
      <c r="I119" s="186" t="s">
        <v>1937</v>
      </c>
      <c r="J119" s="339" t="s">
        <v>1938</v>
      </c>
      <c r="K119" s="360">
        <v>2.359</v>
      </c>
      <c r="N119" s="130"/>
    </row>
    <row r="120" spans="1:14" ht="63" x14ac:dyDescent="0.25">
      <c r="A120" s="128">
        <v>119</v>
      </c>
      <c r="B120" s="165" t="s">
        <v>1939</v>
      </c>
      <c r="C120" s="186" t="s">
        <v>1940</v>
      </c>
      <c r="D120" s="186" t="s">
        <v>1941</v>
      </c>
      <c r="E120" s="186" t="s">
        <v>1942</v>
      </c>
      <c r="F120" s="186">
        <v>2016</v>
      </c>
      <c r="G120" s="165" t="s">
        <v>1943</v>
      </c>
      <c r="H120" s="337" t="s">
        <v>325</v>
      </c>
      <c r="I120" s="165" t="s">
        <v>1944</v>
      </c>
      <c r="J120" s="334" t="s">
        <v>1945</v>
      </c>
      <c r="K120" s="360">
        <v>2.63</v>
      </c>
      <c r="N120" s="130"/>
    </row>
    <row r="121" spans="1:14" ht="56.25" customHeight="1" x14ac:dyDescent="0.25">
      <c r="A121" s="128">
        <v>120</v>
      </c>
      <c r="B121" s="165" t="s">
        <v>1946</v>
      </c>
      <c r="C121" s="186" t="s">
        <v>329</v>
      </c>
      <c r="D121" s="186" t="s">
        <v>1947</v>
      </c>
      <c r="E121" s="186" t="s">
        <v>331</v>
      </c>
      <c r="F121" s="186">
        <v>2016</v>
      </c>
      <c r="G121" s="165" t="s">
        <v>1948</v>
      </c>
      <c r="H121" s="337" t="s">
        <v>325</v>
      </c>
      <c r="I121" s="165" t="s">
        <v>1949</v>
      </c>
      <c r="J121" s="334" t="s">
        <v>1950</v>
      </c>
      <c r="K121" s="360">
        <v>1.579</v>
      </c>
      <c r="N121" s="130"/>
    </row>
    <row r="122" spans="1:14" ht="31.5" x14ac:dyDescent="0.25">
      <c r="A122" s="128">
        <v>121</v>
      </c>
      <c r="B122" s="165" t="s">
        <v>1951</v>
      </c>
      <c r="C122" s="186" t="s">
        <v>1952</v>
      </c>
      <c r="D122" s="186" t="s">
        <v>1953</v>
      </c>
      <c r="E122" s="186" t="s">
        <v>1954</v>
      </c>
      <c r="F122" s="186">
        <v>2016</v>
      </c>
      <c r="G122" s="165" t="s">
        <v>1955</v>
      </c>
      <c r="H122" s="337" t="s">
        <v>325</v>
      </c>
      <c r="I122" s="165" t="s">
        <v>1956</v>
      </c>
      <c r="J122" s="334" t="s">
        <v>1957</v>
      </c>
      <c r="K122" s="360">
        <v>0.98199999999999998</v>
      </c>
      <c r="N122" s="130"/>
    </row>
    <row r="123" spans="1:14" ht="47.25" x14ac:dyDescent="0.25">
      <c r="A123" s="128">
        <v>122</v>
      </c>
      <c r="B123" s="165" t="s">
        <v>1958</v>
      </c>
      <c r="C123" s="186" t="s">
        <v>1959</v>
      </c>
      <c r="D123" s="186" t="s">
        <v>1960</v>
      </c>
      <c r="E123" s="186" t="s">
        <v>1961</v>
      </c>
      <c r="F123" s="186">
        <v>2016</v>
      </c>
      <c r="G123" s="165" t="s">
        <v>1962</v>
      </c>
      <c r="H123" s="337" t="s">
        <v>325</v>
      </c>
      <c r="I123" s="165" t="s">
        <v>1963</v>
      </c>
      <c r="J123" s="334" t="s">
        <v>1964</v>
      </c>
      <c r="K123" s="360">
        <v>1.67</v>
      </c>
      <c r="N123" s="130"/>
    </row>
    <row r="124" spans="1:14" ht="78.75" x14ac:dyDescent="0.25">
      <c r="A124" s="128">
        <v>123</v>
      </c>
      <c r="B124" s="165" t="s">
        <v>1965</v>
      </c>
      <c r="C124" s="186" t="s">
        <v>1874</v>
      </c>
      <c r="D124" s="186" t="s">
        <v>1966</v>
      </c>
      <c r="E124" s="186" t="s">
        <v>1967</v>
      </c>
      <c r="F124" s="186">
        <v>2016</v>
      </c>
      <c r="G124" s="165" t="s">
        <v>1968</v>
      </c>
      <c r="H124" s="337" t="s">
        <v>325</v>
      </c>
      <c r="I124" s="165" t="s">
        <v>1969</v>
      </c>
      <c r="J124" s="334" t="s">
        <v>1970</v>
      </c>
      <c r="K124" s="360">
        <v>0.92700000000000005</v>
      </c>
      <c r="N124" s="130"/>
    </row>
    <row r="125" spans="1:14" ht="47.25" x14ac:dyDescent="0.25">
      <c r="A125" s="128">
        <v>124</v>
      </c>
      <c r="B125" s="165" t="s">
        <v>1971</v>
      </c>
      <c r="C125" s="186" t="s">
        <v>1972</v>
      </c>
      <c r="D125" s="186" t="s">
        <v>1973</v>
      </c>
      <c r="E125" s="186" t="s">
        <v>1974</v>
      </c>
      <c r="F125" s="186">
        <v>2016</v>
      </c>
      <c r="G125" s="165" t="s">
        <v>1975</v>
      </c>
      <c r="H125" s="337" t="s">
        <v>325</v>
      </c>
      <c r="I125" s="165" t="s">
        <v>1976</v>
      </c>
      <c r="J125" s="334" t="s">
        <v>1977</v>
      </c>
      <c r="K125" s="360">
        <v>2.2919999999999998</v>
      </c>
      <c r="N125" s="130"/>
    </row>
    <row r="126" spans="1:14" ht="47.25" x14ac:dyDescent="0.25">
      <c r="A126" s="128">
        <v>125</v>
      </c>
      <c r="B126" s="165" t="s">
        <v>1978</v>
      </c>
      <c r="C126" s="186" t="s">
        <v>1855</v>
      </c>
      <c r="D126" s="186" t="s">
        <v>1856</v>
      </c>
      <c r="E126" s="186" t="s">
        <v>1979</v>
      </c>
      <c r="F126" s="186">
        <v>2016</v>
      </c>
      <c r="G126" s="165" t="s">
        <v>1980</v>
      </c>
      <c r="H126" s="337" t="s">
        <v>325</v>
      </c>
      <c r="I126" s="165" t="s">
        <v>1981</v>
      </c>
      <c r="J126" s="334" t="s">
        <v>1982</v>
      </c>
      <c r="K126" s="360">
        <v>3.657</v>
      </c>
      <c r="N126" s="130"/>
    </row>
    <row r="127" spans="1:14" ht="63" x14ac:dyDescent="0.25">
      <c r="A127" s="128">
        <v>126</v>
      </c>
      <c r="B127" s="165" t="s">
        <v>1983</v>
      </c>
      <c r="C127" s="186" t="s">
        <v>649</v>
      </c>
      <c r="D127" s="186" t="s">
        <v>1984</v>
      </c>
      <c r="E127" s="186" t="s">
        <v>1985</v>
      </c>
      <c r="F127" s="186">
        <v>2016</v>
      </c>
      <c r="G127" s="165" t="s">
        <v>1986</v>
      </c>
      <c r="H127" s="337" t="s">
        <v>325</v>
      </c>
      <c r="I127" s="165" t="s">
        <v>1987</v>
      </c>
      <c r="J127" s="334" t="s">
        <v>1988</v>
      </c>
      <c r="K127" s="360">
        <v>3.4830000000000001</v>
      </c>
      <c r="N127" s="130"/>
    </row>
    <row r="128" spans="1:14" ht="78.75" x14ac:dyDescent="0.25">
      <c r="A128" s="128">
        <v>127</v>
      </c>
      <c r="B128" s="165" t="s">
        <v>1989</v>
      </c>
      <c r="C128" s="186" t="s">
        <v>1990</v>
      </c>
      <c r="D128" s="186" t="s">
        <v>1991</v>
      </c>
      <c r="E128" s="186" t="s">
        <v>1992</v>
      </c>
      <c r="F128" s="186">
        <v>2016</v>
      </c>
      <c r="G128" s="165" t="s">
        <v>1993</v>
      </c>
      <c r="H128" s="337" t="s">
        <v>347</v>
      </c>
      <c r="I128" s="165" t="s">
        <v>1994</v>
      </c>
      <c r="J128" s="334" t="s">
        <v>1995</v>
      </c>
      <c r="K128" s="360">
        <v>0.96799999999999997</v>
      </c>
      <c r="N128" s="130"/>
    </row>
    <row r="129" spans="1:25" ht="31.5" x14ac:dyDescent="0.25">
      <c r="A129" s="128">
        <v>128</v>
      </c>
      <c r="B129" s="165" t="s">
        <v>1996</v>
      </c>
      <c r="C129" s="186" t="s">
        <v>1997</v>
      </c>
      <c r="D129" s="186" t="s">
        <v>1998</v>
      </c>
      <c r="E129" s="186" t="s">
        <v>1195</v>
      </c>
      <c r="F129" s="186">
        <v>2016</v>
      </c>
      <c r="G129" s="165" t="s">
        <v>1999</v>
      </c>
      <c r="H129" s="337" t="s">
        <v>325</v>
      </c>
      <c r="I129" s="165" t="s">
        <v>2000</v>
      </c>
      <c r="J129" s="334" t="s">
        <v>2001</v>
      </c>
      <c r="K129" s="360">
        <v>3.3559999999999999</v>
      </c>
      <c r="N129" s="130"/>
    </row>
    <row r="130" spans="1:25" ht="78.75" x14ac:dyDescent="0.25">
      <c r="A130" s="128">
        <v>129</v>
      </c>
      <c r="B130" s="165" t="s">
        <v>2002</v>
      </c>
      <c r="C130" s="186" t="s">
        <v>2003</v>
      </c>
      <c r="D130" s="186" t="s">
        <v>1966</v>
      </c>
      <c r="E130" s="186" t="s">
        <v>2004</v>
      </c>
      <c r="F130" s="186">
        <v>2016</v>
      </c>
      <c r="G130" s="165" t="s">
        <v>2005</v>
      </c>
      <c r="H130" s="337" t="s">
        <v>325</v>
      </c>
      <c r="I130" s="165" t="s">
        <v>2006</v>
      </c>
      <c r="J130" s="334" t="s">
        <v>2007</v>
      </c>
      <c r="K130" s="360">
        <v>1.732</v>
      </c>
      <c r="N130" s="130"/>
    </row>
    <row r="131" spans="1:25" ht="63" x14ac:dyDescent="0.25">
      <c r="A131" s="128">
        <v>130</v>
      </c>
      <c r="B131" s="165" t="s">
        <v>2008</v>
      </c>
      <c r="C131" s="186" t="s">
        <v>2009</v>
      </c>
      <c r="D131" s="186" t="s">
        <v>2010</v>
      </c>
      <c r="E131" s="186" t="s">
        <v>2011</v>
      </c>
      <c r="F131" s="186">
        <v>2016</v>
      </c>
      <c r="G131" s="165" t="s">
        <v>2012</v>
      </c>
      <c r="H131" s="337" t="s">
        <v>347</v>
      </c>
      <c r="I131" s="165" t="s">
        <v>2013</v>
      </c>
      <c r="J131" s="334" t="s">
        <v>2014</v>
      </c>
      <c r="K131" s="360">
        <v>1.581</v>
      </c>
      <c r="N131" s="130"/>
    </row>
    <row r="132" spans="1:25" ht="110.25" x14ac:dyDescent="0.25">
      <c r="A132" s="128">
        <v>131</v>
      </c>
      <c r="B132" s="165" t="s">
        <v>2015</v>
      </c>
      <c r="C132" s="186" t="s">
        <v>2016</v>
      </c>
      <c r="D132" s="186" t="s">
        <v>2017</v>
      </c>
      <c r="E132" s="186" t="s">
        <v>2018</v>
      </c>
      <c r="F132" s="186">
        <v>2016</v>
      </c>
      <c r="G132" s="165" t="s">
        <v>2019</v>
      </c>
      <c r="H132" s="337" t="s">
        <v>325</v>
      </c>
      <c r="I132" s="165" t="s">
        <v>2020</v>
      </c>
      <c r="J132" s="334" t="s">
        <v>2021</v>
      </c>
      <c r="K132" s="360">
        <v>1.569</v>
      </c>
      <c r="N132" s="130"/>
    </row>
    <row r="133" spans="1:25" ht="78.75" x14ac:dyDescent="0.25">
      <c r="A133" s="128">
        <v>132</v>
      </c>
      <c r="B133" s="165" t="s">
        <v>2022</v>
      </c>
      <c r="C133" s="186" t="s">
        <v>2023</v>
      </c>
      <c r="D133" s="186" t="s">
        <v>2024</v>
      </c>
      <c r="E133" s="186" t="s">
        <v>2025</v>
      </c>
      <c r="F133" s="186">
        <v>2016</v>
      </c>
      <c r="G133" s="165" t="s">
        <v>2026</v>
      </c>
      <c r="H133" s="337" t="s">
        <v>325</v>
      </c>
      <c r="I133" s="165" t="s">
        <v>2027</v>
      </c>
      <c r="J133" s="334" t="s">
        <v>2028</v>
      </c>
      <c r="K133" s="360">
        <v>4.1470000000000002</v>
      </c>
      <c r="N133" s="130"/>
    </row>
    <row r="134" spans="1:25" ht="63" x14ac:dyDescent="0.25">
      <c r="A134" s="128">
        <v>133</v>
      </c>
      <c r="B134" s="310" t="s">
        <v>2029</v>
      </c>
      <c r="C134" s="321" t="s">
        <v>2030</v>
      </c>
      <c r="D134" s="321" t="s">
        <v>2031</v>
      </c>
      <c r="E134" s="321" t="s">
        <v>2032</v>
      </c>
      <c r="F134" s="186">
        <v>2016</v>
      </c>
      <c r="G134" s="310" t="s">
        <v>2033</v>
      </c>
      <c r="H134" s="340" t="s">
        <v>325</v>
      </c>
      <c r="I134" s="310" t="s">
        <v>2034</v>
      </c>
      <c r="J134" s="334" t="s">
        <v>2035</v>
      </c>
      <c r="K134" s="365">
        <v>3.887</v>
      </c>
      <c r="N134" s="130"/>
    </row>
    <row r="135" spans="1:25" ht="47.25" x14ac:dyDescent="0.25">
      <c r="A135" s="128">
        <v>134</v>
      </c>
      <c r="B135" s="304" t="s">
        <v>2036</v>
      </c>
      <c r="C135" s="317" t="s">
        <v>529</v>
      </c>
      <c r="D135" s="321" t="s">
        <v>2037</v>
      </c>
      <c r="E135" s="317" t="s">
        <v>2038</v>
      </c>
      <c r="F135" s="186">
        <v>2016</v>
      </c>
      <c r="G135" s="304" t="s">
        <v>2039</v>
      </c>
      <c r="H135" s="340" t="s">
        <v>325</v>
      </c>
      <c r="I135" s="304" t="s">
        <v>2040</v>
      </c>
      <c r="J135" s="334" t="s">
        <v>2041</v>
      </c>
      <c r="K135" s="362">
        <v>3.6669999999999998</v>
      </c>
      <c r="N135" s="130"/>
    </row>
    <row r="136" spans="1:25" ht="78.75" x14ac:dyDescent="0.25">
      <c r="A136" s="128">
        <v>135</v>
      </c>
      <c r="B136" s="300" t="s">
        <v>2042</v>
      </c>
      <c r="C136" s="313" t="s">
        <v>2043</v>
      </c>
      <c r="D136" s="313" t="s">
        <v>2044</v>
      </c>
      <c r="E136" s="313" t="s">
        <v>2045</v>
      </c>
      <c r="F136" s="186">
        <v>2016</v>
      </c>
      <c r="G136" s="300" t="s">
        <v>2046</v>
      </c>
      <c r="H136" s="339" t="s">
        <v>347</v>
      </c>
      <c r="I136" s="300" t="s">
        <v>2047</v>
      </c>
      <c r="J136" s="334" t="s">
        <v>2048</v>
      </c>
      <c r="K136" s="361">
        <v>1.708</v>
      </c>
      <c r="N136" s="130"/>
    </row>
    <row r="137" spans="1:25" ht="47.25" x14ac:dyDescent="0.25">
      <c r="A137" s="128">
        <v>136</v>
      </c>
      <c r="B137" s="311" t="s">
        <v>2049</v>
      </c>
      <c r="C137" s="322" t="s">
        <v>1572</v>
      </c>
      <c r="D137" s="322" t="s">
        <v>2050</v>
      </c>
      <c r="E137" s="322" t="s">
        <v>2051</v>
      </c>
      <c r="F137" s="186">
        <v>2016</v>
      </c>
      <c r="G137" s="311" t="s">
        <v>2052</v>
      </c>
      <c r="H137" s="348" t="s">
        <v>325</v>
      </c>
      <c r="I137" s="311" t="s">
        <v>2053</v>
      </c>
      <c r="J137" s="334" t="s">
        <v>2054</v>
      </c>
      <c r="K137" s="366">
        <v>3.2440000000000002</v>
      </c>
      <c r="N137" s="130"/>
    </row>
    <row r="138" spans="1:25" s="161" customFormat="1" ht="94.5" x14ac:dyDescent="0.25">
      <c r="A138" s="128">
        <v>137</v>
      </c>
      <c r="B138" s="300" t="s">
        <v>2055</v>
      </c>
      <c r="C138" s="313" t="s">
        <v>1724</v>
      </c>
      <c r="D138" s="313" t="s">
        <v>2056</v>
      </c>
      <c r="E138" s="313" t="s">
        <v>2057</v>
      </c>
      <c r="F138" s="313">
        <v>2016</v>
      </c>
      <c r="G138" s="334" t="s">
        <v>2058</v>
      </c>
      <c r="H138" s="186" t="s">
        <v>325</v>
      </c>
      <c r="I138" s="165" t="s">
        <v>2059</v>
      </c>
      <c r="J138" s="165" t="s">
        <v>2060</v>
      </c>
      <c r="K138" s="360">
        <v>3.657</v>
      </c>
      <c r="L138" s="159"/>
      <c r="M138" s="160"/>
      <c r="N138" s="160"/>
      <c r="O138" s="160"/>
      <c r="P138" s="160"/>
      <c r="Q138" s="160"/>
      <c r="R138" s="160"/>
      <c r="S138" s="160"/>
      <c r="T138" s="160"/>
      <c r="U138" s="160"/>
      <c r="V138" s="160"/>
      <c r="W138" s="160"/>
      <c r="X138" s="160"/>
      <c r="Y138" s="160"/>
    </row>
    <row r="139" spans="1:25" s="161" customFormat="1" ht="47.25" x14ac:dyDescent="0.25">
      <c r="A139" s="128">
        <v>138</v>
      </c>
      <c r="B139" s="300" t="s">
        <v>2061</v>
      </c>
      <c r="C139" s="313" t="s">
        <v>2062</v>
      </c>
      <c r="D139" s="186" t="s">
        <v>2063</v>
      </c>
      <c r="E139" s="186" t="s">
        <v>2064</v>
      </c>
      <c r="F139" s="186">
        <v>2016</v>
      </c>
      <c r="G139" s="165" t="s">
        <v>2065</v>
      </c>
      <c r="H139" s="186" t="s">
        <v>325</v>
      </c>
      <c r="I139" s="165" t="s">
        <v>2066</v>
      </c>
      <c r="J139" s="165" t="s">
        <v>2067</v>
      </c>
      <c r="K139" s="360">
        <v>4.3570000000000002</v>
      </c>
      <c r="L139" s="159"/>
      <c r="M139" s="160"/>
      <c r="N139" s="160"/>
      <c r="O139" s="160"/>
      <c r="P139" s="160"/>
      <c r="Q139" s="160"/>
      <c r="R139" s="160"/>
      <c r="S139" s="160"/>
      <c r="T139" s="160"/>
      <c r="U139" s="160"/>
      <c r="V139" s="160"/>
      <c r="W139" s="160"/>
      <c r="X139" s="160"/>
      <c r="Y139" s="160"/>
    </row>
    <row r="140" spans="1:25" s="161" customFormat="1" ht="31.5" x14ac:dyDescent="0.25">
      <c r="A140" s="128">
        <v>139</v>
      </c>
      <c r="B140" s="300" t="s">
        <v>2068</v>
      </c>
      <c r="C140" s="313" t="s">
        <v>2069</v>
      </c>
      <c r="D140" s="186" t="s">
        <v>2070</v>
      </c>
      <c r="E140" s="186" t="s">
        <v>2071</v>
      </c>
      <c r="F140" s="186">
        <v>2016</v>
      </c>
      <c r="G140" s="165" t="s">
        <v>2072</v>
      </c>
      <c r="H140" s="186" t="s">
        <v>325</v>
      </c>
      <c r="I140" s="165" t="s">
        <v>2073</v>
      </c>
      <c r="J140" s="165" t="s">
        <v>2074</v>
      </c>
      <c r="K140" s="360">
        <v>1.8939999999999999</v>
      </c>
      <c r="L140" s="159"/>
      <c r="M140" s="160"/>
      <c r="N140" s="160"/>
      <c r="O140" s="160"/>
      <c r="P140" s="160"/>
      <c r="Q140" s="160"/>
      <c r="R140" s="160"/>
      <c r="S140" s="160"/>
      <c r="T140" s="160"/>
      <c r="U140" s="160"/>
      <c r="V140" s="160"/>
      <c r="W140" s="160"/>
      <c r="X140" s="160"/>
      <c r="Y140" s="160"/>
    </row>
    <row r="141" spans="1:25" s="161" customFormat="1" ht="63" x14ac:dyDescent="0.25">
      <c r="A141" s="128">
        <v>140</v>
      </c>
      <c r="B141" s="165" t="s">
        <v>2075</v>
      </c>
      <c r="C141" s="186" t="s">
        <v>2062</v>
      </c>
      <c r="D141" s="186" t="s">
        <v>389</v>
      </c>
      <c r="E141" s="186" t="s">
        <v>2064</v>
      </c>
      <c r="F141" s="186">
        <v>2016</v>
      </c>
      <c r="G141" s="165" t="s">
        <v>2076</v>
      </c>
      <c r="H141" s="186" t="s">
        <v>325</v>
      </c>
      <c r="I141" s="165" t="s">
        <v>2077</v>
      </c>
      <c r="J141" s="165" t="s">
        <v>2078</v>
      </c>
      <c r="K141" s="360">
        <v>4.3570000000000002</v>
      </c>
      <c r="L141" s="159"/>
      <c r="M141" s="160"/>
      <c r="N141" s="160"/>
      <c r="O141" s="160"/>
      <c r="P141" s="160"/>
      <c r="Q141" s="160"/>
      <c r="R141" s="160"/>
      <c r="S141" s="160"/>
      <c r="T141" s="160"/>
      <c r="U141" s="160"/>
      <c r="V141" s="160"/>
      <c r="W141" s="160"/>
      <c r="X141" s="160"/>
      <c r="Y141" s="160"/>
    </row>
    <row r="142" spans="1:25" s="161" customFormat="1" ht="63" x14ac:dyDescent="0.25">
      <c r="A142" s="128">
        <v>141</v>
      </c>
      <c r="B142" s="165" t="s">
        <v>2079</v>
      </c>
      <c r="C142" s="186" t="s">
        <v>2080</v>
      </c>
      <c r="D142" s="186" t="s">
        <v>2081</v>
      </c>
      <c r="E142" s="186" t="s">
        <v>2082</v>
      </c>
      <c r="F142" s="186">
        <v>2016</v>
      </c>
      <c r="G142" s="165" t="s">
        <v>2083</v>
      </c>
      <c r="H142" s="186" t="s">
        <v>325</v>
      </c>
      <c r="I142" s="165" t="s">
        <v>2084</v>
      </c>
      <c r="J142" s="165" t="s">
        <v>2085</v>
      </c>
      <c r="K142" s="360">
        <v>1.7050000000000001</v>
      </c>
      <c r="L142" s="159"/>
      <c r="M142" s="160"/>
      <c r="N142" s="160"/>
      <c r="O142" s="160"/>
      <c r="P142" s="160"/>
      <c r="Q142" s="160"/>
      <c r="R142" s="160"/>
      <c r="S142" s="160"/>
      <c r="T142" s="160"/>
      <c r="U142" s="160"/>
      <c r="V142" s="160"/>
      <c r="W142" s="160"/>
      <c r="X142" s="160"/>
      <c r="Y142" s="160"/>
    </row>
    <row r="143" spans="1:25" s="161" customFormat="1" ht="63" x14ac:dyDescent="0.25">
      <c r="A143" s="128">
        <v>142</v>
      </c>
      <c r="B143" s="165" t="s">
        <v>2093</v>
      </c>
      <c r="C143" s="186" t="s">
        <v>2094</v>
      </c>
      <c r="D143" s="186" t="s">
        <v>2095</v>
      </c>
      <c r="E143" s="186" t="s">
        <v>2096</v>
      </c>
      <c r="F143" s="186">
        <v>2016</v>
      </c>
      <c r="G143" s="165" t="s">
        <v>2097</v>
      </c>
      <c r="H143" s="186" t="s">
        <v>325</v>
      </c>
      <c r="I143" s="165" t="s">
        <v>2098</v>
      </c>
      <c r="J143" s="165" t="s">
        <v>2099</v>
      </c>
      <c r="K143" s="360">
        <v>1.383</v>
      </c>
      <c r="L143" s="159"/>
      <c r="M143" s="160"/>
      <c r="N143" s="160"/>
      <c r="O143" s="160"/>
      <c r="P143" s="160"/>
      <c r="Q143" s="160"/>
      <c r="R143" s="160"/>
      <c r="S143" s="160"/>
      <c r="T143" s="160"/>
      <c r="U143" s="160"/>
      <c r="V143" s="160"/>
      <c r="W143" s="160"/>
      <c r="X143" s="160"/>
      <c r="Y143" s="160"/>
    </row>
    <row r="144" spans="1:25" s="161" customFormat="1" ht="110.25" x14ac:dyDescent="0.25">
      <c r="A144" s="128">
        <v>143</v>
      </c>
      <c r="B144" s="165" t="s">
        <v>2100</v>
      </c>
      <c r="C144" s="186" t="s">
        <v>2101</v>
      </c>
      <c r="D144" s="186" t="s">
        <v>2102</v>
      </c>
      <c r="E144" s="186" t="s">
        <v>2103</v>
      </c>
      <c r="F144" s="186">
        <v>2016</v>
      </c>
      <c r="G144" s="165" t="s">
        <v>2104</v>
      </c>
      <c r="H144" s="186" t="s">
        <v>325</v>
      </c>
      <c r="I144" s="165" t="s">
        <v>2105</v>
      </c>
      <c r="J144" s="165" t="s">
        <v>2106</v>
      </c>
      <c r="K144" s="360">
        <v>2.335</v>
      </c>
      <c r="L144" s="159"/>
      <c r="M144" s="160"/>
      <c r="N144" s="160"/>
      <c r="O144" s="160"/>
      <c r="P144" s="160"/>
      <c r="Q144" s="160"/>
      <c r="R144" s="160"/>
      <c r="S144" s="160"/>
      <c r="T144" s="160"/>
      <c r="U144" s="160"/>
      <c r="V144" s="160"/>
      <c r="W144" s="160"/>
      <c r="X144" s="160"/>
      <c r="Y144" s="160"/>
    </row>
    <row r="145" spans="1:25" s="165" customFormat="1" ht="78.75" x14ac:dyDescent="0.25">
      <c r="A145" s="128">
        <v>144</v>
      </c>
      <c r="B145" s="165" t="s">
        <v>2107</v>
      </c>
      <c r="C145" s="186" t="s">
        <v>2108</v>
      </c>
      <c r="D145" s="186" t="s">
        <v>2109</v>
      </c>
      <c r="E145" s="186" t="s">
        <v>2110</v>
      </c>
      <c r="F145" s="186">
        <v>2016</v>
      </c>
      <c r="G145" s="165" t="s">
        <v>2111</v>
      </c>
      <c r="H145" s="186" t="s">
        <v>325</v>
      </c>
      <c r="I145" s="165" t="s">
        <v>2112</v>
      </c>
      <c r="J145" s="165" t="s">
        <v>2113</v>
      </c>
      <c r="K145" s="360">
        <v>2.6859999999999999</v>
      </c>
      <c r="L145" s="163"/>
      <c r="M145" s="164"/>
      <c r="N145" s="164"/>
      <c r="O145" s="164"/>
      <c r="P145" s="164"/>
      <c r="Q145" s="164"/>
      <c r="R145" s="164"/>
      <c r="S145" s="164"/>
      <c r="T145" s="164"/>
      <c r="U145" s="164"/>
      <c r="V145" s="164"/>
      <c r="W145" s="164"/>
      <c r="X145" s="164"/>
      <c r="Y145" s="164"/>
    </row>
    <row r="146" spans="1:25" s="165" customFormat="1" ht="31.5" x14ac:dyDescent="0.25">
      <c r="A146" s="128">
        <v>145</v>
      </c>
      <c r="B146" s="165" t="s">
        <v>2114</v>
      </c>
      <c r="C146" s="186" t="s">
        <v>2115</v>
      </c>
      <c r="D146" s="186" t="s">
        <v>2116</v>
      </c>
      <c r="E146" s="186" t="s">
        <v>2117</v>
      </c>
      <c r="F146" s="186">
        <v>2016</v>
      </c>
      <c r="G146" s="165" t="s">
        <v>2118</v>
      </c>
      <c r="H146" s="186" t="s">
        <v>325</v>
      </c>
      <c r="I146" s="165" t="s">
        <v>2119</v>
      </c>
      <c r="J146" s="165" t="s">
        <v>2120</v>
      </c>
      <c r="K146" s="360">
        <v>0.377</v>
      </c>
      <c r="L146" s="163"/>
      <c r="M146" s="164"/>
      <c r="N146" s="164"/>
      <c r="O146" s="164"/>
      <c r="P146" s="164"/>
      <c r="Q146" s="164"/>
      <c r="R146" s="164"/>
      <c r="S146" s="164"/>
      <c r="T146" s="164"/>
      <c r="U146" s="164"/>
      <c r="V146" s="164"/>
      <c r="W146" s="164"/>
      <c r="X146" s="164"/>
      <c r="Y146" s="164"/>
    </row>
    <row r="147" spans="1:25" s="165" customFormat="1" ht="63" x14ac:dyDescent="0.25">
      <c r="A147" s="128">
        <v>146</v>
      </c>
      <c r="B147" s="194" t="s">
        <v>2121</v>
      </c>
      <c r="C147" s="212" t="s">
        <v>2122</v>
      </c>
      <c r="D147" s="186" t="s">
        <v>2123</v>
      </c>
      <c r="E147" s="212" t="s">
        <v>2124</v>
      </c>
      <c r="F147" s="186">
        <v>2016</v>
      </c>
      <c r="G147" s="214" t="s">
        <v>2125</v>
      </c>
      <c r="H147" s="212" t="s">
        <v>325</v>
      </c>
      <c r="I147" s="165" t="s">
        <v>2126</v>
      </c>
      <c r="J147" s="214" t="s">
        <v>2127</v>
      </c>
      <c r="K147" s="360">
        <v>0.4</v>
      </c>
      <c r="L147" s="163"/>
      <c r="M147" s="164"/>
      <c r="N147" s="164"/>
      <c r="O147" s="164"/>
      <c r="P147" s="164"/>
      <c r="Q147" s="164"/>
      <c r="R147" s="164"/>
      <c r="S147" s="164"/>
      <c r="T147" s="164"/>
      <c r="U147" s="164"/>
      <c r="V147" s="164"/>
      <c r="W147" s="164"/>
      <c r="X147" s="164"/>
      <c r="Y147" s="164"/>
    </row>
    <row r="148" spans="1:25" s="165" customFormat="1" ht="31.5" x14ac:dyDescent="0.25">
      <c r="A148" s="128">
        <v>147</v>
      </c>
      <c r="B148" s="194" t="s">
        <v>2128</v>
      </c>
      <c r="C148" s="212" t="s">
        <v>2129</v>
      </c>
      <c r="D148" s="186" t="s">
        <v>2130</v>
      </c>
      <c r="E148" s="212" t="s">
        <v>2131</v>
      </c>
      <c r="F148" s="213">
        <v>2016</v>
      </c>
      <c r="G148" s="214" t="s">
        <v>2132</v>
      </c>
      <c r="H148" s="212" t="s">
        <v>325</v>
      </c>
      <c r="I148" s="165" t="s">
        <v>2133</v>
      </c>
      <c r="J148" s="214" t="s">
        <v>2134</v>
      </c>
      <c r="K148" s="358">
        <v>2.8450000000000002</v>
      </c>
      <c r="L148" s="163"/>
      <c r="M148" s="164"/>
      <c r="N148" s="164"/>
      <c r="O148" s="164"/>
      <c r="P148" s="164"/>
      <c r="Q148" s="164"/>
      <c r="R148" s="164"/>
      <c r="S148" s="164"/>
      <c r="T148" s="164"/>
      <c r="U148" s="164"/>
      <c r="V148" s="164"/>
      <c r="W148" s="164"/>
      <c r="X148" s="164"/>
      <c r="Y148" s="164"/>
    </row>
    <row r="149" spans="1:25" s="165" customFormat="1" ht="31.5" x14ac:dyDescent="0.25">
      <c r="A149" s="128">
        <v>148</v>
      </c>
      <c r="B149" s="194" t="s">
        <v>2135</v>
      </c>
      <c r="C149" s="212" t="s">
        <v>2136</v>
      </c>
      <c r="D149" s="186" t="s">
        <v>2137</v>
      </c>
      <c r="E149" s="212" t="s">
        <v>2138</v>
      </c>
      <c r="F149" s="211">
        <v>2016</v>
      </c>
      <c r="G149" s="214" t="s">
        <v>2139</v>
      </c>
      <c r="H149" s="212" t="s">
        <v>325</v>
      </c>
      <c r="I149" s="165" t="s">
        <v>2140</v>
      </c>
      <c r="J149" s="214" t="s">
        <v>2141</v>
      </c>
      <c r="K149" s="358" t="s">
        <v>2142</v>
      </c>
      <c r="L149" s="163"/>
      <c r="M149" s="164"/>
      <c r="N149" s="164"/>
      <c r="O149" s="164"/>
      <c r="P149" s="164"/>
      <c r="Q149" s="164"/>
      <c r="R149" s="164"/>
      <c r="S149" s="164"/>
      <c r="T149" s="164"/>
      <c r="U149" s="164"/>
      <c r="V149" s="164"/>
      <c r="W149" s="164"/>
      <c r="X149" s="164"/>
      <c r="Y149" s="164"/>
    </row>
    <row r="150" spans="1:25" s="165" customFormat="1" ht="47.25" x14ac:dyDescent="0.25">
      <c r="A150" s="128">
        <v>149</v>
      </c>
      <c r="B150" s="194" t="s">
        <v>2143</v>
      </c>
      <c r="C150" s="212" t="s">
        <v>2144</v>
      </c>
      <c r="D150" s="186" t="s">
        <v>2145</v>
      </c>
      <c r="E150" s="212" t="s">
        <v>2146</v>
      </c>
      <c r="F150" s="211">
        <v>2016</v>
      </c>
      <c r="G150" s="214" t="s">
        <v>2147</v>
      </c>
      <c r="H150" s="212" t="s">
        <v>347</v>
      </c>
      <c r="I150" s="165" t="s">
        <v>2148</v>
      </c>
      <c r="J150" s="214" t="s">
        <v>2149</v>
      </c>
      <c r="K150" s="358">
        <v>0.63</v>
      </c>
      <c r="L150" s="163"/>
      <c r="M150" s="164"/>
      <c r="N150" s="164"/>
      <c r="O150" s="164"/>
      <c r="P150" s="164"/>
      <c r="Q150" s="164"/>
      <c r="R150" s="164"/>
      <c r="S150" s="164"/>
      <c r="T150" s="164"/>
      <c r="U150" s="164"/>
      <c r="V150" s="164"/>
      <c r="W150" s="164"/>
      <c r="X150" s="164"/>
      <c r="Y150" s="164"/>
    </row>
    <row r="151" spans="1:25" s="165" customFormat="1" ht="78.75" x14ac:dyDescent="0.25">
      <c r="A151" s="128">
        <v>150</v>
      </c>
      <c r="B151" s="162" t="s">
        <v>2150</v>
      </c>
      <c r="C151" s="157" t="s">
        <v>2009</v>
      </c>
      <c r="D151" s="186" t="s">
        <v>2010</v>
      </c>
      <c r="E151" s="157" t="s">
        <v>2011</v>
      </c>
      <c r="F151" s="215">
        <v>2016</v>
      </c>
      <c r="G151" s="162" t="s">
        <v>2151</v>
      </c>
      <c r="H151" s="212" t="s">
        <v>347</v>
      </c>
      <c r="I151" s="165" t="s">
        <v>2152</v>
      </c>
      <c r="J151" s="162" t="s">
        <v>2153</v>
      </c>
      <c r="K151" s="358">
        <v>1.52</v>
      </c>
      <c r="L151" s="163"/>
      <c r="M151" s="164"/>
      <c r="N151" s="164"/>
      <c r="O151" s="164"/>
      <c r="P151" s="164"/>
      <c r="Q151" s="164"/>
      <c r="R151" s="164"/>
      <c r="S151" s="164"/>
      <c r="T151" s="164"/>
      <c r="U151" s="164"/>
      <c r="V151" s="164"/>
      <c r="W151" s="164"/>
      <c r="X151" s="164"/>
      <c r="Y151" s="164"/>
    </row>
    <row r="152" spans="1:25" s="165" customFormat="1" ht="94.5" x14ac:dyDescent="0.25">
      <c r="A152" s="128">
        <v>151</v>
      </c>
      <c r="B152" s="162" t="s">
        <v>2154</v>
      </c>
      <c r="C152" s="157" t="s">
        <v>2155</v>
      </c>
      <c r="D152" s="186" t="s">
        <v>2156</v>
      </c>
      <c r="E152" s="157" t="s">
        <v>2157</v>
      </c>
      <c r="F152" s="215">
        <v>2016</v>
      </c>
      <c r="G152" s="162" t="s">
        <v>2158</v>
      </c>
      <c r="H152" s="157" t="s">
        <v>325</v>
      </c>
      <c r="I152" s="165" t="s">
        <v>2159</v>
      </c>
      <c r="J152" s="162" t="s">
        <v>2160</v>
      </c>
      <c r="K152" s="358">
        <v>0.14000000000000001</v>
      </c>
      <c r="L152" s="163"/>
      <c r="M152" s="164"/>
      <c r="N152" s="164"/>
      <c r="O152" s="164"/>
      <c r="P152" s="164"/>
      <c r="Q152" s="164"/>
      <c r="R152" s="164"/>
      <c r="S152" s="164"/>
      <c r="T152" s="164"/>
      <c r="U152" s="164"/>
      <c r="V152" s="164"/>
      <c r="W152" s="164"/>
      <c r="X152" s="164"/>
      <c r="Y152" s="164"/>
    </row>
    <row r="153" spans="1:25" s="165" customFormat="1" ht="78.75" x14ac:dyDescent="0.25">
      <c r="A153" s="128">
        <v>152</v>
      </c>
      <c r="B153" s="162" t="s">
        <v>2161</v>
      </c>
      <c r="C153" s="157" t="s">
        <v>483</v>
      </c>
      <c r="D153" s="186" t="s">
        <v>2162</v>
      </c>
      <c r="E153" s="157" t="s">
        <v>2163</v>
      </c>
      <c r="F153" s="215">
        <v>2016</v>
      </c>
      <c r="G153" s="216" t="s">
        <v>2164</v>
      </c>
      <c r="H153" s="217" t="s">
        <v>325</v>
      </c>
      <c r="I153" s="165" t="s">
        <v>2165</v>
      </c>
      <c r="J153" s="216" t="s">
        <v>2166</v>
      </c>
      <c r="K153" s="358">
        <v>0.56799999999999995</v>
      </c>
      <c r="L153" s="163"/>
      <c r="M153" s="164"/>
      <c r="N153" s="164"/>
      <c r="O153" s="164"/>
      <c r="P153" s="164"/>
      <c r="Q153" s="164"/>
      <c r="R153" s="164"/>
      <c r="S153" s="164"/>
      <c r="T153" s="164"/>
      <c r="U153" s="164"/>
      <c r="V153" s="164"/>
      <c r="W153" s="164"/>
      <c r="X153" s="164"/>
      <c r="Y153" s="164"/>
    </row>
    <row r="154" spans="1:25" s="165" customFormat="1" ht="31.5" x14ac:dyDescent="0.25">
      <c r="A154" s="128">
        <v>153</v>
      </c>
      <c r="B154" s="162" t="s">
        <v>2167</v>
      </c>
      <c r="C154" s="157" t="s">
        <v>2069</v>
      </c>
      <c r="D154" s="186" t="s">
        <v>2070</v>
      </c>
      <c r="E154" s="98" t="s">
        <v>2071</v>
      </c>
      <c r="F154" s="215">
        <v>2016</v>
      </c>
      <c r="G154" s="162" t="s">
        <v>2168</v>
      </c>
      <c r="H154" s="157" t="s">
        <v>325</v>
      </c>
      <c r="I154" s="165" t="s">
        <v>2073</v>
      </c>
      <c r="J154" s="162" t="s">
        <v>2074</v>
      </c>
      <c r="K154" s="358">
        <v>1.8939999999999999</v>
      </c>
      <c r="L154" s="163"/>
      <c r="M154" s="164"/>
      <c r="N154" s="164"/>
      <c r="O154" s="164"/>
      <c r="P154" s="164"/>
      <c r="Q154" s="164"/>
      <c r="R154" s="164"/>
      <c r="S154" s="164"/>
      <c r="T154" s="164"/>
      <c r="U154" s="164"/>
      <c r="V154" s="164"/>
      <c r="W154" s="164"/>
      <c r="X154" s="164"/>
      <c r="Y154" s="164"/>
    </row>
    <row r="155" spans="1:25" s="165" customFormat="1" ht="47.25" x14ac:dyDescent="0.25">
      <c r="A155" s="128">
        <v>154</v>
      </c>
      <c r="B155" s="182" t="s">
        <v>2169</v>
      </c>
      <c r="C155" s="98" t="s">
        <v>2170</v>
      </c>
      <c r="D155" s="186" t="s">
        <v>2171</v>
      </c>
      <c r="E155" s="98" t="s">
        <v>2172</v>
      </c>
      <c r="F155" s="182">
        <v>2016</v>
      </c>
      <c r="G155" s="182" t="s">
        <v>2173</v>
      </c>
      <c r="H155" s="98" t="s">
        <v>325</v>
      </c>
      <c r="I155" s="165" t="s">
        <v>2174</v>
      </c>
      <c r="J155" s="182" t="s">
        <v>2175</v>
      </c>
      <c r="K155" s="358">
        <v>1.603</v>
      </c>
      <c r="L155" s="163"/>
      <c r="M155" s="164"/>
      <c r="N155" s="164"/>
      <c r="O155" s="164"/>
      <c r="P155" s="164"/>
      <c r="Q155" s="164"/>
      <c r="R155" s="164"/>
      <c r="S155" s="164"/>
      <c r="T155" s="164"/>
      <c r="U155" s="164"/>
      <c r="V155" s="164"/>
      <c r="W155" s="164"/>
      <c r="X155" s="164"/>
      <c r="Y155" s="164"/>
    </row>
    <row r="156" spans="1:25" s="165" customFormat="1" ht="47.25" x14ac:dyDescent="0.25">
      <c r="A156" s="128">
        <v>155</v>
      </c>
      <c r="B156" s="162" t="s">
        <v>2176</v>
      </c>
      <c r="C156" s="157" t="s">
        <v>2177</v>
      </c>
      <c r="D156" s="186" t="s">
        <v>2024</v>
      </c>
      <c r="E156" s="157" t="s">
        <v>2178</v>
      </c>
      <c r="F156" s="218">
        <v>2016</v>
      </c>
      <c r="G156" s="219" t="s">
        <v>2179</v>
      </c>
      <c r="H156" s="157" t="s">
        <v>325</v>
      </c>
      <c r="I156" s="165" t="s">
        <v>2027</v>
      </c>
      <c r="J156" s="219" t="s">
        <v>2028</v>
      </c>
      <c r="K156" s="358">
        <v>4.1470000000000002</v>
      </c>
      <c r="L156" s="163"/>
      <c r="M156" s="164"/>
      <c r="N156" s="164"/>
      <c r="O156" s="164"/>
      <c r="P156" s="164"/>
      <c r="Q156" s="164"/>
      <c r="R156" s="164"/>
      <c r="S156" s="164"/>
      <c r="T156" s="164"/>
      <c r="U156" s="164"/>
      <c r="V156" s="164"/>
      <c r="W156" s="164"/>
      <c r="X156" s="164"/>
      <c r="Y156" s="164"/>
    </row>
    <row r="157" spans="1:25" s="165" customFormat="1" ht="31.5" x14ac:dyDescent="0.25">
      <c r="A157" s="128">
        <v>156</v>
      </c>
      <c r="B157" s="162" t="s">
        <v>2180</v>
      </c>
      <c r="C157" s="157" t="s">
        <v>2181</v>
      </c>
      <c r="D157" s="186" t="s">
        <v>1508</v>
      </c>
      <c r="E157" s="157" t="s">
        <v>2182</v>
      </c>
      <c r="F157" s="218">
        <v>2016</v>
      </c>
      <c r="G157" s="219" t="s">
        <v>2183</v>
      </c>
      <c r="H157" s="157" t="s">
        <v>325</v>
      </c>
      <c r="I157" s="165" t="s">
        <v>2184</v>
      </c>
      <c r="J157" s="219" t="s">
        <v>2185</v>
      </c>
      <c r="K157" s="358">
        <v>2.109</v>
      </c>
      <c r="L157" s="163"/>
      <c r="M157" s="164"/>
      <c r="N157" s="164"/>
      <c r="O157" s="164"/>
      <c r="P157" s="164"/>
      <c r="Q157" s="164"/>
      <c r="R157" s="164"/>
      <c r="S157" s="164"/>
      <c r="T157" s="164"/>
      <c r="U157" s="164"/>
      <c r="V157" s="164"/>
      <c r="W157" s="164"/>
      <c r="X157" s="164"/>
      <c r="Y157" s="164"/>
    </row>
    <row r="158" spans="1:25" s="165" customFormat="1" ht="63" x14ac:dyDescent="0.25">
      <c r="A158" s="128">
        <v>157</v>
      </c>
      <c r="B158" s="182" t="s">
        <v>2186</v>
      </c>
      <c r="C158" s="157" t="s">
        <v>329</v>
      </c>
      <c r="D158" s="186" t="s">
        <v>2187</v>
      </c>
      <c r="E158" s="186" t="s">
        <v>2188</v>
      </c>
      <c r="F158" s="220">
        <v>2016</v>
      </c>
      <c r="G158" s="221" t="s">
        <v>2189</v>
      </c>
      <c r="H158" s="186" t="s">
        <v>325</v>
      </c>
      <c r="I158" s="165" t="s">
        <v>2190</v>
      </c>
      <c r="J158" s="221" t="s">
        <v>2191</v>
      </c>
      <c r="K158" s="358">
        <v>1.579</v>
      </c>
      <c r="L158" s="163"/>
      <c r="M158" s="164"/>
      <c r="N158" s="164"/>
      <c r="O158" s="164"/>
      <c r="P158" s="164"/>
      <c r="Q158" s="164"/>
      <c r="R158" s="164"/>
      <c r="S158" s="164"/>
      <c r="T158" s="164"/>
      <c r="U158" s="164"/>
      <c r="V158" s="164"/>
      <c r="W158" s="164"/>
      <c r="X158" s="164"/>
      <c r="Y158" s="164"/>
    </row>
    <row r="159" spans="1:25" s="165" customFormat="1" ht="47.25" x14ac:dyDescent="0.25">
      <c r="A159" s="128">
        <v>158</v>
      </c>
      <c r="B159" s="162" t="s">
        <v>2192</v>
      </c>
      <c r="C159" s="157" t="s">
        <v>2009</v>
      </c>
      <c r="D159" s="186" t="s">
        <v>2193</v>
      </c>
      <c r="E159" s="186" t="s">
        <v>2011</v>
      </c>
      <c r="F159" s="220">
        <v>2016</v>
      </c>
      <c r="G159" s="222" t="s">
        <v>2194</v>
      </c>
      <c r="H159" s="157" t="s">
        <v>347</v>
      </c>
      <c r="I159" s="165" t="s">
        <v>2195</v>
      </c>
      <c r="J159" s="222" t="s">
        <v>2196</v>
      </c>
      <c r="K159" s="358">
        <v>1.52</v>
      </c>
      <c r="L159" s="163"/>
      <c r="M159" s="164"/>
      <c r="N159" s="164"/>
      <c r="O159" s="164"/>
      <c r="P159" s="164"/>
      <c r="Q159" s="164"/>
      <c r="R159" s="164"/>
      <c r="S159" s="164"/>
      <c r="T159" s="164"/>
      <c r="U159" s="164"/>
      <c r="V159" s="164"/>
      <c r="W159" s="164"/>
      <c r="X159" s="164"/>
      <c r="Y159" s="164"/>
    </row>
    <row r="160" spans="1:25" s="165" customFormat="1" ht="63" x14ac:dyDescent="0.25">
      <c r="A160" s="128">
        <v>159</v>
      </c>
      <c r="B160" s="162" t="s">
        <v>2197</v>
      </c>
      <c r="C160" s="157" t="s">
        <v>796</v>
      </c>
      <c r="D160" s="186" t="s">
        <v>2198</v>
      </c>
      <c r="E160" s="157" t="s">
        <v>798</v>
      </c>
      <c r="F160" s="219">
        <v>2016</v>
      </c>
      <c r="G160" s="219" t="s">
        <v>2199</v>
      </c>
      <c r="H160" s="157" t="s">
        <v>325</v>
      </c>
      <c r="I160" s="165" t="s">
        <v>2200</v>
      </c>
      <c r="J160" s="219" t="s">
        <v>2201</v>
      </c>
      <c r="K160" s="358">
        <v>1.901</v>
      </c>
      <c r="L160" s="163"/>
      <c r="M160" s="164"/>
      <c r="N160" s="164"/>
      <c r="O160" s="164"/>
      <c r="P160" s="164"/>
      <c r="Q160" s="164"/>
      <c r="R160" s="164"/>
      <c r="S160" s="164"/>
      <c r="T160" s="164"/>
      <c r="U160" s="164"/>
      <c r="V160" s="164"/>
      <c r="W160" s="164"/>
      <c r="X160" s="164"/>
      <c r="Y160" s="164"/>
    </row>
    <row r="161" spans="1:25" s="165" customFormat="1" ht="78.75" x14ac:dyDescent="0.25">
      <c r="A161" s="128">
        <v>160</v>
      </c>
      <c r="B161" s="162" t="s">
        <v>2202</v>
      </c>
      <c r="C161" s="98" t="s">
        <v>2203</v>
      </c>
      <c r="D161" s="186" t="s">
        <v>2204</v>
      </c>
      <c r="E161" s="98" t="s">
        <v>2205</v>
      </c>
      <c r="F161" s="218">
        <v>2016</v>
      </c>
      <c r="G161" s="219" t="s">
        <v>2206</v>
      </c>
      <c r="H161" s="157" t="s">
        <v>325</v>
      </c>
      <c r="I161" s="165" t="s">
        <v>2207</v>
      </c>
      <c r="J161" s="219" t="s">
        <v>2208</v>
      </c>
      <c r="K161" s="358">
        <v>4.9320000000000004</v>
      </c>
      <c r="L161" s="163"/>
      <c r="M161" s="164"/>
      <c r="N161" s="164"/>
      <c r="O161" s="164"/>
      <c r="P161" s="164"/>
      <c r="Q161" s="164"/>
      <c r="R161" s="164"/>
      <c r="S161" s="164"/>
      <c r="T161" s="164"/>
      <c r="U161" s="164"/>
      <c r="V161" s="164"/>
      <c r="W161" s="164"/>
      <c r="X161" s="164"/>
      <c r="Y161" s="164"/>
    </row>
    <row r="162" spans="1:25" s="165" customFormat="1" ht="31.5" x14ac:dyDescent="0.25">
      <c r="A162" s="128">
        <v>161</v>
      </c>
      <c r="B162" s="162" t="s">
        <v>2209</v>
      </c>
      <c r="C162" s="157" t="s">
        <v>483</v>
      </c>
      <c r="D162" s="186" t="s">
        <v>1642</v>
      </c>
      <c r="E162" s="188" t="s">
        <v>2210</v>
      </c>
      <c r="F162" s="223">
        <v>2016</v>
      </c>
      <c r="G162" s="224" t="s">
        <v>2211</v>
      </c>
      <c r="H162" s="188" t="s">
        <v>325</v>
      </c>
      <c r="I162" s="165" t="s">
        <v>2212</v>
      </c>
      <c r="J162" s="224" t="s">
        <v>2213</v>
      </c>
      <c r="K162" s="358">
        <v>3.169</v>
      </c>
      <c r="L162" s="163"/>
      <c r="M162" s="164"/>
      <c r="N162" s="164"/>
      <c r="O162" s="164"/>
      <c r="P162" s="164"/>
      <c r="Q162" s="164"/>
      <c r="R162" s="164"/>
      <c r="S162" s="164"/>
      <c r="T162" s="164"/>
      <c r="U162" s="164"/>
      <c r="V162" s="164"/>
      <c r="W162" s="164"/>
      <c r="X162" s="164"/>
      <c r="Y162" s="164"/>
    </row>
    <row r="163" spans="1:25" s="165" customFormat="1" ht="31.5" x14ac:dyDescent="0.25">
      <c r="A163" s="128">
        <v>162</v>
      </c>
      <c r="B163" s="162" t="s">
        <v>2214</v>
      </c>
      <c r="C163" s="157" t="s">
        <v>1617</v>
      </c>
      <c r="D163" s="186" t="s">
        <v>2215</v>
      </c>
      <c r="E163" s="225" t="s">
        <v>2216</v>
      </c>
      <c r="F163" s="223">
        <v>2016</v>
      </c>
      <c r="G163" s="219" t="s">
        <v>2217</v>
      </c>
      <c r="H163" s="157" t="s">
        <v>325</v>
      </c>
      <c r="I163" s="165" t="s">
        <v>2218</v>
      </c>
      <c r="J163" s="219" t="s">
        <v>2219</v>
      </c>
      <c r="K163" s="358">
        <v>2.1920000000000002</v>
      </c>
      <c r="L163" s="163"/>
      <c r="M163" s="164"/>
      <c r="N163" s="164"/>
      <c r="O163" s="164"/>
      <c r="P163" s="164"/>
      <c r="Q163" s="164"/>
      <c r="R163" s="164"/>
      <c r="S163" s="164"/>
      <c r="T163" s="164"/>
      <c r="U163" s="164"/>
      <c r="V163" s="164"/>
      <c r="W163" s="164"/>
      <c r="X163" s="164"/>
      <c r="Y163" s="164"/>
    </row>
    <row r="164" spans="1:25" s="165" customFormat="1" ht="31.5" x14ac:dyDescent="0.25">
      <c r="A164" s="128">
        <v>163</v>
      </c>
      <c r="B164" s="162" t="s">
        <v>2220</v>
      </c>
      <c r="C164" s="157" t="s">
        <v>594</v>
      </c>
      <c r="D164" s="186" t="s">
        <v>1074</v>
      </c>
      <c r="E164" s="157" t="s">
        <v>596</v>
      </c>
      <c r="F164" s="223">
        <v>2016</v>
      </c>
      <c r="G164" s="219" t="s">
        <v>2221</v>
      </c>
      <c r="H164" s="157" t="s">
        <v>347</v>
      </c>
      <c r="J164" s="219" t="s">
        <v>2222</v>
      </c>
      <c r="K164" s="358">
        <v>0.18</v>
      </c>
      <c r="L164" s="163"/>
      <c r="M164" s="164"/>
      <c r="N164" s="164"/>
      <c r="O164" s="164"/>
      <c r="P164" s="164"/>
      <c r="Q164" s="164"/>
      <c r="R164" s="164"/>
      <c r="S164" s="164"/>
      <c r="T164" s="164"/>
      <c r="U164" s="164"/>
      <c r="V164" s="164"/>
      <c r="W164" s="164"/>
      <c r="X164" s="164"/>
      <c r="Y164" s="164"/>
    </row>
    <row r="165" spans="1:25" s="165" customFormat="1" ht="94.5" x14ac:dyDescent="0.25">
      <c r="A165" s="128">
        <v>164</v>
      </c>
      <c r="B165" s="162" t="s">
        <v>2226</v>
      </c>
      <c r="C165" s="157" t="s">
        <v>1302</v>
      </c>
      <c r="D165" s="186" t="s">
        <v>2227</v>
      </c>
      <c r="E165" s="157" t="s">
        <v>1321</v>
      </c>
      <c r="F165" s="223">
        <v>2016</v>
      </c>
      <c r="G165" s="219" t="s">
        <v>2228</v>
      </c>
      <c r="H165" s="157" t="s">
        <v>325</v>
      </c>
      <c r="I165" s="165" t="s">
        <v>2229</v>
      </c>
      <c r="J165" s="219" t="s">
        <v>2230</v>
      </c>
      <c r="K165" s="358">
        <v>1.1599999999999999</v>
      </c>
      <c r="L165" s="163"/>
      <c r="M165" s="164"/>
      <c r="N165" s="164"/>
      <c r="O165" s="164"/>
      <c r="P165" s="164"/>
      <c r="Q165" s="164"/>
      <c r="R165" s="164"/>
      <c r="S165" s="164"/>
      <c r="T165" s="164"/>
      <c r="U165" s="164"/>
      <c r="V165" s="164"/>
      <c r="W165" s="164"/>
      <c r="X165" s="164"/>
      <c r="Y165" s="164"/>
    </row>
    <row r="166" spans="1:25" s="165" customFormat="1" ht="78.75" x14ac:dyDescent="0.25">
      <c r="A166" s="128">
        <v>165</v>
      </c>
      <c r="B166" s="162" t="s">
        <v>2231</v>
      </c>
      <c r="C166" s="157" t="s">
        <v>483</v>
      </c>
      <c r="D166" s="186" t="s">
        <v>2232</v>
      </c>
      <c r="E166" s="157" t="s">
        <v>2233</v>
      </c>
      <c r="F166" s="223">
        <v>2016</v>
      </c>
      <c r="G166" s="219" t="s">
        <v>2234</v>
      </c>
      <c r="H166" s="157" t="s">
        <v>325</v>
      </c>
      <c r="I166" s="165" t="s">
        <v>2235</v>
      </c>
      <c r="J166" s="219" t="s">
        <v>2236</v>
      </c>
      <c r="K166" s="358">
        <v>3.169</v>
      </c>
      <c r="L166" s="163"/>
      <c r="M166" s="164"/>
      <c r="N166" s="164"/>
      <c r="O166" s="164"/>
      <c r="P166" s="164"/>
      <c r="Q166" s="164"/>
      <c r="R166" s="164"/>
      <c r="S166" s="164"/>
      <c r="T166" s="164"/>
      <c r="U166" s="164"/>
      <c r="V166" s="164"/>
      <c r="W166" s="164"/>
      <c r="X166" s="164"/>
      <c r="Y166" s="164"/>
    </row>
    <row r="167" spans="1:25" s="165" customFormat="1" ht="78.75" x14ac:dyDescent="0.25">
      <c r="A167" s="128">
        <v>166</v>
      </c>
      <c r="B167" s="162" t="s">
        <v>2237</v>
      </c>
      <c r="C167" s="157" t="s">
        <v>2238</v>
      </c>
      <c r="D167" s="186"/>
      <c r="E167" s="157" t="s">
        <v>2239</v>
      </c>
      <c r="F167" s="223">
        <v>2016</v>
      </c>
      <c r="G167" s="219" t="s">
        <v>2240</v>
      </c>
      <c r="H167" s="157" t="s">
        <v>347</v>
      </c>
      <c r="I167" s="165" t="s">
        <v>2241</v>
      </c>
      <c r="J167" s="219" t="s">
        <v>2242</v>
      </c>
      <c r="K167" s="358">
        <v>0.77</v>
      </c>
      <c r="L167" s="163"/>
      <c r="M167" s="164"/>
      <c r="N167" s="164"/>
      <c r="O167" s="164"/>
      <c r="P167" s="164"/>
      <c r="Q167" s="164"/>
      <c r="R167" s="164"/>
      <c r="S167" s="164"/>
      <c r="T167" s="164"/>
      <c r="U167" s="164"/>
      <c r="V167" s="164"/>
      <c r="W167" s="164"/>
      <c r="X167" s="164"/>
      <c r="Y167" s="164"/>
    </row>
    <row r="168" spans="1:25" s="165" customFormat="1" ht="31.5" x14ac:dyDescent="0.25">
      <c r="A168" s="128">
        <v>167</v>
      </c>
      <c r="B168" s="162" t="s">
        <v>2243</v>
      </c>
      <c r="C168" s="157" t="s">
        <v>2238</v>
      </c>
      <c r="D168" s="186" t="s">
        <v>2244</v>
      </c>
      <c r="E168" s="157" t="s">
        <v>2245</v>
      </c>
      <c r="F168" s="223">
        <v>2016</v>
      </c>
      <c r="G168" s="219" t="s">
        <v>2246</v>
      </c>
      <c r="H168" s="157" t="s">
        <v>347</v>
      </c>
      <c r="I168" s="165" t="s">
        <v>2247</v>
      </c>
      <c r="J168" s="219" t="s">
        <v>2248</v>
      </c>
      <c r="K168" s="358">
        <v>0.77</v>
      </c>
      <c r="L168" s="163"/>
      <c r="M168" s="164"/>
      <c r="N168" s="164"/>
      <c r="O168" s="164"/>
      <c r="P168" s="164"/>
      <c r="Q168" s="164"/>
      <c r="R168" s="164"/>
      <c r="S168" s="164"/>
      <c r="T168" s="164"/>
      <c r="U168" s="164"/>
      <c r="V168" s="164"/>
      <c r="W168" s="164"/>
      <c r="X168" s="164"/>
      <c r="Y168" s="164"/>
    </row>
    <row r="169" spans="1:25" s="165" customFormat="1" ht="31.5" x14ac:dyDescent="0.25">
      <c r="A169" s="128">
        <v>168</v>
      </c>
      <c r="B169" s="162" t="s">
        <v>2249</v>
      </c>
      <c r="C169" s="157" t="s">
        <v>2250</v>
      </c>
      <c r="D169" s="186" t="s">
        <v>1074</v>
      </c>
      <c r="E169" s="157" t="s">
        <v>2251</v>
      </c>
      <c r="F169" s="223">
        <v>2016</v>
      </c>
      <c r="G169" s="219" t="s">
        <v>2252</v>
      </c>
      <c r="H169" s="157" t="s">
        <v>325</v>
      </c>
      <c r="I169" s="165" t="s">
        <v>2253</v>
      </c>
      <c r="J169" s="219" t="s">
        <v>2254</v>
      </c>
      <c r="K169" s="358">
        <v>0.81200000000000006</v>
      </c>
      <c r="L169" s="163"/>
      <c r="M169" s="164"/>
      <c r="N169" s="164"/>
      <c r="O169" s="164"/>
      <c r="P169" s="164"/>
      <c r="Q169" s="164"/>
      <c r="R169" s="164"/>
      <c r="S169" s="164"/>
      <c r="T169" s="164"/>
      <c r="U169" s="164"/>
      <c r="V169" s="164"/>
      <c r="W169" s="164"/>
      <c r="X169" s="164"/>
      <c r="Y169" s="164"/>
    </row>
    <row r="170" spans="1:25" s="165" customFormat="1" ht="47.25" x14ac:dyDescent="0.25">
      <c r="A170" s="128">
        <v>169</v>
      </c>
      <c r="B170" s="162" t="s">
        <v>2255</v>
      </c>
      <c r="C170" s="157" t="s">
        <v>2087</v>
      </c>
      <c r="D170" s="186" t="s">
        <v>2088</v>
      </c>
      <c r="E170" s="157" t="s">
        <v>2256</v>
      </c>
      <c r="F170" s="223">
        <v>2016</v>
      </c>
      <c r="G170" s="219" t="s">
        <v>2257</v>
      </c>
      <c r="H170" s="157" t="s">
        <v>325</v>
      </c>
      <c r="I170" s="165" t="s">
        <v>2258</v>
      </c>
      <c r="J170" s="219" t="s">
        <v>2259</v>
      </c>
      <c r="K170" s="358">
        <v>2.258</v>
      </c>
      <c r="L170" s="163"/>
      <c r="M170" s="164"/>
      <c r="N170" s="164"/>
      <c r="O170" s="164"/>
      <c r="P170" s="164"/>
      <c r="Q170" s="164"/>
      <c r="R170" s="164"/>
      <c r="S170" s="164"/>
      <c r="T170" s="164"/>
      <c r="U170" s="164"/>
      <c r="V170" s="164"/>
      <c r="W170" s="164"/>
      <c r="X170" s="164"/>
      <c r="Y170" s="164"/>
    </row>
    <row r="171" spans="1:25" s="165" customFormat="1" ht="31.5" x14ac:dyDescent="0.25">
      <c r="A171" s="128">
        <v>170</v>
      </c>
      <c r="B171" s="173" t="s">
        <v>1470</v>
      </c>
      <c r="C171" s="174" t="s">
        <v>1659</v>
      </c>
      <c r="D171" s="174" t="s">
        <v>1472</v>
      </c>
      <c r="E171" s="175" t="s">
        <v>1473</v>
      </c>
      <c r="F171" s="98">
        <v>2017</v>
      </c>
      <c r="G171" s="176" t="s">
        <v>1660</v>
      </c>
      <c r="H171" s="177" t="s">
        <v>325</v>
      </c>
      <c r="I171" s="178" t="s">
        <v>1475</v>
      </c>
      <c r="J171" s="178" t="s">
        <v>1476</v>
      </c>
      <c r="K171" s="358">
        <v>3.089</v>
      </c>
      <c r="L171" s="163"/>
      <c r="M171" s="164"/>
      <c r="N171" s="164"/>
      <c r="O171" s="164"/>
      <c r="P171" s="164"/>
      <c r="Q171" s="164"/>
      <c r="R171" s="164"/>
      <c r="S171" s="164"/>
      <c r="T171" s="164"/>
      <c r="U171" s="164"/>
      <c r="V171" s="164"/>
      <c r="W171" s="164"/>
      <c r="X171" s="164"/>
      <c r="Y171" s="164"/>
    </row>
    <row r="172" spans="1:25" s="165" customFormat="1" ht="47.25" x14ac:dyDescent="0.25">
      <c r="A172" s="128">
        <v>171</v>
      </c>
      <c r="B172" s="180" t="s">
        <v>1661</v>
      </c>
      <c r="C172" s="98" t="s">
        <v>1662</v>
      </c>
      <c r="D172" s="98" t="s">
        <v>1663</v>
      </c>
      <c r="E172" s="178" t="s">
        <v>1664</v>
      </c>
      <c r="F172" s="98">
        <v>2017</v>
      </c>
      <c r="G172" s="181" t="s">
        <v>1665</v>
      </c>
      <c r="H172" s="178" t="s">
        <v>325</v>
      </c>
      <c r="I172" s="178" t="s">
        <v>1666</v>
      </c>
      <c r="J172" s="178" t="s">
        <v>1667</v>
      </c>
      <c r="K172" s="358">
        <v>6.875</v>
      </c>
      <c r="L172" s="163"/>
      <c r="M172" s="164"/>
      <c r="N172" s="164"/>
      <c r="O172" s="164"/>
      <c r="P172" s="164"/>
      <c r="Q172" s="164"/>
      <c r="R172" s="164"/>
      <c r="S172" s="164"/>
      <c r="T172" s="164"/>
      <c r="U172" s="164"/>
      <c r="V172" s="164"/>
      <c r="W172" s="164"/>
      <c r="X172" s="164"/>
      <c r="Y172" s="164"/>
    </row>
    <row r="173" spans="1:25" s="165" customFormat="1" ht="78.75" x14ac:dyDescent="0.25">
      <c r="A173" s="128">
        <v>172</v>
      </c>
      <c r="B173" s="182" t="s">
        <v>1668</v>
      </c>
      <c r="C173" s="98" t="s">
        <v>1669</v>
      </c>
      <c r="D173" s="98" t="s">
        <v>1670</v>
      </c>
      <c r="E173" s="98" t="s">
        <v>1671</v>
      </c>
      <c r="F173" s="98">
        <v>2017</v>
      </c>
      <c r="G173" s="182" t="s">
        <v>1672</v>
      </c>
      <c r="H173" s="98" t="s">
        <v>347</v>
      </c>
      <c r="I173" s="98" t="s">
        <v>1673</v>
      </c>
      <c r="J173" s="98" t="s">
        <v>1674</v>
      </c>
      <c r="K173" s="358" t="s">
        <v>1675</v>
      </c>
      <c r="L173" s="163"/>
      <c r="M173" s="164"/>
      <c r="N173" s="164"/>
      <c r="O173" s="164"/>
      <c r="P173" s="164"/>
      <c r="Q173" s="164"/>
      <c r="R173" s="164"/>
      <c r="S173" s="164"/>
      <c r="T173" s="164"/>
      <c r="U173" s="164"/>
      <c r="V173" s="164"/>
      <c r="W173" s="164"/>
      <c r="X173" s="164"/>
      <c r="Y173" s="164"/>
    </row>
    <row r="174" spans="1:25" s="165" customFormat="1" ht="110.25" x14ac:dyDescent="0.25">
      <c r="A174" s="128">
        <v>173</v>
      </c>
      <c r="B174" s="182" t="s">
        <v>1676</v>
      </c>
      <c r="C174" s="98" t="s">
        <v>1677</v>
      </c>
      <c r="D174" s="98" t="s">
        <v>1678</v>
      </c>
      <c r="E174" s="98" t="s">
        <v>1679</v>
      </c>
      <c r="F174" s="98">
        <v>2017</v>
      </c>
      <c r="G174" s="181" t="s">
        <v>1680</v>
      </c>
      <c r="H174" s="98" t="s">
        <v>325</v>
      </c>
      <c r="I174" s="178" t="s">
        <v>1681</v>
      </c>
      <c r="J174" s="178" t="s">
        <v>1682</v>
      </c>
      <c r="K174" s="358">
        <v>9.4459999999999997</v>
      </c>
      <c r="L174" s="163"/>
      <c r="M174" s="164"/>
      <c r="N174" s="164"/>
      <c r="O174" s="164"/>
      <c r="P174" s="164"/>
      <c r="Q174" s="164"/>
      <c r="R174" s="164"/>
      <c r="S174" s="164"/>
      <c r="T174" s="164"/>
      <c r="U174" s="164"/>
      <c r="V174" s="164"/>
      <c r="W174" s="164"/>
      <c r="X174" s="164"/>
      <c r="Y174" s="164"/>
    </row>
    <row r="175" spans="1:25" s="165" customFormat="1" ht="63" x14ac:dyDescent="0.25">
      <c r="A175" s="128">
        <v>174</v>
      </c>
      <c r="B175" s="182" t="s">
        <v>1683</v>
      </c>
      <c r="C175" s="98" t="s">
        <v>1684</v>
      </c>
      <c r="D175" s="98" t="s">
        <v>950</v>
      </c>
      <c r="E175" s="178" t="s">
        <v>1685</v>
      </c>
      <c r="F175" s="98">
        <v>2017</v>
      </c>
      <c r="G175" s="182" t="s">
        <v>1686</v>
      </c>
      <c r="H175" s="183" t="s">
        <v>325</v>
      </c>
      <c r="I175" s="178" t="s">
        <v>1687</v>
      </c>
      <c r="J175" s="178" t="s">
        <v>1688</v>
      </c>
      <c r="K175" s="358">
        <v>6.3369999999999997</v>
      </c>
      <c r="L175" s="163"/>
      <c r="M175" s="164"/>
      <c r="N175" s="164"/>
      <c r="O175" s="164"/>
      <c r="P175" s="164"/>
      <c r="Q175" s="164"/>
      <c r="R175" s="164"/>
      <c r="S175" s="164"/>
      <c r="T175" s="164"/>
      <c r="U175" s="164"/>
      <c r="V175" s="164"/>
      <c r="W175" s="164"/>
      <c r="X175" s="164"/>
      <c r="Y175" s="164"/>
    </row>
    <row r="176" spans="1:25" s="165" customFormat="1" ht="31.5" x14ac:dyDescent="0.25">
      <c r="A176" s="128">
        <v>175</v>
      </c>
      <c r="B176" s="162" t="s">
        <v>1689</v>
      </c>
      <c r="C176" s="157" t="s">
        <v>1690</v>
      </c>
      <c r="D176" s="157" t="s">
        <v>1691</v>
      </c>
      <c r="E176" s="157" t="s">
        <v>1692</v>
      </c>
      <c r="F176" s="98">
        <v>2017</v>
      </c>
      <c r="G176" s="162" t="s">
        <v>1693</v>
      </c>
      <c r="H176" s="157" t="s">
        <v>325</v>
      </c>
      <c r="I176" s="157" t="s">
        <v>1694</v>
      </c>
      <c r="J176" s="157" t="s">
        <v>1695</v>
      </c>
      <c r="K176" s="358">
        <v>1.2410000000000001</v>
      </c>
      <c r="L176" s="163"/>
      <c r="M176" s="164"/>
      <c r="N176" s="164"/>
      <c r="O176" s="164"/>
      <c r="P176" s="164"/>
      <c r="Q176" s="164"/>
      <c r="R176" s="164"/>
      <c r="S176" s="164"/>
      <c r="T176" s="164"/>
      <c r="U176" s="164"/>
      <c r="V176" s="164"/>
      <c r="W176" s="164"/>
      <c r="X176" s="164"/>
      <c r="Y176" s="164"/>
    </row>
    <row r="177" spans="1:25" s="165" customFormat="1" ht="31.5" x14ac:dyDescent="0.25">
      <c r="A177" s="128">
        <v>176</v>
      </c>
      <c r="B177" s="182" t="s">
        <v>1696</v>
      </c>
      <c r="C177" s="98" t="s">
        <v>483</v>
      </c>
      <c r="D177" s="98" t="s">
        <v>511</v>
      </c>
      <c r="E177" s="98" t="s">
        <v>485</v>
      </c>
      <c r="F177" s="98">
        <v>2017</v>
      </c>
      <c r="G177" s="182" t="s">
        <v>1697</v>
      </c>
      <c r="H177" s="184" t="s">
        <v>325</v>
      </c>
      <c r="I177" s="178" t="s">
        <v>1698</v>
      </c>
      <c r="J177" s="178" t="s">
        <v>1699</v>
      </c>
      <c r="K177" s="358">
        <v>3.169</v>
      </c>
      <c r="L177" s="163"/>
      <c r="M177" s="164"/>
      <c r="N177" s="164"/>
      <c r="O177" s="164"/>
      <c r="P177" s="164"/>
      <c r="Q177" s="164"/>
      <c r="R177" s="164"/>
      <c r="S177" s="164"/>
      <c r="T177" s="164"/>
      <c r="U177" s="164"/>
      <c r="V177" s="164"/>
      <c r="W177" s="164"/>
      <c r="X177" s="164"/>
      <c r="Y177" s="164"/>
    </row>
    <row r="178" spans="1:25" s="165" customFormat="1" ht="63" x14ac:dyDescent="0.25">
      <c r="A178" s="128">
        <v>177</v>
      </c>
      <c r="B178" s="165" t="s">
        <v>1700</v>
      </c>
      <c r="C178" s="185" t="s">
        <v>1701</v>
      </c>
      <c r="D178" s="185" t="s">
        <v>1702</v>
      </c>
      <c r="E178" s="186" t="s">
        <v>1703</v>
      </c>
      <c r="F178" s="98">
        <v>2017</v>
      </c>
      <c r="G178" s="165" t="s">
        <v>1704</v>
      </c>
      <c r="H178" s="186" t="s">
        <v>325</v>
      </c>
      <c r="I178" s="186" t="s">
        <v>1705</v>
      </c>
      <c r="J178" s="186" t="s">
        <v>1706</v>
      </c>
      <c r="K178" s="358">
        <v>1.2969999999999999</v>
      </c>
      <c r="L178" s="163"/>
      <c r="M178" s="164"/>
      <c r="N178" s="164"/>
      <c r="O178" s="164"/>
      <c r="P178" s="164"/>
      <c r="Q178" s="164"/>
      <c r="R178" s="164"/>
      <c r="S178" s="164"/>
      <c r="T178" s="164"/>
      <c r="U178" s="164"/>
      <c r="V178" s="164"/>
      <c r="W178" s="164"/>
      <c r="X178" s="164"/>
      <c r="Y178" s="164"/>
    </row>
    <row r="179" spans="1:25" s="165" customFormat="1" ht="63" x14ac:dyDescent="0.25">
      <c r="A179" s="128">
        <v>178</v>
      </c>
      <c r="B179" s="182" t="s">
        <v>1707</v>
      </c>
      <c r="C179" s="98" t="s">
        <v>1708</v>
      </c>
      <c r="D179" s="98" t="s">
        <v>1702</v>
      </c>
      <c r="E179" s="98" t="s">
        <v>1239</v>
      </c>
      <c r="F179" s="98">
        <v>2017</v>
      </c>
      <c r="G179" s="182" t="s">
        <v>1709</v>
      </c>
      <c r="H179" s="186" t="s">
        <v>325</v>
      </c>
      <c r="I179" s="178" t="s">
        <v>1705</v>
      </c>
      <c r="J179" s="178" t="s">
        <v>1706</v>
      </c>
      <c r="K179" s="358">
        <v>1.2789999999999999</v>
      </c>
      <c r="L179" s="163"/>
      <c r="M179" s="164"/>
      <c r="N179" s="164"/>
      <c r="O179" s="164"/>
      <c r="P179" s="164"/>
      <c r="Q179" s="164"/>
      <c r="R179" s="164"/>
      <c r="S179" s="164"/>
      <c r="T179" s="164"/>
      <c r="U179" s="164"/>
      <c r="V179" s="164"/>
      <c r="W179" s="164"/>
      <c r="X179" s="164"/>
      <c r="Y179" s="164"/>
    </row>
    <row r="180" spans="1:25" s="165" customFormat="1" ht="126" x14ac:dyDescent="0.25">
      <c r="A180" s="128">
        <v>179</v>
      </c>
      <c r="B180" s="165" t="s">
        <v>1710</v>
      </c>
      <c r="C180" s="186" t="s">
        <v>1711</v>
      </c>
      <c r="D180" s="186" t="s">
        <v>1712</v>
      </c>
      <c r="E180" s="186" t="s">
        <v>1713</v>
      </c>
      <c r="F180" s="98">
        <v>2017</v>
      </c>
      <c r="G180" s="165" t="s">
        <v>1714</v>
      </c>
      <c r="H180" s="186" t="s">
        <v>325</v>
      </c>
      <c r="I180" s="186" t="s">
        <v>1715</v>
      </c>
      <c r="J180" s="186" t="s">
        <v>1716</v>
      </c>
      <c r="K180" s="360">
        <v>1.44</v>
      </c>
      <c r="L180" s="163"/>
      <c r="M180" s="164"/>
      <c r="N180" s="164"/>
      <c r="O180" s="164"/>
      <c r="P180" s="164"/>
      <c r="Q180" s="164"/>
      <c r="R180" s="164"/>
      <c r="S180" s="164"/>
      <c r="T180" s="164"/>
      <c r="U180" s="164"/>
      <c r="V180" s="164"/>
      <c r="W180" s="164"/>
      <c r="X180" s="164"/>
      <c r="Y180" s="164"/>
    </row>
    <row r="181" spans="1:25" s="165" customFormat="1" ht="94.5" x14ac:dyDescent="0.25">
      <c r="A181" s="128">
        <v>180</v>
      </c>
      <c r="B181" s="187" t="s">
        <v>1717</v>
      </c>
      <c r="C181" s="188" t="s">
        <v>1718</v>
      </c>
      <c r="D181" s="186" t="s">
        <v>1074</v>
      </c>
      <c r="E181" s="188" t="s">
        <v>1719</v>
      </c>
      <c r="F181" s="98">
        <v>2017</v>
      </c>
      <c r="G181" s="187" t="s">
        <v>1720</v>
      </c>
      <c r="H181" s="188" t="s">
        <v>325</v>
      </c>
      <c r="I181" s="178" t="s">
        <v>1721</v>
      </c>
      <c r="J181" s="178" t="s">
        <v>1722</v>
      </c>
      <c r="K181" s="358">
        <v>1.379</v>
      </c>
      <c r="L181" s="163"/>
      <c r="M181" s="164"/>
      <c r="N181" s="164"/>
      <c r="O181" s="164"/>
      <c r="P181" s="164"/>
      <c r="Q181" s="164"/>
      <c r="R181" s="164"/>
      <c r="S181" s="164"/>
      <c r="T181" s="164"/>
      <c r="U181" s="164"/>
      <c r="V181" s="164"/>
      <c r="W181" s="164"/>
      <c r="X181" s="164"/>
      <c r="Y181" s="164"/>
    </row>
    <row r="182" spans="1:25" s="165" customFormat="1" ht="63" x14ac:dyDescent="0.25">
      <c r="A182" s="128">
        <v>181</v>
      </c>
      <c r="B182" s="165" t="s">
        <v>1723</v>
      </c>
      <c r="C182" s="186" t="s">
        <v>1724</v>
      </c>
      <c r="D182" s="186" t="s">
        <v>1725</v>
      </c>
      <c r="E182" s="186" t="s">
        <v>1264</v>
      </c>
      <c r="F182" s="98">
        <v>2017</v>
      </c>
      <c r="G182" s="189" t="s">
        <v>1726</v>
      </c>
      <c r="H182" s="186" t="s">
        <v>325</v>
      </c>
      <c r="I182" s="186" t="s">
        <v>1727</v>
      </c>
      <c r="J182" s="186" t="s">
        <v>1728</v>
      </c>
      <c r="K182" s="360">
        <v>1.569</v>
      </c>
      <c r="L182" s="163"/>
      <c r="M182" s="164"/>
      <c r="N182" s="164"/>
      <c r="O182" s="164"/>
      <c r="P182" s="164"/>
      <c r="Q182" s="164"/>
      <c r="R182" s="164"/>
      <c r="S182" s="164"/>
      <c r="T182" s="164"/>
      <c r="U182" s="164"/>
      <c r="V182" s="164"/>
      <c r="W182" s="164"/>
      <c r="X182" s="164"/>
      <c r="Y182" s="164"/>
    </row>
    <row r="183" spans="1:25" s="165" customFormat="1" ht="31.5" x14ac:dyDescent="0.25">
      <c r="A183" s="128">
        <v>182</v>
      </c>
      <c r="B183" s="182" t="s">
        <v>1729</v>
      </c>
      <c r="C183" s="98" t="s">
        <v>1730</v>
      </c>
      <c r="D183" s="98" t="s">
        <v>1731</v>
      </c>
      <c r="E183" s="178" t="s">
        <v>1732</v>
      </c>
      <c r="F183" s="98">
        <v>2017</v>
      </c>
      <c r="G183" s="181" t="s">
        <v>1733</v>
      </c>
      <c r="H183" s="190" t="s">
        <v>325</v>
      </c>
      <c r="I183" s="178" t="s">
        <v>1734</v>
      </c>
      <c r="J183" s="178" t="s">
        <v>1735</v>
      </c>
      <c r="K183" s="358">
        <v>1.9570000000000001</v>
      </c>
      <c r="L183" s="163"/>
      <c r="M183" s="164"/>
      <c r="N183" s="164"/>
      <c r="O183" s="164"/>
      <c r="P183" s="164"/>
      <c r="Q183" s="164"/>
      <c r="R183" s="164"/>
      <c r="S183" s="164"/>
      <c r="T183" s="164"/>
      <c r="U183" s="164"/>
      <c r="V183" s="164"/>
      <c r="W183" s="164"/>
      <c r="X183" s="164"/>
      <c r="Y183" s="164"/>
    </row>
    <row r="184" spans="1:25" s="165" customFormat="1" ht="78.75" x14ac:dyDescent="0.25">
      <c r="A184" s="128">
        <v>183</v>
      </c>
      <c r="B184" s="162" t="s">
        <v>1736</v>
      </c>
      <c r="C184" s="157" t="s">
        <v>1737</v>
      </c>
      <c r="D184" s="157" t="s">
        <v>1738</v>
      </c>
      <c r="E184" s="157" t="s">
        <v>1739</v>
      </c>
      <c r="F184" s="98">
        <v>2017</v>
      </c>
      <c r="G184" s="162" t="s">
        <v>1740</v>
      </c>
      <c r="H184" s="191" t="s">
        <v>325</v>
      </c>
      <c r="I184" s="191" t="s">
        <v>1741</v>
      </c>
      <c r="J184" s="191" t="s">
        <v>1742</v>
      </c>
      <c r="K184" s="358">
        <v>4.601</v>
      </c>
      <c r="L184" s="163"/>
      <c r="M184" s="164"/>
      <c r="N184" s="164"/>
      <c r="O184" s="164"/>
      <c r="P184" s="164"/>
      <c r="Q184" s="164"/>
      <c r="R184" s="164"/>
      <c r="S184" s="164"/>
      <c r="T184" s="164"/>
      <c r="U184" s="164"/>
      <c r="V184" s="164"/>
      <c r="W184" s="164"/>
      <c r="X184" s="164"/>
      <c r="Y184" s="164"/>
    </row>
    <row r="185" spans="1:25" s="165" customFormat="1" ht="47.25" x14ac:dyDescent="0.25">
      <c r="A185" s="128">
        <v>184</v>
      </c>
      <c r="B185" s="162" t="s">
        <v>1743</v>
      </c>
      <c r="C185" s="157" t="s">
        <v>1302</v>
      </c>
      <c r="D185" s="157" t="s">
        <v>1744</v>
      </c>
      <c r="E185" s="188" t="s">
        <v>1745</v>
      </c>
      <c r="F185" s="98">
        <v>2017</v>
      </c>
      <c r="G185" s="162" t="s">
        <v>1746</v>
      </c>
      <c r="H185" s="192" t="s">
        <v>325</v>
      </c>
      <c r="I185" s="192" t="s">
        <v>1747</v>
      </c>
      <c r="J185" s="192" t="s">
        <v>1748</v>
      </c>
      <c r="K185" s="358">
        <v>1.107</v>
      </c>
      <c r="L185" s="163"/>
      <c r="M185" s="164"/>
      <c r="N185" s="164"/>
      <c r="O185" s="164"/>
      <c r="P185" s="164"/>
      <c r="Q185" s="164"/>
      <c r="R185" s="164"/>
      <c r="S185" s="164"/>
      <c r="T185" s="164"/>
      <c r="U185" s="164"/>
      <c r="V185" s="164"/>
      <c r="W185" s="164"/>
      <c r="X185" s="164"/>
      <c r="Y185" s="164"/>
    </row>
    <row r="186" spans="1:25" s="165" customFormat="1" ht="47.25" x14ac:dyDescent="0.25">
      <c r="A186" s="128">
        <v>185</v>
      </c>
      <c r="B186" s="165" t="s">
        <v>1749</v>
      </c>
      <c r="C186" s="186" t="s">
        <v>1750</v>
      </c>
      <c r="D186" s="186" t="s">
        <v>1751</v>
      </c>
      <c r="E186" s="186" t="s">
        <v>1344</v>
      </c>
      <c r="F186" s="98">
        <v>2017</v>
      </c>
      <c r="G186" s="165" t="s">
        <v>1752</v>
      </c>
      <c r="H186" s="184" t="s">
        <v>325</v>
      </c>
      <c r="I186" s="178" t="s">
        <v>1753</v>
      </c>
      <c r="J186" s="178" t="s">
        <v>1754</v>
      </c>
      <c r="K186" s="358">
        <v>2.89</v>
      </c>
      <c r="L186" s="163"/>
      <c r="M186" s="164"/>
      <c r="N186" s="164"/>
      <c r="O186" s="164"/>
      <c r="P186" s="164"/>
      <c r="Q186" s="164"/>
      <c r="R186" s="164"/>
      <c r="S186" s="164"/>
      <c r="T186" s="164"/>
      <c r="U186" s="164"/>
      <c r="V186" s="164"/>
      <c r="W186" s="164"/>
      <c r="X186" s="164"/>
      <c r="Y186" s="164"/>
    </row>
    <row r="187" spans="1:25" s="165" customFormat="1" ht="47.25" x14ac:dyDescent="0.25">
      <c r="A187" s="128">
        <v>186</v>
      </c>
      <c r="B187" s="165" t="s">
        <v>1755</v>
      </c>
      <c r="C187" s="186" t="s">
        <v>1750</v>
      </c>
      <c r="D187" s="186" t="s">
        <v>1756</v>
      </c>
      <c r="E187" s="186" t="s">
        <v>1344</v>
      </c>
      <c r="F187" s="98">
        <v>2017</v>
      </c>
      <c r="G187" s="165" t="s">
        <v>1757</v>
      </c>
      <c r="H187" s="184" t="s">
        <v>325</v>
      </c>
      <c r="I187" s="178" t="s">
        <v>1758</v>
      </c>
      <c r="J187" s="178" t="s">
        <v>1759</v>
      </c>
      <c r="K187" s="358">
        <v>2.89</v>
      </c>
      <c r="L187" s="163"/>
      <c r="M187" s="164"/>
      <c r="N187" s="164"/>
      <c r="O187" s="164"/>
      <c r="P187" s="164"/>
      <c r="Q187" s="164"/>
      <c r="R187" s="164"/>
      <c r="S187" s="164"/>
      <c r="T187" s="164"/>
      <c r="U187" s="164"/>
      <c r="V187" s="164"/>
      <c r="W187" s="164"/>
      <c r="X187" s="164"/>
      <c r="Y187" s="164"/>
    </row>
    <row r="188" spans="1:25" s="165" customFormat="1" ht="94.5" x14ac:dyDescent="0.25">
      <c r="A188" s="128">
        <v>187</v>
      </c>
      <c r="B188" s="194" t="s">
        <v>1760</v>
      </c>
      <c r="C188" s="185" t="s">
        <v>1761</v>
      </c>
      <c r="D188" s="185" t="s">
        <v>1762</v>
      </c>
      <c r="E188" s="185" t="s">
        <v>1763</v>
      </c>
      <c r="F188" s="98">
        <v>2017</v>
      </c>
      <c r="G188" s="195" t="s">
        <v>1764</v>
      </c>
      <c r="H188" s="184" t="s">
        <v>325</v>
      </c>
      <c r="I188" s="185" t="s">
        <v>1765</v>
      </c>
      <c r="J188" s="185" t="s">
        <v>1766</v>
      </c>
      <c r="K188" s="358">
        <v>1.48</v>
      </c>
      <c r="L188" s="163"/>
      <c r="M188" s="164"/>
      <c r="N188" s="164"/>
      <c r="O188" s="164"/>
      <c r="P188" s="164"/>
      <c r="Q188" s="164"/>
      <c r="R188" s="164"/>
      <c r="S188" s="164"/>
      <c r="T188" s="164"/>
      <c r="U188" s="164"/>
      <c r="V188" s="164"/>
      <c r="W188" s="164"/>
      <c r="X188" s="164"/>
      <c r="Y188" s="164"/>
    </row>
    <row r="189" spans="1:25" s="165" customFormat="1" ht="94.5" x14ac:dyDescent="0.25">
      <c r="A189" s="128">
        <v>188</v>
      </c>
      <c r="B189" s="196" t="s">
        <v>1767</v>
      </c>
      <c r="C189" s="174" t="s">
        <v>1761</v>
      </c>
      <c r="D189" s="174" t="s">
        <v>1768</v>
      </c>
      <c r="E189" s="197" t="s">
        <v>1763</v>
      </c>
      <c r="F189" s="98">
        <v>2017</v>
      </c>
      <c r="G189" s="196" t="s">
        <v>1769</v>
      </c>
      <c r="H189" s="184" t="s">
        <v>325</v>
      </c>
      <c r="I189" s="178" t="s">
        <v>1765</v>
      </c>
      <c r="J189" s="178" t="s">
        <v>1766</v>
      </c>
      <c r="K189" s="358" t="s">
        <v>1770</v>
      </c>
      <c r="L189" s="163"/>
      <c r="M189" s="164"/>
      <c r="N189" s="164"/>
      <c r="O189" s="164"/>
      <c r="P189" s="164"/>
      <c r="Q189" s="164"/>
      <c r="R189" s="164"/>
      <c r="S189" s="164"/>
      <c r="T189" s="164"/>
      <c r="U189" s="164"/>
      <c r="V189" s="164"/>
      <c r="W189" s="164"/>
      <c r="X189" s="164"/>
      <c r="Y189" s="164"/>
    </row>
    <row r="190" spans="1:25" s="165" customFormat="1" ht="31.5" x14ac:dyDescent="0.25">
      <c r="A190" s="128">
        <v>189</v>
      </c>
      <c r="B190" s="165" t="s">
        <v>1771</v>
      </c>
      <c r="C190" s="186" t="s">
        <v>1772</v>
      </c>
      <c r="D190" s="186" t="s">
        <v>1773</v>
      </c>
      <c r="E190" s="186" t="s">
        <v>1365</v>
      </c>
      <c r="F190" s="98">
        <v>2017</v>
      </c>
      <c r="G190" s="165" t="s">
        <v>1774</v>
      </c>
      <c r="H190" s="184" t="s">
        <v>325</v>
      </c>
      <c r="I190" s="186" t="s">
        <v>1775</v>
      </c>
      <c r="J190" s="186" t="s">
        <v>1776</v>
      </c>
      <c r="K190" s="360">
        <v>2.536</v>
      </c>
      <c r="L190" s="163"/>
      <c r="M190" s="164"/>
      <c r="N190" s="164"/>
      <c r="O190" s="164"/>
      <c r="P190" s="164"/>
      <c r="Q190" s="164"/>
      <c r="R190" s="164"/>
      <c r="S190" s="164"/>
      <c r="T190" s="164"/>
      <c r="U190" s="164"/>
      <c r="V190" s="164"/>
      <c r="W190" s="164"/>
      <c r="X190" s="164"/>
      <c r="Y190" s="164"/>
    </row>
    <row r="191" spans="1:25" s="165" customFormat="1" ht="31.5" x14ac:dyDescent="0.25">
      <c r="A191" s="128">
        <v>190</v>
      </c>
      <c r="B191" s="165" t="s">
        <v>1777</v>
      </c>
      <c r="C191" s="186" t="s">
        <v>1778</v>
      </c>
      <c r="D191" s="186" t="s">
        <v>1773</v>
      </c>
      <c r="E191" s="186" t="s">
        <v>1365</v>
      </c>
      <c r="F191" s="98">
        <v>2017</v>
      </c>
      <c r="G191" s="165" t="s">
        <v>1779</v>
      </c>
      <c r="H191" s="184" t="s">
        <v>325</v>
      </c>
      <c r="I191" s="186" t="s">
        <v>1775</v>
      </c>
      <c r="J191" s="186" t="s">
        <v>1780</v>
      </c>
      <c r="K191" s="358">
        <v>2.536</v>
      </c>
      <c r="L191" s="163"/>
      <c r="M191" s="164"/>
      <c r="N191" s="164"/>
      <c r="O191" s="164"/>
      <c r="P191" s="164"/>
      <c r="Q191" s="164"/>
      <c r="R191" s="164"/>
      <c r="S191" s="164"/>
      <c r="T191" s="164"/>
      <c r="U191" s="164"/>
      <c r="V191" s="164"/>
      <c r="W191" s="164"/>
      <c r="X191" s="164"/>
      <c r="Y191" s="164"/>
    </row>
    <row r="192" spans="1:25" s="165" customFormat="1" ht="31.5" x14ac:dyDescent="0.25">
      <c r="A192" s="128">
        <v>191</v>
      </c>
      <c r="B192" s="165" t="s">
        <v>1781</v>
      </c>
      <c r="C192" s="186" t="s">
        <v>1782</v>
      </c>
      <c r="D192" s="186" t="s">
        <v>1783</v>
      </c>
      <c r="E192" s="186" t="s">
        <v>1784</v>
      </c>
      <c r="F192" s="98">
        <v>2017</v>
      </c>
      <c r="G192" s="189" t="s">
        <v>1785</v>
      </c>
      <c r="H192" s="184" t="s">
        <v>325</v>
      </c>
      <c r="I192" s="186" t="s">
        <v>1786</v>
      </c>
      <c r="J192" s="186" t="s">
        <v>1787</v>
      </c>
      <c r="K192" s="360">
        <v>1.1659999999999999</v>
      </c>
      <c r="L192" s="163"/>
      <c r="M192" s="164"/>
      <c r="N192" s="164"/>
      <c r="O192" s="164"/>
      <c r="P192" s="164"/>
      <c r="Q192" s="164"/>
      <c r="R192" s="164"/>
      <c r="S192" s="164"/>
      <c r="T192" s="164"/>
      <c r="U192" s="164"/>
      <c r="V192" s="164"/>
      <c r="W192" s="164"/>
      <c r="X192" s="164"/>
      <c r="Y192" s="164"/>
    </row>
    <row r="193" spans="1:25" s="165" customFormat="1" ht="31.5" x14ac:dyDescent="0.25">
      <c r="A193" s="128">
        <v>192</v>
      </c>
      <c r="B193" s="165" t="s">
        <v>1788</v>
      </c>
      <c r="C193" s="186" t="s">
        <v>561</v>
      </c>
      <c r="D193" s="186" t="s">
        <v>1789</v>
      </c>
      <c r="E193" s="186" t="s">
        <v>563</v>
      </c>
      <c r="F193" s="98">
        <v>2017</v>
      </c>
      <c r="G193" s="165" t="s">
        <v>1790</v>
      </c>
      <c r="H193" s="184" t="s">
        <v>325</v>
      </c>
      <c r="I193" s="186" t="s">
        <v>1791</v>
      </c>
      <c r="J193" s="186" t="s">
        <v>1792</v>
      </c>
      <c r="K193" s="360">
        <v>1.26</v>
      </c>
      <c r="L193" s="163"/>
      <c r="M193" s="164"/>
      <c r="N193" s="164"/>
      <c r="O193" s="164"/>
      <c r="P193" s="164"/>
      <c r="Q193" s="164"/>
      <c r="R193" s="164"/>
      <c r="S193" s="164"/>
      <c r="T193" s="164"/>
      <c r="U193" s="164"/>
      <c r="V193" s="164"/>
      <c r="W193" s="164"/>
      <c r="X193" s="164"/>
      <c r="Y193" s="164"/>
    </row>
    <row r="194" spans="1:25" s="165" customFormat="1" ht="31.5" x14ac:dyDescent="0.25">
      <c r="A194" s="128">
        <v>193</v>
      </c>
      <c r="B194" s="182" t="s">
        <v>1793</v>
      </c>
      <c r="C194" s="98" t="s">
        <v>1794</v>
      </c>
      <c r="D194" s="98" t="s">
        <v>1795</v>
      </c>
      <c r="E194" s="98" t="s">
        <v>1796</v>
      </c>
      <c r="F194" s="98">
        <v>2017</v>
      </c>
      <c r="G194" s="182" t="s">
        <v>1797</v>
      </c>
      <c r="H194" s="184" t="s">
        <v>325</v>
      </c>
      <c r="I194" s="98" t="s">
        <v>1798</v>
      </c>
      <c r="J194" s="98" t="s">
        <v>1799</v>
      </c>
      <c r="K194" s="358">
        <v>3.57</v>
      </c>
      <c r="L194" s="163"/>
      <c r="M194" s="164"/>
      <c r="N194" s="164"/>
      <c r="O194" s="164"/>
      <c r="P194" s="164"/>
      <c r="Q194" s="164"/>
      <c r="R194" s="164"/>
      <c r="S194" s="164"/>
      <c r="T194" s="164"/>
      <c r="U194" s="164"/>
      <c r="V194" s="164"/>
      <c r="W194" s="164"/>
      <c r="X194" s="164"/>
      <c r="Y194" s="164"/>
    </row>
    <row r="195" spans="1:25" s="165" customFormat="1" ht="78.75" x14ac:dyDescent="0.25">
      <c r="A195" s="128">
        <v>194</v>
      </c>
      <c r="B195" s="162" t="s">
        <v>1800</v>
      </c>
      <c r="C195" s="98" t="s">
        <v>1801</v>
      </c>
      <c r="D195" s="98" t="s">
        <v>1802</v>
      </c>
      <c r="E195" s="186" t="s">
        <v>1803</v>
      </c>
      <c r="F195" s="98">
        <v>2017</v>
      </c>
      <c r="G195" s="162" t="s">
        <v>1804</v>
      </c>
      <c r="H195" s="184" t="s">
        <v>325</v>
      </c>
      <c r="I195" s="191" t="s">
        <v>1805</v>
      </c>
      <c r="J195" s="191" t="s">
        <v>1806</v>
      </c>
      <c r="K195" s="358">
        <v>1.502</v>
      </c>
      <c r="L195" s="163"/>
      <c r="M195" s="164"/>
      <c r="N195" s="164"/>
      <c r="O195" s="164"/>
      <c r="P195" s="164"/>
      <c r="Q195" s="164"/>
      <c r="R195" s="164"/>
      <c r="S195" s="164"/>
      <c r="T195" s="164"/>
      <c r="U195" s="164"/>
      <c r="V195" s="164"/>
      <c r="W195" s="164"/>
      <c r="X195" s="164"/>
      <c r="Y195" s="164"/>
    </row>
    <row r="196" spans="1:25" s="165" customFormat="1" ht="110.25" x14ac:dyDescent="0.25">
      <c r="A196" s="128">
        <v>195</v>
      </c>
      <c r="B196" s="182" t="s">
        <v>1807</v>
      </c>
      <c r="C196" s="98" t="s">
        <v>1808</v>
      </c>
      <c r="D196" s="98" t="s">
        <v>1809</v>
      </c>
      <c r="E196" s="98" t="s">
        <v>1810</v>
      </c>
      <c r="F196" s="98">
        <v>2017</v>
      </c>
      <c r="G196" s="182" t="s">
        <v>1811</v>
      </c>
      <c r="H196" s="184" t="s">
        <v>325</v>
      </c>
      <c r="I196" s="178" t="s">
        <v>1812</v>
      </c>
      <c r="J196" s="178" t="s">
        <v>1813</v>
      </c>
      <c r="K196" s="358">
        <v>1.982</v>
      </c>
      <c r="L196" s="163"/>
      <c r="M196" s="164"/>
      <c r="N196" s="164"/>
      <c r="O196" s="164"/>
      <c r="P196" s="164"/>
      <c r="Q196" s="164"/>
      <c r="R196" s="164"/>
      <c r="S196" s="164"/>
      <c r="T196" s="164"/>
      <c r="U196" s="164"/>
      <c r="V196" s="164"/>
      <c r="W196" s="164"/>
      <c r="X196" s="164"/>
      <c r="Y196" s="164"/>
    </row>
    <row r="197" spans="1:25" s="165" customFormat="1" ht="31.5" x14ac:dyDescent="0.25">
      <c r="A197" s="128">
        <v>196</v>
      </c>
      <c r="B197" s="182" t="s">
        <v>1814</v>
      </c>
      <c r="C197" s="98" t="s">
        <v>1815</v>
      </c>
      <c r="D197" s="98" t="s">
        <v>1074</v>
      </c>
      <c r="E197" s="98" t="s">
        <v>1816</v>
      </c>
      <c r="F197" s="98">
        <v>2017</v>
      </c>
      <c r="G197" s="182" t="s">
        <v>1817</v>
      </c>
      <c r="H197" s="184" t="s">
        <v>325</v>
      </c>
      <c r="I197" s="98" t="s">
        <v>1818</v>
      </c>
      <c r="J197" s="98" t="s">
        <v>1819</v>
      </c>
      <c r="K197" s="358">
        <v>0.95899999999999996</v>
      </c>
      <c r="L197" s="163"/>
      <c r="M197" s="164"/>
      <c r="N197" s="164"/>
      <c r="O197" s="164"/>
      <c r="P197" s="164"/>
      <c r="Q197" s="164"/>
      <c r="R197" s="164"/>
      <c r="S197" s="164"/>
      <c r="T197" s="164"/>
      <c r="U197" s="164"/>
      <c r="V197" s="164"/>
      <c r="W197" s="164"/>
      <c r="X197" s="164"/>
      <c r="Y197" s="164"/>
    </row>
    <row r="198" spans="1:25" s="165" customFormat="1" ht="94.5" x14ac:dyDescent="0.25">
      <c r="A198" s="128">
        <v>197</v>
      </c>
      <c r="B198" s="165" t="s">
        <v>1820</v>
      </c>
      <c r="C198" s="186" t="s">
        <v>329</v>
      </c>
      <c r="D198" s="186" t="s">
        <v>1821</v>
      </c>
      <c r="E198" s="186" t="s">
        <v>1822</v>
      </c>
      <c r="F198" s="98">
        <v>2017</v>
      </c>
      <c r="G198" s="165" t="s">
        <v>1823</v>
      </c>
      <c r="H198" s="186" t="s">
        <v>325</v>
      </c>
      <c r="I198" s="186" t="s">
        <v>1824</v>
      </c>
      <c r="J198" s="186" t="s">
        <v>1825</v>
      </c>
      <c r="K198" s="360">
        <v>1.4910000000000001</v>
      </c>
      <c r="L198" s="163"/>
      <c r="M198" s="164"/>
      <c r="N198" s="164"/>
      <c r="O198" s="164"/>
      <c r="P198" s="164"/>
      <c r="Q198" s="164"/>
      <c r="R198" s="164"/>
      <c r="S198" s="164"/>
      <c r="T198" s="164"/>
      <c r="U198" s="164"/>
      <c r="V198" s="164"/>
      <c r="W198" s="164"/>
      <c r="X198" s="164"/>
      <c r="Y198" s="164"/>
    </row>
    <row r="199" spans="1:25" s="165" customFormat="1" ht="94.5" x14ac:dyDescent="0.25">
      <c r="A199" s="128">
        <v>198</v>
      </c>
      <c r="B199" s="182" t="s">
        <v>1826</v>
      </c>
      <c r="C199" s="98" t="s">
        <v>1827</v>
      </c>
      <c r="D199" s="98" t="s">
        <v>1828</v>
      </c>
      <c r="E199" s="98" t="s">
        <v>1829</v>
      </c>
      <c r="F199" s="98">
        <v>2017</v>
      </c>
      <c r="G199" s="182" t="s">
        <v>1830</v>
      </c>
      <c r="H199" s="98" t="s">
        <v>325</v>
      </c>
      <c r="I199" s="98" t="s">
        <v>1831</v>
      </c>
      <c r="J199" s="98" t="s">
        <v>1832</v>
      </c>
      <c r="K199" s="358">
        <v>0.5</v>
      </c>
      <c r="L199" s="163"/>
      <c r="M199" s="164"/>
      <c r="N199" s="164"/>
      <c r="O199" s="164"/>
      <c r="P199" s="164"/>
      <c r="Q199" s="164"/>
      <c r="R199" s="164"/>
      <c r="S199" s="164"/>
      <c r="T199" s="164"/>
      <c r="U199" s="164"/>
      <c r="V199" s="164"/>
      <c r="W199" s="164"/>
      <c r="X199" s="164"/>
      <c r="Y199" s="164"/>
    </row>
    <row r="200" spans="1:25" s="165" customFormat="1" ht="47.25" x14ac:dyDescent="0.25">
      <c r="A200" s="128">
        <v>199</v>
      </c>
      <c r="B200" s="182" t="s">
        <v>1833</v>
      </c>
      <c r="C200" s="98" t="s">
        <v>1834</v>
      </c>
      <c r="D200" s="98" t="s">
        <v>1835</v>
      </c>
      <c r="E200" s="186" t="s">
        <v>1836</v>
      </c>
      <c r="F200" s="98">
        <v>2017</v>
      </c>
      <c r="G200" s="182" t="s">
        <v>1837</v>
      </c>
      <c r="H200" s="178" t="s">
        <v>325</v>
      </c>
      <c r="I200" s="178" t="s">
        <v>1838</v>
      </c>
      <c r="J200" s="178" t="s">
        <v>1839</v>
      </c>
      <c r="K200" s="358">
        <v>1</v>
      </c>
      <c r="L200" s="163"/>
      <c r="M200" s="164"/>
      <c r="N200" s="164"/>
      <c r="O200" s="164"/>
      <c r="P200" s="164"/>
      <c r="Q200" s="164"/>
      <c r="R200" s="164"/>
      <c r="S200" s="164"/>
      <c r="T200" s="164"/>
      <c r="U200" s="164"/>
      <c r="V200" s="164"/>
      <c r="W200" s="164"/>
      <c r="X200" s="164"/>
      <c r="Y200" s="164"/>
    </row>
    <row r="201" spans="1:25" s="165" customFormat="1" ht="31.5" x14ac:dyDescent="0.25">
      <c r="A201" s="128">
        <v>200</v>
      </c>
      <c r="B201" s="165" t="s">
        <v>1840</v>
      </c>
      <c r="C201" s="186" t="s">
        <v>1841</v>
      </c>
      <c r="D201" s="186" t="s">
        <v>1842</v>
      </c>
      <c r="E201" s="186" t="s">
        <v>1843</v>
      </c>
      <c r="F201" s="98">
        <v>2017</v>
      </c>
      <c r="G201" s="165" t="s">
        <v>1844</v>
      </c>
      <c r="H201" s="186" t="s">
        <v>325</v>
      </c>
      <c r="I201" s="186" t="s">
        <v>1845</v>
      </c>
      <c r="J201" s="186" t="s">
        <v>1846</v>
      </c>
      <c r="K201" s="360">
        <v>3.319</v>
      </c>
      <c r="L201" s="163"/>
      <c r="M201" s="164"/>
      <c r="N201" s="164"/>
      <c r="O201" s="164"/>
      <c r="P201" s="164"/>
      <c r="Q201" s="164"/>
      <c r="R201" s="164"/>
      <c r="S201" s="164"/>
      <c r="T201" s="164"/>
      <c r="U201" s="164"/>
      <c r="V201" s="164"/>
      <c r="W201" s="164"/>
      <c r="X201" s="164"/>
      <c r="Y201" s="164"/>
    </row>
    <row r="202" spans="1:25" s="165" customFormat="1" ht="63" x14ac:dyDescent="0.25">
      <c r="A202" s="128">
        <v>201</v>
      </c>
      <c r="B202" s="201" t="s">
        <v>1847</v>
      </c>
      <c r="C202" s="186" t="s">
        <v>1848</v>
      </c>
      <c r="D202" s="186" t="s">
        <v>1849</v>
      </c>
      <c r="E202" s="202" t="s">
        <v>1850</v>
      </c>
      <c r="F202" s="98">
        <v>2017</v>
      </c>
      <c r="G202" s="189" t="s">
        <v>1851</v>
      </c>
      <c r="H202" s="203" t="s">
        <v>1606</v>
      </c>
      <c r="I202" s="178" t="s">
        <v>1852</v>
      </c>
      <c r="J202" s="178" t="s">
        <v>1853</v>
      </c>
      <c r="K202" s="358"/>
      <c r="L202" s="163"/>
      <c r="M202" s="164"/>
      <c r="N202" s="164"/>
      <c r="O202" s="164"/>
      <c r="P202" s="164"/>
      <c r="Q202" s="164"/>
      <c r="R202" s="164"/>
      <c r="S202" s="164"/>
      <c r="T202" s="164"/>
      <c r="U202" s="164"/>
      <c r="V202" s="164"/>
      <c r="W202" s="164"/>
      <c r="X202" s="164"/>
      <c r="Y202" s="164"/>
    </row>
    <row r="203" spans="1:25" s="165" customFormat="1" ht="78.75" x14ac:dyDescent="0.25">
      <c r="A203" s="128">
        <v>202</v>
      </c>
      <c r="B203" s="165" t="s">
        <v>1854</v>
      </c>
      <c r="C203" s="186" t="s">
        <v>1855</v>
      </c>
      <c r="D203" s="186" t="s">
        <v>1856</v>
      </c>
      <c r="E203" s="186" t="s">
        <v>1857</v>
      </c>
      <c r="F203" s="98">
        <v>2017</v>
      </c>
      <c r="G203" s="189" t="s">
        <v>1858</v>
      </c>
      <c r="H203" s="186" t="s">
        <v>325</v>
      </c>
      <c r="I203" s="186" t="s">
        <v>1859</v>
      </c>
      <c r="J203" s="186" t="s">
        <v>1860</v>
      </c>
      <c r="K203" s="360">
        <v>3.657</v>
      </c>
      <c r="L203" s="163"/>
      <c r="M203" s="164"/>
      <c r="N203" s="164"/>
      <c r="O203" s="164"/>
      <c r="P203" s="164"/>
      <c r="Q203" s="164"/>
      <c r="R203" s="164"/>
      <c r="S203" s="164"/>
      <c r="T203" s="164"/>
      <c r="U203" s="164"/>
      <c r="V203" s="164"/>
      <c r="W203" s="164"/>
      <c r="X203" s="164"/>
      <c r="Y203" s="164"/>
    </row>
    <row r="204" spans="1:25" s="165" customFormat="1" ht="78.75" x14ac:dyDescent="0.25">
      <c r="A204" s="128">
        <v>203</v>
      </c>
      <c r="B204" s="165" t="s">
        <v>1861</v>
      </c>
      <c r="C204" s="186" t="s">
        <v>1862</v>
      </c>
      <c r="D204" s="186" t="s">
        <v>1863</v>
      </c>
      <c r="E204" s="186" t="s">
        <v>1864</v>
      </c>
      <c r="F204" s="98">
        <v>2017</v>
      </c>
      <c r="G204" s="165" t="s">
        <v>1865</v>
      </c>
      <c r="H204" s="186" t="s">
        <v>325</v>
      </c>
      <c r="I204" s="186" t="s">
        <v>1866</v>
      </c>
      <c r="J204" s="186" t="s">
        <v>1867</v>
      </c>
      <c r="K204" s="358">
        <v>0.71299999999999997</v>
      </c>
      <c r="L204" s="163"/>
      <c r="M204" s="164"/>
      <c r="N204" s="164"/>
      <c r="O204" s="164"/>
      <c r="P204" s="164"/>
      <c r="Q204" s="164"/>
      <c r="R204" s="164"/>
      <c r="S204" s="164"/>
      <c r="T204" s="164"/>
      <c r="U204" s="164"/>
      <c r="V204" s="164"/>
      <c r="W204" s="164"/>
      <c r="X204" s="164"/>
      <c r="Y204" s="164"/>
    </row>
    <row r="205" spans="1:25" s="165" customFormat="1" ht="31.5" x14ac:dyDescent="0.25">
      <c r="A205" s="128">
        <v>204</v>
      </c>
      <c r="B205" s="204" t="s">
        <v>1868</v>
      </c>
      <c r="C205" s="185" t="s">
        <v>1869</v>
      </c>
      <c r="D205" s="185" t="s">
        <v>1081</v>
      </c>
      <c r="E205" s="185" t="s">
        <v>1509</v>
      </c>
      <c r="F205" s="98">
        <v>2017</v>
      </c>
      <c r="G205" s="204" t="s">
        <v>1870</v>
      </c>
      <c r="H205" s="186" t="s">
        <v>325</v>
      </c>
      <c r="I205" s="185" t="s">
        <v>1871</v>
      </c>
      <c r="J205" s="185" t="s">
        <v>1872</v>
      </c>
      <c r="K205" s="358">
        <v>3.2589999999999999</v>
      </c>
      <c r="L205" s="163"/>
      <c r="M205" s="164"/>
      <c r="N205" s="164"/>
      <c r="O205" s="164"/>
      <c r="P205" s="164"/>
      <c r="Q205" s="164"/>
      <c r="R205" s="164"/>
      <c r="S205" s="164"/>
      <c r="T205" s="164"/>
      <c r="U205" s="164"/>
      <c r="V205" s="164"/>
      <c r="W205" s="164"/>
      <c r="X205" s="164"/>
      <c r="Y205" s="164"/>
    </row>
    <row r="206" spans="1:25" s="165" customFormat="1" ht="110.25" x14ac:dyDescent="0.25">
      <c r="A206" s="128">
        <v>205</v>
      </c>
      <c r="B206" s="165" t="s">
        <v>1873</v>
      </c>
      <c r="C206" s="186" t="s">
        <v>1874</v>
      </c>
      <c r="D206" s="186" t="s">
        <v>1875</v>
      </c>
      <c r="E206" s="186" t="s">
        <v>1876</v>
      </c>
      <c r="F206" s="98">
        <v>2017</v>
      </c>
      <c r="G206" s="165" t="s">
        <v>1877</v>
      </c>
      <c r="H206" s="186" t="s">
        <v>325</v>
      </c>
      <c r="I206" s="186" t="s">
        <v>1878</v>
      </c>
      <c r="J206" s="186" t="s">
        <v>1879</v>
      </c>
      <c r="K206" s="358">
        <v>0.88400000000000001</v>
      </c>
      <c r="L206" s="163"/>
      <c r="M206" s="164"/>
      <c r="N206" s="164"/>
      <c r="O206" s="164"/>
      <c r="P206" s="164"/>
      <c r="Q206" s="164"/>
      <c r="R206" s="164"/>
      <c r="S206" s="164"/>
      <c r="T206" s="164"/>
      <c r="U206" s="164"/>
      <c r="V206" s="164"/>
      <c r="W206" s="164"/>
      <c r="X206" s="164"/>
      <c r="Y206" s="164"/>
    </row>
    <row r="207" spans="1:25" s="165" customFormat="1" ht="63" x14ac:dyDescent="0.25">
      <c r="A207" s="128">
        <v>206</v>
      </c>
      <c r="B207" s="165" t="s">
        <v>1880</v>
      </c>
      <c r="C207" s="186" t="s">
        <v>1881</v>
      </c>
      <c r="D207" s="186" t="s">
        <v>1034</v>
      </c>
      <c r="E207" s="186" t="s">
        <v>1882</v>
      </c>
      <c r="F207" s="98">
        <v>2017</v>
      </c>
      <c r="G207" s="165" t="s">
        <v>1883</v>
      </c>
      <c r="H207" s="186" t="s">
        <v>325</v>
      </c>
      <c r="I207" s="186" t="s">
        <v>1884</v>
      </c>
      <c r="J207" s="186" t="s">
        <v>1885</v>
      </c>
      <c r="K207" s="360">
        <v>13.941000000000001</v>
      </c>
      <c r="L207" s="163"/>
      <c r="M207" s="164"/>
      <c r="N207" s="164"/>
      <c r="O207" s="164"/>
      <c r="P207" s="164"/>
      <c r="Q207" s="164"/>
      <c r="R207" s="164"/>
      <c r="S207" s="164"/>
      <c r="T207" s="164"/>
      <c r="U207" s="164"/>
      <c r="V207" s="164"/>
      <c r="W207" s="164"/>
      <c r="X207" s="164"/>
      <c r="Y207" s="164"/>
    </row>
    <row r="208" spans="1:25" s="165" customFormat="1" ht="78.75" x14ac:dyDescent="0.25">
      <c r="A208" s="128">
        <v>207</v>
      </c>
      <c r="B208" s="165" t="s">
        <v>1558</v>
      </c>
      <c r="C208" s="186" t="s">
        <v>1559</v>
      </c>
      <c r="D208" s="186" t="s">
        <v>1560</v>
      </c>
      <c r="E208" s="186" t="s">
        <v>1567</v>
      </c>
      <c r="F208" s="98">
        <v>2017</v>
      </c>
      <c r="G208" s="165" t="s">
        <v>1886</v>
      </c>
      <c r="H208" s="186" t="s">
        <v>325</v>
      </c>
      <c r="I208" s="186" t="s">
        <v>1563</v>
      </c>
      <c r="J208" s="186" t="s">
        <v>1564</v>
      </c>
      <c r="K208" s="358">
        <v>1.3859999999999999</v>
      </c>
      <c r="L208" s="163"/>
      <c r="M208" s="164"/>
      <c r="N208" s="164"/>
      <c r="O208" s="164"/>
      <c r="P208" s="164"/>
      <c r="Q208" s="164"/>
      <c r="R208" s="164"/>
      <c r="S208" s="164"/>
      <c r="T208" s="164"/>
      <c r="U208" s="164"/>
      <c r="V208" s="164"/>
      <c r="W208" s="164"/>
      <c r="X208" s="164"/>
      <c r="Y208" s="164"/>
    </row>
    <row r="209" spans="1:25" s="165" customFormat="1" ht="63" x14ac:dyDescent="0.25">
      <c r="A209" s="128">
        <v>208</v>
      </c>
      <c r="B209" s="162" t="s">
        <v>1887</v>
      </c>
      <c r="C209" s="157" t="s">
        <v>1888</v>
      </c>
      <c r="D209" s="157" t="s">
        <v>1889</v>
      </c>
      <c r="E209" s="157" t="s">
        <v>1890</v>
      </c>
      <c r="F209" s="98">
        <v>2017</v>
      </c>
      <c r="G209" s="165" t="s">
        <v>1891</v>
      </c>
      <c r="H209" s="186" t="s">
        <v>325</v>
      </c>
      <c r="I209" s="191" t="s">
        <v>1892</v>
      </c>
      <c r="J209" s="191" t="s">
        <v>1893</v>
      </c>
      <c r="K209" s="358">
        <v>1.7889999999999999</v>
      </c>
      <c r="L209" s="163"/>
      <c r="M209" s="164"/>
      <c r="N209" s="164"/>
      <c r="O209" s="164"/>
      <c r="P209" s="164"/>
      <c r="Q209" s="164"/>
      <c r="R209" s="164"/>
      <c r="S209" s="164"/>
      <c r="T209" s="164"/>
      <c r="U209" s="164"/>
      <c r="V209" s="164"/>
      <c r="W209" s="164"/>
      <c r="X209" s="164"/>
      <c r="Y209" s="164"/>
    </row>
    <row r="210" spans="1:25" s="165" customFormat="1" ht="78.75" x14ac:dyDescent="0.25">
      <c r="A210" s="128">
        <v>209</v>
      </c>
      <c r="B210" s="165" t="s">
        <v>1894</v>
      </c>
      <c r="C210" s="186" t="s">
        <v>1895</v>
      </c>
      <c r="D210" s="186" t="s">
        <v>1896</v>
      </c>
      <c r="E210" s="186" t="s">
        <v>1897</v>
      </c>
      <c r="F210" s="98">
        <v>2017</v>
      </c>
      <c r="G210" s="189" t="s">
        <v>1898</v>
      </c>
      <c r="H210" s="186" t="s">
        <v>325</v>
      </c>
      <c r="I210" s="186" t="s">
        <v>1899</v>
      </c>
      <c r="J210" s="186" t="s">
        <v>1900</v>
      </c>
      <c r="K210" s="360">
        <v>2.6930000000000001</v>
      </c>
      <c r="L210" s="163"/>
      <c r="M210" s="164"/>
      <c r="N210" s="164"/>
      <c r="O210" s="164"/>
      <c r="P210" s="164"/>
      <c r="Q210" s="164"/>
      <c r="R210" s="164"/>
      <c r="S210" s="164"/>
      <c r="T210" s="164"/>
      <c r="U210" s="164"/>
      <c r="V210" s="164"/>
      <c r="W210" s="164"/>
      <c r="X210" s="164"/>
      <c r="Y210" s="164"/>
    </row>
    <row r="211" spans="1:25" s="165" customFormat="1" ht="31.5" x14ac:dyDescent="0.25">
      <c r="A211" s="128">
        <v>210</v>
      </c>
      <c r="B211" s="162" t="s">
        <v>1901</v>
      </c>
      <c r="C211" s="186" t="s">
        <v>1902</v>
      </c>
      <c r="D211" s="186" t="s">
        <v>1903</v>
      </c>
      <c r="E211" s="98" t="s">
        <v>871</v>
      </c>
      <c r="F211" s="98">
        <v>2017</v>
      </c>
      <c r="G211" s="165" t="s">
        <v>1904</v>
      </c>
      <c r="H211" s="186" t="s">
        <v>325</v>
      </c>
      <c r="I211" s="157" t="s">
        <v>1905</v>
      </c>
      <c r="J211" s="157" t="s">
        <v>1906</v>
      </c>
      <c r="K211" s="358">
        <v>1.8320000000000001</v>
      </c>
      <c r="L211" s="163"/>
      <c r="M211" s="164"/>
      <c r="N211" s="164"/>
      <c r="O211" s="164"/>
      <c r="P211" s="164"/>
      <c r="Q211" s="164"/>
      <c r="R211" s="164"/>
      <c r="S211" s="164"/>
      <c r="T211" s="164"/>
      <c r="U211" s="164"/>
      <c r="V211" s="164"/>
      <c r="W211" s="164"/>
      <c r="X211" s="164"/>
      <c r="Y211" s="164"/>
    </row>
    <row r="212" spans="1:25" s="165" customFormat="1" ht="78.75" x14ac:dyDescent="0.25">
      <c r="A212" s="128">
        <v>211</v>
      </c>
      <c r="B212" s="196" t="s">
        <v>1907</v>
      </c>
      <c r="C212" s="174" t="s">
        <v>1908</v>
      </c>
      <c r="D212" s="174"/>
      <c r="E212" s="98" t="s">
        <v>1909</v>
      </c>
      <c r="F212" s="98">
        <v>2017</v>
      </c>
      <c r="G212" s="196" t="s">
        <v>1910</v>
      </c>
      <c r="H212" s="157" t="s">
        <v>347</v>
      </c>
      <c r="I212" s="178"/>
      <c r="J212" s="178" t="s">
        <v>1911</v>
      </c>
      <c r="K212" s="358" t="s">
        <v>1912</v>
      </c>
      <c r="L212" s="163"/>
      <c r="M212" s="164"/>
      <c r="N212" s="164"/>
      <c r="O212" s="164"/>
      <c r="P212" s="164"/>
      <c r="Q212" s="164"/>
      <c r="R212" s="164"/>
      <c r="S212" s="164"/>
      <c r="T212" s="164"/>
      <c r="U212" s="164"/>
      <c r="V212" s="164"/>
      <c r="W212" s="164"/>
      <c r="X212" s="164"/>
      <c r="Y212" s="164"/>
    </row>
    <row r="213" spans="1:25" s="165" customFormat="1" ht="204.75" x14ac:dyDescent="0.25">
      <c r="A213" s="128">
        <v>212</v>
      </c>
      <c r="B213" s="162" t="s">
        <v>1913</v>
      </c>
      <c r="C213" s="157" t="s">
        <v>1914</v>
      </c>
      <c r="D213" s="157"/>
      <c r="E213" s="157" t="s">
        <v>1915</v>
      </c>
      <c r="F213" s="98">
        <v>2017</v>
      </c>
      <c r="G213" s="162" t="s">
        <v>1916</v>
      </c>
      <c r="H213" s="157" t="s">
        <v>347</v>
      </c>
      <c r="I213" s="157" t="s">
        <v>1917</v>
      </c>
      <c r="J213" s="157" t="s">
        <v>1918</v>
      </c>
      <c r="K213" s="358" t="s">
        <v>1919</v>
      </c>
      <c r="L213" s="163"/>
      <c r="M213" s="164"/>
      <c r="N213" s="164"/>
      <c r="O213" s="164"/>
      <c r="P213" s="164"/>
      <c r="Q213" s="164"/>
      <c r="R213" s="164"/>
      <c r="S213" s="164"/>
      <c r="T213" s="164"/>
      <c r="U213" s="164"/>
      <c r="V213" s="164"/>
      <c r="W213" s="164"/>
      <c r="X213" s="164"/>
      <c r="Y213" s="164"/>
    </row>
    <row r="214" spans="1:25" s="161" customFormat="1" ht="78.75" x14ac:dyDescent="0.25">
      <c r="A214" s="128">
        <v>213</v>
      </c>
      <c r="B214" s="154" t="s">
        <v>1920</v>
      </c>
      <c r="C214" s="155" t="s">
        <v>1921</v>
      </c>
      <c r="D214" s="157" t="s">
        <v>1922</v>
      </c>
      <c r="E214" s="157" t="s">
        <v>1923</v>
      </c>
      <c r="F214" s="98">
        <v>2017</v>
      </c>
      <c r="G214" s="162" t="s">
        <v>1924</v>
      </c>
      <c r="H214" s="157" t="s">
        <v>347</v>
      </c>
      <c r="I214" s="178"/>
      <c r="J214" s="178" t="s">
        <v>1925</v>
      </c>
      <c r="K214" s="358" t="s">
        <v>1926</v>
      </c>
      <c r="L214" s="159"/>
      <c r="M214" s="160"/>
      <c r="N214" s="160"/>
      <c r="O214" s="160"/>
      <c r="P214" s="160"/>
      <c r="Q214" s="160"/>
      <c r="R214" s="160"/>
      <c r="S214" s="160"/>
      <c r="T214" s="160"/>
      <c r="U214" s="160"/>
      <c r="V214" s="160"/>
      <c r="W214" s="160"/>
      <c r="X214" s="160"/>
      <c r="Y214" s="160"/>
    </row>
    <row r="215" spans="1:25" s="161" customFormat="1" ht="31.5" x14ac:dyDescent="0.25">
      <c r="A215" s="128">
        <v>214</v>
      </c>
      <c r="B215" s="154" t="s">
        <v>2223</v>
      </c>
      <c r="C215" s="155" t="s">
        <v>594</v>
      </c>
      <c r="D215" s="186" t="s">
        <v>1074</v>
      </c>
      <c r="E215" s="157" t="s">
        <v>2224</v>
      </c>
      <c r="F215" s="223">
        <v>2017</v>
      </c>
      <c r="G215" s="219" t="s">
        <v>2221</v>
      </c>
      <c r="H215" s="157" t="s">
        <v>347</v>
      </c>
      <c r="I215" s="165"/>
      <c r="J215" s="219" t="s">
        <v>2225</v>
      </c>
      <c r="K215" s="358">
        <v>0.18</v>
      </c>
      <c r="L215" s="159"/>
      <c r="M215" s="160"/>
      <c r="N215" s="160"/>
      <c r="O215" s="160"/>
      <c r="P215" s="160"/>
      <c r="Q215" s="160"/>
      <c r="R215" s="160"/>
      <c r="S215" s="160"/>
      <c r="T215" s="160"/>
      <c r="U215" s="160"/>
      <c r="V215" s="160"/>
      <c r="W215" s="160"/>
      <c r="X215" s="160"/>
      <c r="Y215" s="160"/>
    </row>
    <row r="216" spans="1:25" s="161" customFormat="1" ht="63" x14ac:dyDescent="0.25">
      <c r="A216" s="128">
        <v>215</v>
      </c>
      <c r="B216" s="154" t="s">
        <v>1157</v>
      </c>
      <c r="C216" s="155" t="s">
        <v>1158</v>
      </c>
      <c r="D216" s="157" t="s">
        <v>1159</v>
      </c>
      <c r="E216" s="157" t="s">
        <v>1160</v>
      </c>
      <c r="F216" s="157">
        <v>2018</v>
      </c>
      <c r="G216" s="162" t="s">
        <v>1161</v>
      </c>
      <c r="H216" s="157" t="s">
        <v>325</v>
      </c>
      <c r="I216" s="157" t="s">
        <v>1162</v>
      </c>
      <c r="J216" s="157" t="s">
        <v>1163</v>
      </c>
      <c r="K216" s="158">
        <v>6.88</v>
      </c>
      <c r="L216" s="159"/>
      <c r="M216" s="160"/>
      <c r="N216" s="160"/>
      <c r="O216" s="160"/>
      <c r="P216" s="160"/>
      <c r="Q216" s="160"/>
      <c r="R216" s="160"/>
      <c r="S216" s="160"/>
      <c r="T216" s="160"/>
      <c r="U216" s="160"/>
      <c r="V216" s="160"/>
      <c r="W216" s="160"/>
      <c r="X216" s="160"/>
      <c r="Y216" s="160"/>
    </row>
    <row r="217" spans="1:25" s="161" customFormat="1" ht="73.5" customHeight="1" x14ac:dyDescent="0.25">
      <c r="A217" s="128">
        <v>216</v>
      </c>
      <c r="B217" s="154" t="s">
        <v>1164</v>
      </c>
      <c r="C217" s="155" t="s">
        <v>1165</v>
      </c>
      <c r="D217" s="157" t="s">
        <v>1166</v>
      </c>
      <c r="E217" s="157" t="s">
        <v>1167</v>
      </c>
      <c r="F217" s="157">
        <v>2018</v>
      </c>
      <c r="G217" s="162" t="s">
        <v>1168</v>
      </c>
      <c r="H217" s="157" t="s">
        <v>325</v>
      </c>
      <c r="I217" s="157" t="s">
        <v>1169</v>
      </c>
      <c r="J217" s="157" t="s">
        <v>1170</v>
      </c>
      <c r="K217" s="158">
        <v>2.9430000000000001</v>
      </c>
      <c r="L217" s="159"/>
      <c r="M217" s="160"/>
      <c r="N217" s="160"/>
      <c r="O217" s="160"/>
      <c r="P217" s="160"/>
      <c r="Q217" s="160"/>
      <c r="R217" s="160"/>
      <c r="S217" s="160"/>
      <c r="T217" s="160"/>
      <c r="U217" s="160"/>
      <c r="V217" s="160"/>
      <c r="W217" s="160"/>
      <c r="X217" s="160"/>
      <c r="Y217" s="160"/>
    </row>
    <row r="218" spans="1:25" s="172" customFormat="1" ht="47.25" x14ac:dyDescent="0.25">
      <c r="A218" s="128">
        <v>217</v>
      </c>
      <c r="B218" s="168" t="s">
        <v>1171</v>
      </c>
      <c r="C218" s="169" t="s">
        <v>1172</v>
      </c>
      <c r="D218" s="157" t="s">
        <v>1173</v>
      </c>
      <c r="E218" s="157" t="s">
        <v>1174</v>
      </c>
      <c r="F218" s="157">
        <v>2018</v>
      </c>
      <c r="G218" s="162" t="s">
        <v>1175</v>
      </c>
      <c r="H218" s="157" t="s">
        <v>325</v>
      </c>
      <c r="I218" s="157" t="s">
        <v>1176</v>
      </c>
      <c r="J218" s="157" t="s">
        <v>1177</v>
      </c>
      <c r="K218" s="158">
        <v>3.3580000000000001</v>
      </c>
      <c r="L218" s="170"/>
      <c r="M218" s="171"/>
      <c r="N218" s="171"/>
      <c r="O218" s="171"/>
      <c r="P218" s="171"/>
      <c r="Q218" s="171"/>
      <c r="R218" s="171"/>
      <c r="S218" s="171"/>
      <c r="T218" s="171"/>
      <c r="U218" s="171"/>
      <c r="V218" s="171"/>
      <c r="W218" s="171"/>
      <c r="X218" s="171"/>
      <c r="Y218" s="171"/>
    </row>
    <row r="219" spans="1:25" s="179" customFormat="1" ht="47.25" x14ac:dyDescent="0.25">
      <c r="A219" s="128">
        <v>218</v>
      </c>
      <c r="B219" s="162" t="s">
        <v>1178</v>
      </c>
      <c r="C219" s="157" t="s">
        <v>1179</v>
      </c>
      <c r="D219" s="157" t="s">
        <v>1180</v>
      </c>
      <c r="E219" s="157" t="s">
        <v>1181</v>
      </c>
      <c r="F219" s="157">
        <v>2018</v>
      </c>
      <c r="G219" s="162" t="s">
        <v>1182</v>
      </c>
      <c r="H219" s="157" t="s">
        <v>325</v>
      </c>
      <c r="I219" s="157" t="s">
        <v>1183</v>
      </c>
      <c r="J219" s="157" t="s">
        <v>1184</v>
      </c>
      <c r="K219" s="363">
        <v>3.3570000000000002</v>
      </c>
    </row>
    <row r="220" spans="1:25" s="179" customFormat="1" ht="31.5" x14ac:dyDescent="0.25">
      <c r="A220" s="128">
        <v>219</v>
      </c>
      <c r="B220" s="162" t="s">
        <v>1185</v>
      </c>
      <c r="C220" s="157" t="s">
        <v>1186</v>
      </c>
      <c r="D220" s="157" t="s">
        <v>1187</v>
      </c>
      <c r="E220" s="157" t="s">
        <v>1188</v>
      </c>
      <c r="F220" s="157">
        <v>2018</v>
      </c>
      <c r="G220" s="162" t="s">
        <v>1189</v>
      </c>
      <c r="H220" s="157" t="s">
        <v>325</v>
      </c>
      <c r="I220" s="157" t="s">
        <v>1190</v>
      </c>
      <c r="J220" s="157" t="s">
        <v>1191</v>
      </c>
      <c r="K220" s="363">
        <v>2.4620000000000002</v>
      </c>
    </row>
    <row r="221" spans="1:25" s="179" customFormat="1" ht="47.25" x14ac:dyDescent="0.25">
      <c r="A221" s="128">
        <v>220</v>
      </c>
      <c r="B221" s="162" t="s">
        <v>1192</v>
      </c>
      <c r="C221" s="157" t="s">
        <v>1193</v>
      </c>
      <c r="D221" s="157" t="s">
        <v>1194</v>
      </c>
      <c r="E221" s="157" t="s">
        <v>1195</v>
      </c>
      <c r="F221" s="157">
        <v>2018</v>
      </c>
      <c r="G221" s="162" t="s">
        <v>1196</v>
      </c>
      <c r="H221" s="157" t="s">
        <v>325</v>
      </c>
      <c r="I221" s="157" t="s">
        <v>1197</v>
      </c>
      <c r="J221" s="157" t="s">
        <v>1198</v>
      </c>
      <c r="K221" s="363">
        <v>3.7709999999999999</v>
      </c>
    </row>
    <row r="222" spans="1:25" s="179" customFormat="1" ht="47.25" x14ac:dyDescent="0.25">
      <c r="A222" s="128">
        <v>221</v>
      </c>
      <c r="B222" s="162" t="s">
        <v>1199</v>
      </c>
      <c r="C222" s="157" t="s">
        <v>1200</v>
      </c>
      <c r="D222" s="157" t="s">
        <v>1201</v>
      </c>
      <c r="E222" s="157" t="s">
        <v>698</v>
      </c>
      <c r="F222" s="157">
        <v>2018</v>
      </c>
      <c r="G222" s="162" t="s">
        <v>1202</v>
      </c>
      <c r="H222" s="157" t="s">
        <v>325</v>
      </c>
      <c r="I222" s="157" t="s">
        <v>700</v>
      </c>
      <c r="J222" s="157" t="s">
        <v>1203</v>
      </c>
      <c r="K222" s="363">
        <v>1.7629999999999999</v>
      </c>
    </row>
    <row r="223" spans="1:25" s="179" customFormat="1" ht="31.5" x14ac:dyDescent="0.25">
      <c r="A223" s="128">
        <v>222</v>
      </c>
      <c r="B223" s="162" t="s">
        <v>1204</v>
      </c>
      <c r="C223" s="157" t="s">
        <v>1205</v>
      </c>
      <c r="D223" s="157" t="s">
        <v>1206</v>
      </c>
      <c r="E223" s="157" t="s">
        <v>485</v>
      </c>
      <c r="F223" s="157">
        <v>2018</v>
      </c>
      <c r="G223" s="162" t="s">
        <v>1207</v>
      </c>
      <c r="H223" s="157" t="s">
        <v>325</v>
      </c>
      <c r="I223" s="157" t="s">
        <v>1208</v>
      </c>
      <c r="J223" s="157" t="s">
        <v>1209</v>
      </c>
      <c r="K223" s="363">
        <v>3.4849999999999999</v>
      </c>
    </row>
    <row r="224" spans="1:25" s="179" customFormat="1" ht="63" x14ac:dyDescent="0.25">
      <c r="A224" s="128">
        <v>223</v>
      </c>
      <c r="B224" s="162" t="s">
        <v>1210</v>
      </c>
      <c r="C224" s="157" t="s">
        <v>1211</v>
      </c>
      <c r="D224" s="157" t="s">
        <v>1212</v>
      </c>
      <c r="E224" s="157" t="s">
        <v>485</v>
      </c>
      <c r="F224" s="157">
        <v>2018</v>
      </c>
      <c r="G224" s="162" t="s">
        <v>1213</v>
      </c>
      <c r="H224" s="157" t="s">
        <v>325</v>
      </c>
      <c r="I224" s="157" t="s">
        <v>1214</v>
      </c>
      <c r="J224" s="157" t="s">
        <v>1215</v>
      </c>
      <c r="K224" s="363">
        <v>3.4849999999999999</v>
      </c>
    </row>
    <row r="225" spans="1:11" s="179" customFormat="1" ht="31.5" x14ac:dyDescent="0.25">
      <c r="A225" s="128">
        <v>224</v>
      </c>
      <c r="B225" s="162" t="s">
        <v>1216</v>
      </c>
      <c r="C225" s="157" t="s">
        <v>1217</v>
      </c>
      <c r="D225" s="157" t="s">
        <v>1218</v>
      </c>
      <c r="E225" s="157" t="s">
        <v>485</v>
      </c>
      <c r="F225" s="157">
        <v>2018</v>
      </c>
      <c r="G225" s="162" t="s">
        <v>1219</v>
      </c>
      <c r="H225" s="157" t="s">
        <v>325</v>
      </c>
      <c r="I225" s="157" t="s">
        <v>1220</v>
      </c>
      <c r="J225" s="157" t="s">
        <v>1221</v>
      </c>
      <c r="K225" s="363">
        <v>3.4849999999999999</v>
      </c>
    </row>
    <row r="226" spans="1:11" s="179" customFormat="1" ht="55.5" customHeight="1" x14ac:dyDescent="0.25">
      <c r="A226" s="128">
        <v>225</v>
      </c>
      <c r="B226" s="162" t="s">
        <v>1222</v>
      </c>
      <c r="C226" s="157" t="s">
        <v>1223</v>
      </c>
      <c r="D226" s="157" t="s">
        <v>1224</v>
      </c>
      <c r="E226" s="157" t="s">
        <v>1225</v>
      </c>
      <c r="F226" s="157">
        <v>2018</v>
      </c>
      <c r="G226" s="162" t="s">
        <v>1226</v>
      </c>
      <c r="H226" s="157" t="s">
        <v>325</v>
      </c>
      <c r="I226" s="157" t="s">
        <v>1227</v>
      </c>
      <c r="J226" s="157" t="s">
        <v>1228</v>
      </c>
      <c r="K226" s="363">
        <v>1.383</v>
      </c>
    </row>
    <row r="227" spans="1:11" s="179" customFormat="1" ht="78.75" x14ac:dyDescent="0.25">
      <c r="A227" s="128">
        <v>226</v>
      </c>
      <c r="B227" s="162" t="s">
        <v>1229</v>
      </c>
      <c r="C227" s="157" t="s">
        <v>1230</v>
      </c>
      <c r="D227" s="157" t="s">
        <v>1231</v>
      </c>
      <c r="E227" s="157" t="s">
        <v>1232</v>
      </c>
      <c r="F227" s="157">
        <v>2018</v>
      </c>
      <c r="G227" s="162" t="s">
        <v>1233</v>
      </c>
      <c r="H227" s="157" t="s">
        <v>325</v>
      </c>
      <c r="I227" s="157" t="s">
        <v>1234</v>
      </c>
      <c r="J227" s="157" t="s">
        <v>1235</v>
      </c>
      <c r="K227" s="363">
        <v>2.7949999999999999</v>
      </c>
    </row>
    <row r="228" spans="1:11" s="179" customFormat="1" ht="63" x14ac:dyDescent="0.25">
      <c r="A228" s="128">
        <v>227</v>
      </c>
      <c r="B228" s="162" t="s">
        <v>1236</v>
      </c>
      <c r="C228" s="157" t="s">
        <v>1237</v>
      </c>
      <c r="D228" s="157" t="s">
        <v>1238</v>
      </c>
      <c r="E228" s="157" t="s">
        <v>1239</v>
      </c>
      <c r="F228" s="157">
        <v>2018</v>
      </c>
      <c r="G228" s="166" t="s">
        <v>1240</v>
      </c>
      <c r="H228" s="157" t="s">
        <v>325</v>
      </c>
      <c r="I228" s="157" t="s">
        <v>1241</v>
      </c>
      <c r="J228" s="157" t="s">
        <v>1242</v>
      </c>
      <c r="K228" s="363">
        <v>1.282</v>
      </c>
    </row>
    <row r="229" spans="1:11" s="179" customFormat="1" ht="94.5" x14ac:dyDescent="0.25">
      <c r="A229" s="128">
        <v>228</v>
      </c>
      <c r="B229" s="162" t="s">
        <v>1243</v>
      </c>
      <c r="C229" s="157" t="s">
        <v>1244</v>
      </c>
      <c r="D229" s="157" t="s">
        <v>588</v>
      </c>
      <c r="E229" s="157" t="s">
        <v>1136</v>
      </c>
      <c r="F229" s="157">
        <v>2018</v>
      </c>
      <c r="G229" s="162" t="s">
        <v>1245</v>
      </c>
      <c r="H229" s="157" t="s">
        <v>325</v>
      </c>
      <c r="I229" s="157" t="s">
        <v>1246</v>
      </c>
      <c r="J229" s="157" t="s">
        <v>1247</v>
      </c>
      <c r="K229" s="363">
        <v>3.306</v>
      </c>
    </row>
    <row r="230" spans="1:11" s="179" customFormat="1" ht="78.75" x14ac:dyDescent="0.25">
      <c r="A230" s="128">
        <v>229</v>
      </c>
      <c r="B230" s="162" t="s">
        <v>1248</v>
      </c>
      <c r="C230" s="157" t="s">
        <v>1249</v>
      </c>
      <c r="D230" s="157" t="s">
        <v>1250</v>
      </c>
      <c r="E230" s="157" t="s">
        <v>1251</v>
      </c>
      <c r="F230" s="157">
        <v>2018</v>
      </c>
      <c r="G230" s="162" t="s">
        <v>1252</v>
      </c>
      <c r="H230" s="157" t="s">
        <v>325</v>
      </c>
      <c r="I230" s="157" t="s">
        <v>1253</v>
      </c>
      <c r="J230" s="157" t="s">
        <v>1254</v>
      </c>
      <c r="K230" s="363">
        <v>1.5049999999999999</v>
      </c>
    </row>
    <row r="231" spans="1:11" s="179" customFormat="1" ht="47.25" x14ac:dyDescent="0.25">
      <c r="A231" s="128">
        <v>230</v>
      </c>
      <c r="B231" s="162" t="s">
        <v>1255</v>
      </c>
      <c r="C231" s="157" t="s">
        <v>1256</v>
      </c>
      <c r="D231" s="157" t="s">
        <v>330</v>
      </c>
      <c r="E231" s="157" t="s">
        <v>1257</v>
      </c>
      <c r="F231" s="157">
        <v>2018</v>
      </c>
      <c r="G231" s="162" t="s">
        <v>1258</v>
      </c>
      <c r="H231" s="157" t="s">
        <v>325</v>
      </c>
      <c r="I231" s="157" t="s">
        <v>1259</v>
      </c>
      <c r="J231" s="157" t="s">
        <v>1260</v>
      </c>
      <c r="K231" s="363">
        <v>1.82</v>
      </c>
    </row>
    <row r="232" spans="1:11" s="179" customFormat="1" ht="31.5" x14ac:dyDescent="0.25">
      <c r="A232" s="128">
        <v>231</v>
      </c>
      <c r="B232" s="162" t="s">
        <v>1261</v>
      </c>
      <c r="C232" s="157" t="s">
        <v>1262</v>
      </c>
      <c r="D232" s="157" t="s">
        <v>1263</v>
      </c>
      <c r="E232" s="157" t="s">
        <v>1264</v>
      </c>
      <c r="F232" s="157">
        <v>2018</v>
      </c>
      <c r="G232" s="162" t="s">
        <v>1265</v>
      </c>
      <c r="H232" s="157" t="s">
        <v>325</v>
      </c>
      <c r="I232" s="157" t="s">
        <v>1266</v>
      </c>
      <c r="J232" s="157" t="s">
        <v>1267</v>
      </c>
      <c r="K232" s="363">
        <v>1.4350000000000001</v>
      </c>
    </row>
    <row r="233" spans="1:11" s="179" customFormat="1" ht="47.25" x14ac:dyDescent="0.25">
      <c r="A233" s="128">
        <v>232</v>
      </c>
      <c r="B233" s="162" t="s">
        <v>1268</v>
      </c>
      <c r="C233" s="157" t="s">
        <v>1269</v>
      </c>
      <c r="D233" s="157" t="s">
        <v>1270</v>
      </c>
      <c r="E233" s="157" t="s">
        <v>1271</v>
      </c>
      <c r="F233" s="157">
        <v>2018</v>
      </c>
      <c r="G233" s="162" t="s">
        <v>1272</v>
      </c>
      <c r="H233" s="157" t="s">
        <v>325</v>
      </c>
      <c r="I233" s="157" t="s">
        <v>1273</v>
      </c>
      <c r="J233" s="157" t="s">
        <v>1274</v>
      </c>
      <c r="K233" s="363">
        <v>1.804</v>
      </c>
    </row>
    <row r="234" spans="1:11" s="193" customFormat="1" ht="47.25" x14ac:dyDescent="0.25">
      <c r="A234" s="128">
        <v>233</v>
      </c>
      <c r="B234" s="162" t="s">
        <v>1275</v>
      </c>
      <c r="C234" s="157" t="s">
        <v>1276</v>
      </c>
      <c r="D234" s="157" t="s">
        <v>1277</v>
      </c>
      <c r="E234" s="157" t="s">
        <v>1278</v>
      </c>
      <c r="F234" s="157">
        <v>2018</v>
      </c>
      <c r="G234" s="162" t="s">
        <v>1279</v>
      </c>
      <c r="H234" s="157" t="s">
        <v>325</v>
      </c>
      <c r="I234" s="157" t="s">
        <v>1280</v>
      </c>
      <c r="J234" s="157" t="s">
        <v>1281</v>
      </c>
      <c r="K234" s="363">
        <v>1.9510000000000001</v>
      </c>
    </row>
    <row r="235" spans="1:11" s="179" customFormat="1" ht="31.5" x14ac:dyDescent="0.25">
      <c r="A235" s="128">
        <v>234</v>
      </c>
      <c r="B235" s="307" t="s">
        <v>1282</v>
      </c>
      <c r="C235" s="319" t="s">
        <v>1283</v>
      </c>
      <c r="D235" s="319"/>
      <c r="E235" s="319" t="s">
        <v>524</v>
      </c>
      <c r="F235" s="157">
        <v>2018</v>
      </c>
      <c r="G235" s="307" t="s">
        <v>1284</v>
      </c>
      <c r="H235" s="319" t="s">
        <v>325</v>
      </c>
      <c r="I235" s="319" t="s">
        <v>1285</v>
      </c>
      <c r="J235" s="319" t="s">
        <v>1286</v>
      </c>
      <c r="K235" s="363">
        <v>0.879</v>
      </c>
    </row>
    <row r="236" spans="1:11" s="179" customFormat="1" ht="63" x14ac:dyDescent="0.25">
      <c r="A236" s="128">
        <v>235</v>
      </c>
      <c r="B236" s="162" t="s">
        <v>1287</v>
      </c>
      <c r="C236" s="157" t="s">
        <v>1288</v>
      </c>
      <c r="D236" s="157" t="s">
        <v>1289</v>
      </c>
      <c r="E236" s="157" t="s">
        <v>1290</v>
      </c>
      <c r="F236" s="157">
        <v>2018</v>
      </c>
      <c r="G236" s="162" t="s">
        <v>1291</v>
      </c>
      <c r="H236" s="319" t="s">
        <v>325</v>
      </c>
      <c r="I236" s="157" t="s">
        <v>1292</v>
      </c>
      <c r="J236" s="157" t="s">
        <v>1293</v>
      </c>
      <c r="K236" s="363">
        <v>2.1970000000000001</v>
      </c>
    </row>
    <row r="237" spans="1:11" s="179" customFormat="1" ht="31.5" x14ac:dyDescent="0.25">
      <c r="A237" s="128">
        <v>236</v>
      </c>
      <c r="B237" s="162" t="s">
        <v>1294</v>
      </c>
      <c r="C237" s="157" t="s">
        <v>1295</v>
      </c>
      <c r="D237" s="157" t="s">
        <v>1296</v>
      </c>
      <c r="E237" s="157" t="s">
        <v>1297</v>
      </c>
      <c r="F237" s="157">
        <v>2018</v>
      </c>
      <c r="G237" s="162" t="s">
        <v>1298</v>
      </c>
      <c r="H237" s="319" t="s">
        <v>325</v>
      </c>
      <c r="I237" s="157" t="s">
        <v>1299</v>
      </c>
      <c r="J237" s="157" t="s">
        <v>1300</v>
      </c>
      <c r="K237" s="363">
        <v>2.6749999999999998</v>
      </c>
    </row>
    <row r="238" spans="1:11" s="179" customFormat="1" ht="94.5" x14ac:dyDescent="0.25">
      <c r="A238" s="128">
        <v>237</v>
      </c>
      <c r="B238" s="162" t="s">
        <v>1301</v>
      </c>
      <c r="C238" s="157" t="s">
        <v>1302</v>
      </c>
      <c r="D238" s="157" t="s">
        <v>1303</v>
      </c>
      <c r="E238" s="157" t="s">
        <v>1304</v>
      </c>
      <c r="F238" s="157">
        <v>2018</v>
      </c>
      <c r="G238" s="162" t="s">
        <v>1305</v>
      </c>
      <c r="H238" s="319" t="s">
        <v>325</v>
      </c>
      <c r="I238" s="157" t="s">
        <v>1306</v>
      </c>
      <c r="J238" s="157" t="s">
        <v>1307</v>
      </c>
      <c r="K238" s="364" t="s">
        <v>1308</v>
      </c>
    </row>
    <row r="239" spans="1:11" s="179" customFormat="1" ht="63" x14ac:dyDescent="0.25">
      <c r="A239" s="128">
        <v>238</v>
      </c>
      <c r="B239" s="162" t="s">
        <v>1309</v>
      </c>
      <c r="C239" s="157" t="s">
        <v>1310</v>
      </c>
      <c r="D239" s="157" t="s">
        <v>1311</v>
      </c>
      <c r="E239" s="157" t="s">
        <v>1312</v>
      </c>
      <c r="F239" s="157">
        <v>2018</v>
      </c>
      <c r="G239" s="162" t="s">
        <v>1313</v>
      </c>
      <c r="H239" s="319" t="s">
        <v>325</v>
      </c>
      <c r="I239" s="157" t="s">
        <v>1314</v>
      </c>
      <c r="J239" s="157" t="s">
        <v>1315</v>
      </c>
      <c r="K239" s="363">
        <v>1.8180000000000001</v>
      </c>
    </row>
    <row r="240" spans="1:11" s="179" customFormat="1" ht="63" x14ac:dyDescent="0.25">
      <c r="A240" s="128">
        <v>239</v>
      </c>
      <c r="B240" s="162" t="s">
        <v>1316</v>
      </c>
      <c r="C240" s="157" t="s">
        <v>1317</v>
      </c>
      <c r="D240" s="157"/>
      <c r="E240" s="157" t="s">
        <v>1312</v>
      </c>
      <c r="F240" s="157">
        <v>2018</v>
      </c>
      <c r="G240" s="162" t="s">
        <v>1318</v>
      </c>
      <c r="H240" s="319" t="s">
        <v>325</v>
      </c>
      <c r="I240" s="157" t="s">
        <v>1314</v>
      </c>
      <c r="J240" s="157" t="s">
        <v>1315</v>
      </c>
      <c r="K240" s="363">
        <v>1.8180000000000001</v>
      </c>
    </row>
    <row r="241" spans="1:32" s="179" customFormat="1" ht="47.25" x14ac:dyDescent="0.25">
      <c r="A241" s="128">
        <v>240</v>
      </c>
      <c r="B241" s="162" t="s">
        <v>1319</v>
      </c>
      <c r="C241" s="157" t="s">
        <v>1317</v>
      </c>
      <c r="D241" s="157" t="s">
        <v>1320</v>
      </c>
      <c r="E241" s="157" t="s">
        <v>1321</v>
      </c>
      <c r="F241" s="157">
        <v>2018</v>
      </c>
      <c r="G241" s="162" t="s">
        <v>1322</v>
      </c>
      <c r="H241" s="319" t="s">
        <v>325</v>
      </c>
      <c r="I241" s="157" t="s">
        <v>1323</v>
      </c>
      <c r="J241" s="157" t="s">
        <v>1324</v>
      </c>
      <c r="K241" s="363">
        <v>1.8180000000000001</v>
      </c>
    </row>
    <row r="242" spans="1:32" s="179" customFormat="1" ht="47.25" x14ac:dyDescent="0.25">
      <c r="A242" s="128">
        <v>241</v>
      </c>
      <c r="B242" s="162" t="s">
        <v>1325</v>
      </c>
      <c r="C242" s="157" t="s">
        <v>1326</v>
      </c>
      <c r="D242" s="157" t="s">
        <v>1327</v>
      </c>
      <c r="E242" s="157" t="s">
        <v>989</v>
      </c>
      <c r="F242" s="157">
        <v>2018</v>
      </c>
      <c r="G242" s="162" t="s">
        <v>1328</v>
      </c>
      <c r="H242" s="319" t="s">
        <v>325</v>
      </c>
      <c r="I242" s="157" t="s">
        <v>1329</v>
      </c>
      <c r="J242" s="157" t="s">
        <v>1330</v>
      </c>
      <c r="K242" s="363">
        <v>1.744</v>
      </c>
    </row>
    <row r="243" spans="1:32" s="179" customFormat="1" ht="47.25" x14ac:dyDescent="0.25">
      <c r="A243" s="128">
        <v>242</v>
      </c>
      <c r="B243" s="162" t="s">
        <v>1331</v>
      </c>
      <c r="C243" s="157" t="s">
        <v>1332</v>
      </c>
      <c r="D243" s="157" t="s">
        <v>1081</v>
      </c>
      <c r="E243" s="157" t="s">
        <v>1333</v>
      </c>
      <c r="F243" s="157">
        <v>2018</v>
      </c>
      <c r="G243" s="162" t="s">
        <v>1334</v>
      </c>
      <c r="H243" s="319" t="s">
        <v>325</v>
      </c>
      <c r="I243" s="157" t="s">
        <v>1335</v>
      </c>
      <c r="J243" s="157" t="s">
        <v>1336</v>
      </c>
      <c r="K243" s="363">
        <v>1.1930000000000001</v>
      </c>
    </row>
    <row r="244" spans="1:32" s="179" customFormat="1" ht="47.25" x14ac:dyDescent="0.25">
      <c r="A244" s="128">
        <v>243</v>
      </c>
      <c r="B244" s="162" t="s">
        <v>1337</v>
      </c>
      <c r="C244" s="157" t="s">
        <v>1338</v>
      </c>
      <c r="D244" s="157" t="s">
        <v>1339</v>
      </c>
      <c r="E244" s="157" t="s">
        <v>1340</v>
      </c>
      <c r="F244" s="157">
        <v>2018</v>
      </c>
      <c r="G244" s="162" t="s">
        <v>1341</v>
      </c>
      <c r="H244" s="319" t="s">
        <v>325</v>
      </c>
      <c r="I244" s="157" t="s">
        <v>735</v>
      </c>
      <c r="J244" s="157" t="s">
        <v>736</v>
      </c>
      <c r="K244" s="363">
        <v>3.9289999999999998</v>
      </c>
    </row>
    <row r="245" spans="1:32" s="179" customFormat="1" ht="31.5" x14ac:dyDescent="0.25">
      <c r="A245" s="128">
        <v>244</v>
      </c>
      <c r="B245" s="162" t="s">
        <v>1342</v>
      </c>
      <c r="C245" s="157" t="s">
        <v>1343</v>
      </c>
      <c r="D245" s="157"/>
      <c r="E245" s="157" t="s">
        <v>1344</v>
      </c>
      <c r="F245" s="157">
        <v>2018</v>
      </c>
      <c r="G245" s="162" t="s">
        <v>1345</v>
      </c>
      <c r="H245" s="319" t="s">
        <v>325</v>
      </c>
      <c r="I245" s="157" t="s">
        <v>1346</v>
      </c>
      <c r="J245" s="157" t="s">
        <v>1347</v>
      </c>
      <c r="K245" s="363">
        <v>2.4060000000000001</v>
      </c>
    </row>
    <row r="246" spans="1:32" s="179" customFormat="1" ht="63" x14ac:dyDescent="0.25">
      <c r="A246" s="128">
        <v>245</v>
      </c>
      <c r="B246" s="162" t="s">
        <v>1348</v>
      </c>
      <c r="C246" s="157" t="s">
        <v>1349</v>
      </c>
      <c r="D246" s="157" t="s">
        <v>1350</v>
      </c>
      <c r="E246" s="157" t="s">
        <v>1351</v>
      </c>
      <c r="F246" s="157">
        <v>2018</v>
      </c>
      <c r="G246" s="162" t="s">
        <v>1352</v>
      </c>
      <c r="H246" s="157" t="s">
        <v>325</v>
      </c>
      <c r="I246" s="157" t="s">
        <v>1353</v>
      </c>
      <c r="J246" s="157" t="s">
        <v>1354</v>
      </c>
      <c r="K246" s="363">
        <v>1.641</v>
      </c>
    </row>
    <row r="247" spans="1:32" s="200" customFormat="1" ht="47.25" x14ac:dyDescent="0.25">
      <c r="A247" s="128">
        <v>246</v>
      </c>
      <c r="B247" s="162" t="s">
        <v>1355</v>
      </c>
      <c r="C247" s="157" t="s">
        <v>1356</v>
      </c>
      <c r="D247" s="157" t="s">
        <v>1357</v>
      </c>
      <c r="E247" s="157" t="s">
        <v>1358</v>
      </c>
      <c r="F247" s="157">
        <v>2018</v>
      </c>
      <c r="G247" s="162" t="s">
        <v>1359</v>
      </c>
      <c r="H247" s="157" t="s">
        <v>325</v>
      </c>
      <c r="I247" s="157" t="s">
        <v>1360</v>
      </c>
      <c r="J247" s="157" t="s">
        <v>1361</v>
      </c>
      <c r="K247" s="363">
        <v>2.4500000000000002</v>
      </c>
      <c r="L247" s="198"/>
      <c r="M247" s="198"/>
      <c r="N247" s="198"/>
      <c r="O247" s="198"/>
      <c r="P247" s="198"/>
      <c r="Q247" s="198"/>
      <c r="R247" s="198"/>
      <c r="S247" s="198"/>
      <c r="T247" s="198"/>
      <c r="U247" s="198"/>
      <c r="V247" s="198"/>
      <c r="W247" s="198"/>
      <c r="X247" s="198"/>
      <c r="Y247" s="198"/>
      <c r="Z247" s="198"/>
      <c r="AA247" s="198"/>
      <c r="AB247" s="198"/>
      <c r="AC247" s="198"/>
      <c r="AD247" s="198"/>
      <c r="AE247" s="199"/>
      <c r="AF247" s="199"/>
    </row>
    <row r="248" spans="1:32" s="200" customFormat="1" ht="31.5" x14ac:dyDescent="0.25">
      <c r="A248" s="128">
        <v>247</v>
      </c>
      <c r="B248" s="162" t="s">
        <v>1362</v>
      </c>
      <c r="C248" s="157" t="s">
        <v>1363</v>
      </c>
      <c r="D248" s="157" t="s">
        <v>1364</v>
      </c>
      <c r="E248" s="157" t="s">
        <v>1365</v>
      </c>
      <c r="F248" s="157">
        <v>2018</v>
      </c>
      <c r="G248" s="162" t="s">
        <v>1359</v>
      </c>
      <c r="H248" s="157" t="s">
        <v>325</v>
      </c>
      <c r="I248" s="157" t="s">
        <v>1366</v>
      </c>
      <c r="J248" s="157" t="s">
        <v>1367</v>
      </c>
      <c r="K248" s="363">
        <v>3.2959999999999998</v>
      </c>
      <c r="L248" s="198"/>
      <c r="M248" s="198"/>
      <c r="N248" s="198"/>
      <c r="O248" s="198"/>
      <c r="P248" s="198"/>
      <c r="Q248" s="198"/>
      <c r="R248" s="198"/>
      <c r="S248" s="198"/>
      <c r="T248" s="198"/>
      <c r="U248" s="198"/>
      <c r="V248" s="198"/>
      <c r="W248" s="198"/>
      <c r="X248" s="198"/>
      <c r="Y248" s="198"/>
      <c r="Z248" s="198"/>
      <c r="AA248" s="198"/>
      <c r="AB248" s="198"/>
      <c r="AC248" s="198"/>
      <c r="AD248" s="198"/>
      <c r="AE248" s="199"/>
      <c r="AF248" s="199"/>
    </row>
    <row r="249" spans="1:32" s="200" customFormat="1" ht="63" x14ac:dyDescent="0.25">
      <c r="A249" s="128">
        <v>248</v>
      </c>
      <c r="B249" s="162" t="s">
        <v>1368</v>
      </c>
      <c r="C249" s="157" t="s">
        <v>1369</v>
      </c>
      <c r="D249" s="157" t="s">
        <v>1370</v>
      </c>
      <c r="E249" s="157" t="s">
        <v>1371</v>
      </c>
      <c r="F249" s="157">
        <v>2018</v>
      </c>
      <c r="G249" s="162" t="s">
        <v>1372</v>
      </c>
      <c r="H249" s="157" t="s">
        <v>325</v>
      </c>
      <c r="I249" s="157" t="s">
        <v>1373</v>
      </c>
      <c r="J249" s="157" t="s">
        <v>1374</v>
      </c>
      <c r="K249" s="363">
        <v>3.141</v>
      </c>
      <c r="L249" s="198"/>
      <c r="M249" s="198"/>
      <c r="N249" s="198"/>
      <c r="O249" s="198"/>
      <c r="P249" s="198"/>
      <c r="Q249" s="198"/>
      <c r="R249" s="198"/>
      <c r="S249" s="198"/>
      <c r="T249" s="198"/>
      <c r="U249" s="198"/>
      <c r="V249" s="198"/>
      <c r="W249" s="198"/>
      <c r="X249" s="198"/>
      <c r="Y249" s="198"/>
      <c r="Z249" s="198"/>
      <c r="AA249" s="198"/>
      <c r="AB249" s="198"/>
      <c r="AC249" s="198"/>
      <c r="AD249" s="198"/>
      <c r="AE249" s="199"/>
      <c r="AF249" s="199"/>
    </row>
    <row r="250" spans="1:32" s="200" customFormat="1" ht="42.75" customHeight="1" x14ac:dyDescent="0.25">
      <c r="A250" s="128">
        <v>249</v>
      </c>
      <c r="B250" s="162" t="s">
        <v>1375</v>
      </c>
      <c r="C250" s="157" t="s">
        <v>1376</v>
      </c>
      <c r="D250" s="157" t="s">
        <v>1377</v>
      </c>
      <c r="E250" s="157" t="s">
        <v>1378</v>
      </c>
      <c r="F250" s="157">
        <v>2018</v>
      </c>
      <c r="G250" s="166" t="s">
        <v>1379</v>
      </c>
      <c r="H250" s="157" t="s">
        <v>347</v>
      </c>
      <c r="I250" s="157" t="s">
        <v>1380</v>
      </c>
      <c r="J250" s="157" t="s">
        <v>1381</v>
      </c>
      <c r="K250" s="363">
        <v>1.0089999999999999</v>
      </c>
      <c r="L250" s="198"/>
      <c r="M250" s="198"/>
      <c r="N250" s="198"/>
      <c r="O250" s="198"/>
      <c r="P250" s="198"/>
      <c r="Q250" s="198"/>
      <c r="R250" s="198"/>
      <c r="S250" s="198"/>
      <c r="T250" s="198"/>
      <c r="U250" s="198"/>
      <c r="V250" s="198"/>
      <c r="W250" s="198"/>
      <c r="X250" s="198"/>
      <c r="Y250" s="198"/>
      <c r="Z250" s="198"/>
      <c r="AA250" s="198"/>
      <c r="AB250" s="198"/>
      <c r="AC250" s="198"/>
      <c r="AD250" s="198"/>
      <c r="AE250" s="199"/>
      <c r="AF250" s="199"/>
    </row>
    <row r="251" spans="1:32" s="200" customFormat="1" ht="47.25" x14ac:dyDescent="0.25">
      <c r="A251" s="128">
        <v>250</v>
      </c>
      <c r="B251" s="162" t="s">
        <v>1382</v>
      </c>
      <c r="C251" s="157" t="s">
        <v>1383</v>
      </c>
      <c r="D251" s="157"/>
      <c r="E251" s="157" t="s">
        <v>1384</v>
      </c>
      <c r="F251" s="157">
        <v>2018</v>
      </c>
      <c r="G251" s="162" t="s">
        <v>1385</v>
      </c>
      <c r="H251" s="157" t="s">
        <v>347</v>
      </c>
      <c r="I251" s="157" t="s">
        <v>1386</v>
      </c>
      <c r="J251" s="157" t="s">
        <v>1387</v>
      </c>
      <c r="K251" s="363" t="s">
        <v>1388</v>
      </c>
      <c r="L251" s="198"/>
      <c r="M251" s="198"/>
      <c r="N251" s="198"/>
      <c r="O251" s="198"/>
      <c r="P251" s="198"/>
      <c r="Q251" s="198"/>
      <c r="R251" s="198"/>
      <c r="S251" s="198"/>
      <c r="T251" s="198"/>
      <c r="U251" s="198"/>
      <c r="V251" s="198"/>
      <c r="W251" s="198"/>
      <c r="X251" s="198"/>
      <c r="Y251" s="198"/>
      <c r="Z251" s="198"/>
      <c r="AA251" s="198"/>
      <c r="AB251" s="198"/>
      <c r="AC251" s="198"/>
      <c r="AD251" s="198"/>
      <c r="AE251" s="199"/>
      <c r="AF251" s="199"/>
    </row>
    <row r="252" spans="1:32" s="200" customFormat="1" ht="31.5" x14ac:dyDescent="0.25">
      <c r="A252" s="128">
        <v>251</v>
      </c>
      <c r="B252" s="162" t="s">
        <v>1389</v>
      </c>
      <c r="C252" s="157" t="s">
        <v>1383</v>
      </c>
      <c r="D252" s="157"/>
      <c r="E252" s="157" t="s">
        <v>1384</v>
      </c>
      <c r="F252" s="157">
        <v>2018</v>
      </c>
      <c r="G252" s="162" t="s">
        <v>1390</v>
      </c>
      <c r="H252" s="157" t="s">
        <v>347</v>
      </c>
      <c r="I252" s="157" t="s">
        <v>1391</v>
      </c>
      <c r="J252" s="157" t="s">
        <v>1392</v>
      </c>
      <c r="K252" s="363" t="s">
        <v>1388</v>
      </c>
      <c r="L252" s="198"/>
      <c r="M252" s="198"/>
      <c r="N252" s="198"/>
      <c r="O252" s="198"/>
      <c r="P252" s="198"/>
      <c r="Q252" s="198"/>
      <c r="R252" s="198"/>
      <c r="S252" s="198"/>
      <c r="T252" s="198"/>
      <c r="U252" s="198"/>
      <c r="V252" s="198"/>
      <c r="W252" s="198"/>
      <c r="X252" s="198"/>
      <c r="Y252" s="198"/>
      <c r="Z252" s="198"/>
      <c r="AA252" s="198"/>
      <c r="AB252" s="198"/>
      <c r="AC252" s="198"/>
      <c r="AD252" s="198"/>
      <c r="AE252" s="199"/>
      <c r="AF252" s="199"/>
    </row>
    <row r="253" spans="1:32" s="200" customFormat="1" ht="78.75" x14ac:dyDescent="0.25">
      <c r="A253" s="128">
        <v>252</v>
      </c>
      <c r="B253" s="162" t="s">
        <v>1393</v>
      </c>
      <c r="C253" s="157" t="s">
        <v>343</v>
      </c>
      <c r="D253" s="157" t="s">
        <v>1394</v>
      </c>
      <c r="E253" s="157" t="s">
        <v>1378</v>
      </c>
      <c r="F253" s="157">
        <v>2018</v>
      </c>
      <c r="G253" s="162" t="s">
        <v>1395</v>
      </c>
      <c r="H253" s="157" t="s">
        <v>347</v>
      </c>
      <c r="I253" s="157" t="s">
        <v>1396</v>
      </c>
      <c r="J253" s="157" t="s">
        <v>1397</v>
      </c>
      <c r="K253" s="363">
        <v>1.0089999999999999</v>
      </c>
      <c r="L253" s="198"/>
      <c r="M253" s="198"/>
      <c r="N253" s="198"/>
      <c r="O253" s="198"/>
      <c r="P253" s="198"/>
      <c r="Q253" s="198"/>
      <c r="R253" s="198"/>
      <c r="S253" s="198"/>
      <c r="T253" s="198"/>
      <c r="U253" s="198"/>
      <c r="V253" s="198"/>
      <c r="W253" s="198"/>
      <c r="X253" s="198"/>
      <c r="Y253" s="198"/>
      <c r="Z253" s="198"/>
      <c r="AA253" s="198"/>
      <c r="AB253" s="198"/>
      <c r="AC253" s="198"/>
      <c r="AD253" s="198"/>
      <c r="AE253" s="199"/>
      <c r="AF253" s="199"/>
    </row>
    <row r="254" spans="1:32" s="200" customFormat="1" ht="47.25" x14ac:dyDescent="0.25">
      <c r="A254" s="128">
        <v>253</v>
      </c>
      <c r="B254" s="162" t="s">
        <v>1398</v>
      </c>
      <c r="C254" s="157" t="s">
        <v>1399</v>
      </c>
      <c r="D254" s="157" t="s">
        <v>1400</v>
      </c>
      <c r="E254" s="157" t="s">
        <v>1401</v>
      </c>
      <c r="F254" s="157">
        <v>2018</v>
      </c>
      <c r="G254" s="162" t="s">
        <v>1402</v>
      </c>
      <c r="H254" s="157" t="s">
        <v>325</v>
      </c>
      <c r="I254" s="157" t="s">
        <v>1403</v>
      </c>
      <c r="J254" s="157" t="s">
        <v>1404</v>
      </c>
      <c r="K254" s="363">
        <v>1.782</v>
      </c>
      <c r="L254" s="198"/>
      <c r="M254" s="198"/>
      <c r="N254" s="198"/>
      <c r="O254" s="198"/>
      <c r="P254" s="198"/>
      <c r="Q254" s="198"/>
      <c r="R254" s="198"/>
      <c r="S254" s="198"/>
      <c r="T254" s="198"/>
      <c r="U254" s="198"/>
      <c r="V254" s="198"/>
      <c r="W254" s="198"/>
      <c r="X254" s="198"/>
      <c r="Y254" s="198"/>
      <c r="Z254" s="198"/>
      <c r="AA254" s="198"/>
      <c r="AB254" s="198"/>
      <c r="AC254" s="198"/>
      <c r="AD254" s="198"/>
      <c r="AE254" s="199"/>
      <c r="AF254" s="199"/>
    </row>
    <row r="255" spans="1:32" s="200" customFormat="1" ht="47.25" x14ac:dyDescent="0.25">
      <c r="A255" s="128">
        <v>254</v>
      </c>
      <c r="B255" s="162" t="s">
        <v>1405</v>
      </c>
      <c r="C255" s="157" t="s">
        <v>1406</v>
      </c>
      <c r="D255" s="157" t="s">
        <v>1407</v>
      </c>
      <c r="E255" s="157" t="s">
        <v>1408</v>
      </c>
      <c r="F255" s="157">
        <v>2018</v>
      </c>
      <c r="G255" s="162" t="s">
        <v>1409</v>
      </c>
      <c r="H255" s="157" t="s">
        <v>347</v>
      </c>
      <c r="I255" s="157" t="s">
        <v>1410</v>
      </c>
      <c r="J255" s="157" t="s">
        <v>1411</v>
      </c>
      <c r="K255" s="363">
        <v>1.0089999999999999</v>
      </c>
      <c r="L255" s="198"/>
      <c r="M255" s="198"/>
      <c r="N255" s="198"/>
      <c r="O255" s="198"/>
      <c r="P255" s="198"/>
      <c r="Q255" s="198"/>
      <c r="R255" s="198"/>
      <c r="S255" s="198"/>
      <c r="T255" s="198"/>
      <c r="U255" s="198"/>
      <c r="V255" s="198"/>
      <c r="W255" s="198"/>
      <c r="X255" s="198"/>
      <c r="Y255" s="198"/>
      <c r="Z255" s="198"/>
      <c r="AA255" s="198"/>
      <c r="AB255" s="198"/>
      <c r="AC255" s="198"/>
      <c r="AD255" s="198"/>
      <c r="AE255" s="199"/>
      <c r="AF255" s="199"/>
    </row>
    <row r="256" spans="1:32" s="207" customFormat="1" ht="63" x14ac:dyDescent="0.25">
      <c r="A256" s="128">
        <v>255</v>
      </c>
      <c r="B256" s="162" t="s">
        <v>1412</v>
      </c>
      <c r="C256" s="157" t="s">
        <v>1406</v>
      </c>
      <c r="D256" s="157" t="s">
        <v>1413</v>
      </c>
      <c r="E256" s="157" t="s">
        <v>1408</v>
      </c>
      <c r="F256" s="157">
        <v>2018</v>
      </c>
      <c r="G256" s="162" t="s">
        <v>1414</v>
      </c>
      <c r="H256" s="157" t="s">
        <v>347</v>
      </c>
      <c r="I256" s="157" t="s">
        <v>1415</v>
      </c>
      <c r="J256" s="157" t="s">
        <v>1416</v>
      </c>
      <c r="K256" s="363">
        <v>1.0089999999999999</v>
      </c>
      <c r="L256" s="205"/>
      <c r="M256" s="205"/>
      <c r="N256" s="205"/>
      <c r="O256" s="205"/>
      <c r="P256" s="205"/>
      <c r="Q256" s="205"/>
      <c r="R256" s="205"/>
      <c r="S256" s="205"/>
      <c r="T256" s="205"/>
      <c r="U256" s="205"/>
      <c r="V256" s="205"/>
      <c r="W256" s="205"/>
      <c r="X256" s="205"/>
      <c r="Y256" s="205"/>
      <c r="Z256" s="205"/>
      <c r="AA256" s="205"/>
      <c r="AB256" s="205"/>
      <c r="AC256" s="205"/>
      <c r="AD256" s="205"/>
      <c r="AE256" s="206"/>
      <c r="AF256" s="206"/>
    </row>
    <row r="257" spans="1:32" s="208" customFormat="1" ht="31.5" x14ac:dyDescent="0.25">
      <c r="A257" s="128">
        <v>256</v>
      </c>
      <c r="B257" s="162" t="s">
        <v>1417</v>
      </c>
      <c r="C257" s="157" t="s">
        <v>1406</v>
      </c>
      <c r="D257" s="157" t="s">
        <v>1418</v>
      </c>
      <c r="E257" s="157" t="s">
        <v>1408</v>
      </c>
      <c r="F257" s="157">
        <v>2018</v>
      </c>
      <c r="G257" s="162" t="s">
        <v>1414</v>
      </c>
      <c r="H257" s="157" t="s">
        <v>347</v>
      </c>
      <c r="I257" s="157" t="s">
        <v>1419</v>
      </c>
      <c r="J257" s="157" t="s">
        <v>1420</v>
      </c>
      <c r="K257" s="363">
        <v>1.0089999999999999</v>
      </c>
      <c r="L257" s="198"/>
      <c r="M257" s="198"/>
      <c r="N257" s="198"/>
      <c r="O257" s="198"/>
      <c r="P257" s="198"/>
      <c r="Q257" s="198"/>
      <c r="R257" s="198"/>
      <c r="S257" s="198"/>
      <c r="T257" s="198"/>
      <c r="U257" s="198"/>
      <c r="V257" s="198"/>
      <c r="W257" s="198"/>
      <c r="X257" s="198"/>
      <c r="Y257" s="198"/>
      <c r="Z257" s="198"/>
      <c r="AA257" s="198"/>
      <c r="AB257" s="198"/>
      <c r="AC257" s="198"/>
      <c r="AD257" s="198"/>
      <c r="AE257" s="199"/>
      <c r="AF257" s="199"/>
    </row>
    <row r="258" spans="1:32" s="200" customFormat="1" ht="47.25" x14ac:dyDescent="0.25">
      <c r="A258" s="128">
        <v>257</v>
      </c>
      <c r="B258" s="162" t="s">
        <v>1421</v>
      </c>
      <c r="C258" s="157" t="s">
        <v>1422</v>
      </c>
      <c r="D258" s="157" t="s">
        <v>1423</v>
      </c>
      <c r="E258" s="157" t="s">
        <v>563</v>
      </c>
      <c r="F258" s="157">
        <v>2018</v>
      </c>
      <c r="G258" s="162" t="s">
        <v>1424</v>
      </c>
      <c r="H258" s="157" t="s">
        <v>347</v>
      </c>
      <c r="I258" s="157" t="s">
        <v>1425</v>
      </c>
      <c r="J258" s="157" t="s">
        <v>1426</v>
      </c>
      <c r="K258" s="363">
        <v>1.71</v>
      </c>
      <c r="L258" s="198"/>
      <c r="M258" s="198"/>
      <c r="N258" s="198"/>
      <c r="O258" s="198"/>
      <c r="P258" s="198"/>
      <c r="Q258" s="198"/>
      <c r="R258" s="198"/>
      <c r="S258" s="198"/>
      <c r="T258" s="198"/>
      <c r="U258" s="198"/>
      <c r="V258" s="198"/>
      <c r="W258" s="198"/>
      <c r="X258" s="198"/>
      <c r="Y258" s="198"/>
      <c r="Z258" s="198"/>
      <c r="AA258" s="198"/>
      <c r="AB258" s="198"/>
      <c r="AC258" s="198"/>
      <c r="AD258" s="198"/>
      <c r="AE258" s="199"/>
      <c r="AF258" s="199"/>
    </row>
    <row r="259" spans="1:32" s="200" customFormat="1" ht="63" x14ac:dyDescent="0.25">
      <c r="A259" s="128">
        <v>258</v>
      </c>
      <c r="B259" s="162" t="s">
        <v>1427</v>
      </c>
      <c r="C259" s="157" t="s">
        <v>1422</v>
      </c>
      <c r="D259" s="157" t="s">
        <v>562</v>
      </c>
      <c r="E259" s="157" t="s">
        <v>563</v>
      </c>
      <c r="F259" s="157">
        <v>2018</v>
      </c>
      <c r="G259" s="162" t="s">
        <v>1428</v>
      </c>
      <c r="H259" s="157" t="s">
        <v>347</v>
      </c>
      <c r="I259" s="157" t="s">
        <v>1429</v>
      </c>
      <c r="J259" s="157" t="s">
        <v>566</v>
      </c>
      <c r="K259" s="363">
        <v>1.71</v>
      </c>
      <c r="L259" s="198"/>
      <c r="M259" s="198"/>
      <c r="N259" s="198"/>
      <c r="O259" s="198"/>
      <c r="P259" s="198"/>
      <c r="Q259" s="198"/>
      <c r="R259" s="198"/>
      <c r="S259" s="198"/>
      <c r="T259" s="198"/>
      <c r="U259" s="198"/>
      <c r="V259" s="198"/>
      <c r="W259" s="198"/>
      <c r="X259" s="198"/>
      <c r="Y259" s="198"/>
      <c r="Z259" s="198"/>
      <c r="AA259" s="198"/>
      <c r="AB259" s="198"/>
      <c r="AC259" s="198"/>
      <c r="AD259" s="198"/>
      <c r="AE259" s="199"/>
      <c r="AF259" s="199"/>
    </row>
    <row r="260" spans="1:32" s="200" customFormat="1" ht="63" x14ac:dyDescent="0.25">
      <c r="A260" s="128">
        <v>259</v>
      </c>
      <c r="B260" s="162" t="s">
        <v>1430</v>
      </c>
      <c r="C260" s="157" t="s">
        <v>1431</v>
      </c>
      <c r="D260" s="157" t="s">
        <v>1432</v>
      </c>
      <c r="E260" s="157" t="s">
        <v>1433</v>
      </c>
      <c r="F260" s="157">
        <v>2018</v>
      </c>
      <c r="G260" s="162" t="s">
        <v>1434</v>
      </c>
      <c r="H260" s="157" t="s">
        <v>325</v>
      </c>
      <c r="I260" s="157" t="s">
        <v>1435</v>
      </c>
      <c r="J260" s="157" t="s">
        <v>1436</v>
      </c>
      <c r="K260" s="363">
        <v>1.4111</v>
      </c>
      <c r="L260" s="198"/>
      <c r="M260" s="198"/>
      <c r="N260" s="198"/>
      <c r="O260" s="198"/>
      <c r="P260" s="198"/>
      <c r="Q260" s="198"/>
      <c r="R260" s="198"/>
      <c r="S260" s="198"/>
      <c r="T260" s="198"/>
      <c r="U260" s="198"/>
      <c r="V260" s="198"/>
      <c r="W260" s="198"/>
      <c r="X260" s="198"/>
      <c r="Y260" s="198"/>
      <c r="Z260" s="198"/>
      <c r="AA260" s="198"/>
      <c r="AB260" s="198"/>
      <c r="AC260" s="198"/>
      <c r="AD260" s="198"/>
      <c r="AE260" s="199"/>
      <c r="AF260" s="199"/>
    </row>
    <row r="261" spans="1:32" s="200" customFormat="1" ht="141.75" x14ac:dyDescent="0.25">
      <c r="A261" s="128">
        <v>260</v>
      </c>
      <c r="B261" s="162" t="s">
        <v>1437</v>
      </c>
      <c r="C261" s="157" t="s">
        <v>1438</v>
      </c>
      <c r="D261" s="157" t="s">
        <v>1439</v>
      </c>
      <c r="E261" s="157" t="s">
        <v>1440</v>
      </c>
      <c r="F261" s="157">
        <v>2018</v>
      </c>
      <c r="G261" s="162" t="s">
        <v>1441</v>
      </c>
      <c r="H261" s="157" t="s">
        <v>325</v>
      </c>
      <c r="I261" s="157" t="s">
        <v>1442</v>
      </c>
      <c r="J261" s="157" t="s">
        <v>1443</v>
      </c>
      <c r="K261" s="363">
        <v>1.742</v>
      </c>
      <c r="L261" s="198"/>
      <c r="M261" s="198"/>
      <c r="N261" s="198"/>
      <c r="O261" s="198"/>
      <c r="P261" s="198"/>
      <c r="Q261" s="198"/>
      <c r="R261" s="198"/>
      <c r="S261" s="198"/>
      <c r="T261" s="198"/>
      <c r="U261" s="198"/>
      <c r="V261" s="198"/>
      <c r="W261" s="198"/>
      <c r="X261" s="198"/>
      <c r="Y261" s="198"/>
      <c r="Z261" s="198"/>
      <c r="AA261" s="198"/>
      <c r="AB261" s="198"/>
      <c r="AC261" s="198"/>
      <c r="AD261" s="198"/>
      <c r="AE261" s="199"/>
      <c r="AF261" s="199"/>
    </row>
    <row r="262" spans="1:32" s="200" customFormat="1" ht="47.25" x14ac:dyDescent="0.25">
      <c r="A262" s="128">
        <v>261</v>
      </c>
      <c r="B262" s="162" t="s">
        <v>1444</v>
      </c>
      <c r="C262" s="157" t="s">
        <v>432</v>
      </c>
      <c r="D262" s="157" t="s">
        <v>1445</v>
      </c>
      <c r="E262" s="157" t="s">
        <v>1446</v>
      </c>
      <c r="F262" s="157">
        <v>2018</v>
      </c>
      <c r="G262" s="162" t="s">
        <v>1447</v>
      </c>
      <c r="H262" s="157" t="s">
        <v>325</v>
      </c>
      <c r="I262" s="157" t="s">
        <v>1448</v>
      </c>
      <c r="J262" s="157" t="s">
        <v>1449</v>
      </c>
      <c r="K262" s="363">
        <v>1.7270000000000001</v>
      </c>
      <c r="L262" s="198"/>
      <c r="M262" s="198"/>
      <c r="N262" s="198"/>
      <c r="O262" s="198"/>
      <c r="P262" s="198"/>
      <c r="Q262" s="198"/>
      <c r="R262" s="198"/>
      <c r="S262" s="198"/>
      <c r="T262" s="198"/>
      <c r="U262" s="198"/>
      <c r="V262" s="198"/>
      <c r="W262" s="198"/>
      <c r="X262" s="198"/>
      <c r="Y262" s="198"/>
      <c r="Z262" s="198"/>
      <c r="AA262" s="198"/>
      <c r="AB262" s="198"/>
      <c r="AC262" s="198"/>
      <c r="AD262" s="198"/>
      <c r="AE262" s="199"/>
      <c r="AF262" s="199"/>
    </row>
    <row r="263" spans="1:32" s="179" customFormat="1" ht="78.75" x14ac:dyDescent="0.25">
      <c r="A263" s="128">
        <v>262</v>
      </c>
      <c r="B263" s="162" t="s">
        <v>1450</v>
      </c>
      <c r="C263" s="157" t="s">
        <v>1451</v>
      </c>
      <c r="D263" s="157" t="s">
        <v>1452</v>
      </c>
      <c r="E263" s="157" t="s">
        <v>1453</v>
      </c>
      <c r="F263" s="157">
        <v>2018</v>
      </c>
      <c r="G263" s="162" t="s">
        <v>1454</v>
      </c>
      <c r="H263" s="157" t="s">
        <v>325</v>
      </c>
      <c r="I263" s="157" t="s">
        <v>1455</v>
      </c>
      <c r="J263" s="157" t="s">
        <v>1456</v>
      </c>
      <c r="K263" s="363" t="s">
        <v>1457</v>
      </c>
    </row>
    <row r="264" spans="1:32" s="179" customFormat="1" ht="31.5" x14ac:dyDescent="0.25">
      <c r="A264" s="128">
        <v>263</v>
      </c>
      <c r="B264" s="162" t="s">
        <v>1458</v>
      </c>
      <c r="C264" s="157" t="s">
        <v>1459</v>
      </c>
      <c r="D264" s="157" t="s">
        <v>1460</v>
      </c>
      <c r="E264" s="157" t="s">
        <v>1461</v>
      </c>
      <c r="F264" s="157">
        <v>2018</v>
      </c>
      <c r="G264" s="162" t="s">
        <v>1462</v>
      </c>
      <c r="H264" s="157" t="s">
        <v>325</v>
      </c>
      <c r="I264" s="157" t="s">
        <v>1463</v>
      </c>
      <c r="J264" s="157" t="s">
        <v>1464</v>
      </c>
      <c r="K264" s="363">
        <v>2.3820000000000001</v>
      </c>
    </row>
    <row r="265" spans="1:32" s="179" customFormat="1" ht="47.25" x14ac:dyDescent="0.25">
      <c r="A265" s="128">
        <v>264</v>
      </c>
      <c r="B265" s="162" t="s">
        <v>466</v>
      </c>
      <c r="C265" s="157" t="s">
        <v>1465</v>
      </c>
      <c r="D265" s="157" t="s">
        <v>468</v>
      </c>
      <c r="E265" s="157" t="s">
        <v>1466</v>
      </c>
      <c r="F265" s="157">
        <v>2018</v>
      </c>
      <c r="G265" s="162" t="s">
        <v>1467</v>
      </c>
      <c r="H265" s="157" t="s">
        <v>325</v>
      </c>
      <c r="I265" s="157" t="s">
        <v>471</v>
      </c>
      <c r="J265" s="157" t="s">
        <v>472</v>
      </c>
      <c r="K265" s="363">
        <v>1.181</v>
      </c>
    </row>
    <row r="266" spans="1:32" s="179" customFormat="1" ht="47.25" x14ac:dyDescent="0.25">
      <c r="A266" s="128">
        <v>265</v>
      </c>
      <c r="B266" s="162" t="s">
        <v>824</v>
      </c>
      <c r="C266" s="157" t="s">
        <v>1465</v>
      </c>
      <c r="D266" s="157" t="s">
        <v>468</v>
      </c>
      <c r="E266" s="157" t="s">
        <v>1466</v>
      </c>
      <c r="F266" s="157">
        <v>2018</v>
      </c>
      <c r="G266" s="162" t="s">
        <v>1468</v>
      </c>
      <c r="H266" s="157" t="s">
        <v>325</v>
      </c>
      <c r="I266" s="157" t="s">
        <v>1469</v>
      </c>
      <c r="J266" s="157" t="s">
        <v>828</v>
      </c>
      <c r="K266" s="363">
        <v>1.181</v>
      </c>
    </row>
    <row r="267" spans="1:32" s="179" customFormat="1" ht="31.5" x14ac:dyDescent="0.25">
      <c r="A267" s="128">
        <v>266</v>
      </c>
      <c r="B267" s="162" t="s">
        <v>1470</v>
      </c>
      <c r="C267" s="157" t="s">
        <v>1471</v>
      </c>
      <c r="D267" s="157" t="s">
        <v>1472</v>
      </c>
      <c r="E267" s="157" t="s">
        <v>1473</v>
      </c>
      <c r="F267" s="157">
        <v>2018</v>
      </c>
      <c r="G267" s="162" t="s">
        <v>1474</v>
      </c>
      <c r="H267" s="157" t="s">
        <v>325</v>
      </c>
      <c r="I267" s="157" t="s">
        <v>1475</v>
      </c>
      <c r="J267" s="157" t="s">
        <v>1476</v>
      </c>
      <c r="K267" s="364">
        <v>3.573</v>
      </c>
    </row>
    <row r="268" spans="1:32" s="179" customFormat="1" ht="126" x14ac:dyDescent="0.25">
      <c r="A268" s="128">
        <v>267</v>
      </c>
      <c r="B268" s="162" t="s">
        <v>1477</v>
      </c>
      <c r="C268" s="157" t="s">
        <v>1478</v>
      </c>
      <c r="D268" s="157" t="s">
        <v>1479</v>
      </c>
      <c r="E268" s="157" t="s">
        <v>1480</v>
      </c>
      <c r="F268" s="157">
        <v>2018</v>
      </c>
      <c r="G268" s="162" t="s">
        <v>1481</v>
      </c>
      <c r="H268" s="157" t="s">
        <v>325</v>
      </c>
      <c r="I268" s="157" t="s">
        <v>1482</v>
      </c>
      <c r="J268" s="157" t="s">
        <v>1483</v>
      </c>
      <c r="K268" s="363">
        <v>2.593</v>
      </c>
    </row>
    <row r="269" spans="1:32" s="179" customFormat="1" ht="94.5" x14ac:dyDescent="0.25">
      <c r="A269" s="128">
        <v>268</v>
      </c>
      <c r="B269" s="162" t="s">
        <v>1484</v>
      </c>
      <c r="C269" s="157" t="s">
        <v>1485</v>
      </c>
      <c r="D269" s="157" t="s">
        <v>712</v>
      </c>
      <c r="E269" s="157" t="s">
        <v>1486</v>
      </c>
      <c r="F269" s="157">
        <v>2018</v>
      </c>
      <c r="G269" s="162" t="s">
        <v>1487</v>
      </c>
      <c r="H269" s="157" t="s">
        <v>325</v>
      </c>
      <c r="I269" s="157" t="s">
        <v>715</v>
      </c>
      <c r="J269" s="157" t="s">
        <v>716</v>
      </c>
      <c r="K269" s="363">
        <v>1.6890000000000001</v>
      </c>
    </row>
    <row r="270" spans="1:32" s="179" customFormat="1" ht="110.25" x14ac:dyDescent="0.25">
      <c r="A270" s="128">
        <v>269</v>
      </c>
      <c r="B270" s="162" t="s">
        <v>1488</v>
      </c>
      <c r="C270" s="157" t="s">
        <v>956</v>
      </c>
      <c r="D270" s="157" t="s">
        <v>1489</v>
      </c>
      <c r="E270" s="157" t="s">
        <v>1490</v>
      </c>
      <c r="F270" s="157">
        <v>2018</v>
      </c>
      <c r="G270" s="162" t="s">
        <v>1491</v>
      </c>
      <c r="H270" s="157" t="s">
        <v>325</v>
      </c>
      <c r="I270" s="157" t="s">
        <v>1492</v>
      </c>
      <c r="J270" s="157" t="s">
        <v>1493</v>
      </c>
      <c r="K270" s="363">
        <v>2.835</v>
      </c>
    </row>
    <row r="271" spans="1:32" s="179" customFormat="1" ht="110.25" x14ac:dyDescent="0.25">
      <c r="A271" s="128">
        <v>270</v>
      </c>
      <c r="B271" s="162" t="s">
        <v>1494</v>
      </c>
      <c r="C271" s="157" t="s">
        <v>956</v>
      </c>
      <c r="D271" s="157" t="s">
        <v>1495</v>
      </c>
      <c r="E271" s="157" t="s">
        <v>1490</v>
      </c>
      <c r="F271" s="157">
        <v>2018</v>
      </c>
      <c r="G271" s="162" t="s">
        <v>1496</v>
      </c>
      <c r="H271" s="157" t="s">
        <v>325</v>
      </c>
      <c r="I271" s="157" t="s">
        <v>1497</v>
      </c>
      <c r="J271" s="157" t="s">
        <v>1498</v>
      </c>
      <c r="K271" s="363">
        <v>1.835</v>
      </c>
    </row>
    <row r="272" spans="1:32" s="179" customFormat="1" ht="47.25" x14ac:dyDescent="0.25">
      <c r="A272" s="128">
        <v>271</v>
      </c>
      <c r="B272" s="162" t="s">
        <v>1499</v>
      </c>
      <c r="C272" s="157" t="s">
        <v>1500</v>
      </c>
      <c r="D272" s="157" t="s">
        <v>1501</v>
      </c>
      <c r="E272" s="157" t="s">
        <v>1502</v>
      </c>
      <c r="F272" s="157">
        <v>2018</v>
      </c>
      <c r="G272" s="162" t="s">
        <v>1503</v>
      </c>
      <c r="H272" s="157" t="s">
        <v>325</v>
      </c>
      <c r="I272" s="157" t="s">
        <v>1504</v>
      </c>
      <c r="J272" s="157" t="s">
        <v>1505</v>
      </c>
      <c r="K272" s="363">
        <v>2.7069999999999999</v>
      </c>
    </row>
    <row r="273" spans="1:11" s="179" customFormat="1" ht="31.5" x14ac:dyDescent="0.25">
      <c r="A273" s="128">
        <v>272</v>
      </c>
      <c r="B273" s="162" t="s">
        <v>1506</v>
      </c>
      <c r="C273" s="157" t="s">
        <v>1507</v>
      </c>
      <c r="D273" s="157" t="s">
        <v>1508</v>
      </c>
      <c r="E273" s="157" t="s">
        <v>1509</v>
      </c>
      <c r="F273" s="157">
        <v>2018</v>
      </c>
      <c r="G273" s="162" t="s">
        <v>1510</v>
      </c>
      <c r="H273" s="157" t="s">
        <v>325</v>
      </c>
      <c r="I273" s="157" t="s">
        <v>1511</v>
      </c>
      <c r="J273" s="157" t="s">
        <v>1512</v>
      </c>
      <c r="K273" s="363">
        <v>2.4969999999999999</v>
      </c>
    </row>
    <row r="274" spans="1:11" s="179" customFormat="1" ht="110.25" x14ac:dyDescent="0.25">
      <c r="A274" s="128">
        <v>273</v>
      </c>
      <c r="B274" s="162" t="s">
        <v>1513</v>
      </c>
      <c r="C274" s="157" t="s">
        <v>1514</v>
      </c>
      <c r="D274" s="157" t="s">
        <v>1515</v>
      </c>
      <c r="E274" s="157" t="s">
        <v>1516</v>
      </c>
      <c r="F274" s="157">
        <v>2018</v>
      </c>
      <c r="G274" s="162" t="s">
        <v>1517</v>
      </c>
      <c r="H274" s="157" t="s">
        <v>325</v>
      </c>
      <c r="I274" s="157"/>
      <c r="J274" s="157" t="s">
        <v>1518</v>
      </c>
      <c r="K274" s="363">
        <v>0.80900000000000005</v>
      </c>
    </row>
    <row r="275" spans="1:11" s="179" customFormat="1" ht="31.5" x14ac:dyDescent="0.25">
      <c r="A275" s="128">
        <v>274</v>
      </c>
      <c r="B275" s="162" t="s">
        <v>1519</v>
      </c>
      <c r="C275" s="157" t="s">
        <v>1520</v>
      </c>
      <c r="D275" s="157" t="s">
        <v>1521</v>
      </c>
      <c r="E275" s="157" t="s">
        <v>1522</v>
      </c>
      <c r="F275" s="157">
        <v>2018</v>
      </c>
      <c r="G275" s="166" t="s">
        <v>1523</v>
      </c>
      <c r="H275" s="157" t="s">
        <v>325</v>
      </c>
      <c r="I275" s="157" t="s">
        <v>1524</v>
      </c>
      <c r="J275" s="157" t="s">
        <v>1525</v>
      </c>
      <c r="K275" s="363">
        <v>3.0939999999999999</v>
      </c>
    </row>
    <row r="276" spans="1:11" s="179" customFormat="1" ht="47.25" x14ac:dyDescent="0.25">
      <c r="A276" s="128">
        <v>275</v>
      </c>
      <c r="B276" s="162" t="s">
        <v>1526</v>
      </c>
      <c r="C276" s="157" t="s">
        <v>1527</v>
      </c>
      <c r="D276" s="157"/>
      <c r="E276" s="157" t="s">
        <v>1528</v>
      </c>
      <c r="F276" s="157">
        <v>2018</v>
      </c>
      <c r="G276" s="162" t="s">
        <v>1529</v>
      </c>
      <c r="H276" s="157" t="s">
        <v>325</v>
      </c>
      <c r="I276" s="157" t="s">
        <v>1530</v>
      </c>
      <c r="J276" s="157" t="s">
        <v>1531</v>
      </c>
      <c r="K276" s="363">
        <v>4.2130000000000001</v>
      </c>
    </row>
    <row r="277" spans="1:11" s="179" customFormat="1" ht="78.75" x14ac:dyDescent="0.25">
      <c r="A277" s="128">
        <v>276</v>
      </c>
      <c r="B277" s="162" t="s">
        <v>1532</v>
      </c>
      <c r="C277" s="157" t="s">
        <v>1533</v>
      </c>
      <c r="D277" s="157" t="s">
        <v>1534</v>
      </c>
      <c r="E277" s="157" t="s">
        <v>1535</v>
      </c>
      <c r="F277" s="157">
        <v>2018</v>
      </c>
      <c r="G277" s="162" t="s">
        <v>1536</v>
      </c>
      <c r="H277" s="157" t="s">
        <v>325</v>
      </c>
      <c r="I277" s="157" t="s">
        <v>1537</v>
      </c>
      <c r="J277" s="157" t="s">
        <v>1538</v>
      </c>
      <c r="K277" s="363">
        <v>3.3559999999999999</v>
      </c>
    </row>
    <row r="278" spans="1:11" s="179" customFormat="1" ht="47.25" x14ac:dyDescent="0.25">
      <c r="A278" s="128">
        <v>277</v>
      </c>
      <c r="B278" s="162" t="s">
        <v>1539</v>
      </c>
      <c r="C278" s="157" t="s">
        <v>1540</v>
      </c>
      <c r="D278" s="157" t="s">
        <v>1541</v>
      </c>
      <c r="E278" s="157" t="s">
        <v>1542</v>
      </c>
      <c r="F278" s="157">
        <v>2018</v>
      </c>
      <c r="G278" s="162" t="s">
        <v>1543</v>
      </c>
      <c r="H278" s="157" t="s">
        <v>325</v>
      </c>
      <c r="I278" s="157" t="s">
        <v>1544</v>
      </c>
      <c r="J278" s="157" t="s">
        <v>1545</v>
      </c>
      <c r="K278" s="363">
        <v>1.1910000000000001</v>
      </c>
    </row>
    <row r="279" spans="1:11" s="179" customFormat="1" ht="63" x14ac:dyDescent="0.25">
      <c r="A279" s="128">
        <v>278</v>
      </c>
      <c r="B279" s="162" t="s">
        <v>1546</v>
      </c>
      <c r="C279" s="157" t="s">
        <v>1547</v>
      </c>
      <c r="D279" s="157" t="s">
        <v>1548</v>
      </c>
      <c r="E279" s="157" t="s">
        <v>1115</v>
      </c>
      <c r="F279" s="157">
        <v>2018</v>
      </c>
      <c r="G279" s="162" t="s">
        <v>1549</v>
      </c>
      <c r="H279" s="157" t="s">
        <v>325</v>
      </c>
      <c r="I279" s="157" t="s">
        <v>1550</v>
      </c>
      <c r="J279" s="157" t="s">
        <v>1551</v>
      </c>
      <c r="K279" s="363">
        <v>3.907</v>
      </c>
    </row>
    <row r="280" spans="1:11" s="179" customFormat="1" ht="31.5" x14ac:dyDescent="0.25">
      <c r="A280" s="128">
        <v>279</v>
      </c>
      <c r="B280" s="162" t="s">
        <v>1552</v>
      </c>
      <c r="C280" s="157" t="s">
        <v>1553</v>
      </c>
      <c r="D280" s="157" t="s">
        <v>1554</v>
      </c>
      <c r="E280" s="157" t="s">
        <v>1555</v>
      </c>
      <c r="F280" s="157">
        <v>2018</v>
      </c>
      <c r="G280" s="162" t="s">
        <v>1556</v>
      </c>
      <c r="H280" s="157" t="s">
        <v>325</v>
      </c>
      <c r="I280" s="157" t="s">
        <v>1557</v>
      </c>
      <c r="J280" s="157" t="s">
        <v>1557</v>
      </c>
      <c r="K280" s="363">
        <v>1.034</v>
      </c>
    </row>
    <row r="281" spans="1:11" s="179" customFormat="1" ht="78.75" x14ac:dyDescent="0.25">
      <c r="A281" s="128">
        <v>280</v>
      </c>
      <c r="B281" s="162" t="s">
        <v>1558</v>
      </c>
      <c r="C281" s="157" t="s">
        <v>1559</v>
      </c>
      <c r="D281" s="157" t="s">
        <v>1560</v>
      </c>
      <c r="E281" s="157" t="s">
        <v>1561</v>
      </c>
      <c r="F281" s="157">
        <v>2018</v>
      </c>
      <c r="G281" s="162" t="s">
        <v>1562</v>
      </c>
      <c r="H281" s="157" t="s">
        <v>325</v>
      </c>
      <c r="I281" s="157" t="s">
        <v>1563</v>
      </c>
      <c r="J281" s="157" t="s">
        <v>1564</v>
      </c>
      <c r="K281" s="364">
        <v>1.8740000000000001</v>
      </c>
    </row>
    <row r="282" spans="1:11" s="179" customFormat="1" ht="63" x14ac:dyDescent="0.25">
      <c r="A282" s="128">
        <v>281</v>
      </c>
      <c r="B282" s="162" t="s">
        <v>1565</v>
      </c>
      <c r="C282" s="157" t="s">
        <v>1566</v>
      </c>
      <c r="D282" s="157" t="s">
        <v>1560</v>
      </c>
      <c r="E282" s="157" t="s">
        <v>1567</v>
      </c>
      <c r="F282" s="157">
        <v>2018</v>
      </c>
      <c r="G282" s="162" t="s">
        <v>1568</v>
      </c>
      <c r="H282" s="157" t="s">
        <v>325</v>
      </c>
      <c r="I282" s="157" t="s">
        <v>1569</v>
      </c>
      <c r="J282" s="157" t="s">
        <v>1570</v>
      </c>
      <c r="K282" s="363">
        <v>1.4530000000000001</v>
      </c>
    </row>
    <row r="283" spans="1:11" s="179" customFormat="1" ht="126" x14ac:dyDescent="0.25">
      <c r="A283" s="128">
        <v>282</v>
      </c>
      <c r="B283" s="162" t="s">
        <v>1571</v>
      </c>
      <c r="C283" s="157" t="s">
        <v>1572</v>
      </c>
      <c r="D283" s="157" t="s">
        <v>1573</v>
      </c>
      <c r="E283" s="157" t="s">
        <v>1574</v>
      </c>
      <c r="F283" s="157">
        <v>2018</v>
      </c>
      <c r="G283" s="162" t="s">
        <v>1575</v>
      </c>
      <c r="H283" s="157" t="s">
        <v>325</v>
      </c>
      <c r="I283" s="157" t="s">
        <v>1576</v>
      </c>
      <c r="J283" s="157" t="s">
        <v>1577</v>
      </c>
      <c r="K283" s="363">
        <v>3.4060000000000001</v>
      </c>
    </row>
    <row r="284" spans="1:11" s="179" customFormat="1" ht="63" x14ac:dyDescent="0.25">
      <c r="A284" s="128">
        <v>283</v>
      </c>
      <c r="B284" s="162" t="s">
        <v>1578</v>
      </c>
      <c r="C284" s="157" t="s">
        <v>789</v>
      </c>
      <c r="D284" s="157" t="s">
        <v>1579</v>
      </c>
      <c r="E284" s="157" t="s">
        <v>791</v>
      </c>
      <c r="F284" s="157">
        <v>2018</v>
      </c>
      <c r="G284" s="162" t="s">
        <v>1580</v>
      </c>
      <c r="H284" s="157" t="s">
        <v>325</v>
      </c>
      <c r="I284" s="157" t="s">
        <v>1581</v>
      </c>
      <c r="J284" s="157" t="s">
        <v>1582</v>
      </c>
      <c r="K284" s="363">
        <v>4.1219999999999999</v>
      </c>
    </row>
    <row r="285" spans="1:11" s="179" customFormat="1" ht="49.5" x14ac:dyDescent="0.25">
      <c r="A285" s="128">
        <v>284</v>
      </c>
      <c r="B285" s="167" t="s">
        <v>1583</v>
      </c>
      <c r="C285" s="157" t="s">
        <v>1584</v>
      </c>
      <c r="D285" s="157" t="s">
        <v>1585</v>
      </c>
      <c r="E285" s="157" t="s">
        <v>1586</v>
      </c>
      <c r="F285" s="157">
        <v>2018</v>
      </c>
      <c r="G285" s="162" t="s">
        <v>1587</v>
      </c>
      <c r="H285" s="157" t="s">
        <v>325</v>
      </c>
      <c r="I285" s="157" t="s">
        <v>1588</v>
      </c>
      <c r="J285" s="157" t="s">
        <v>1589</v>
      </c>
      <c r="K285" s="363">
        <v>3.2440000000000002</v>
      </c>
    </row>
    <row r="286" spans="1:11" s="179" customFormat="1" ht="78.75" x14ac:dyDescent="0.25">
      <c r="A286" s="128">
        <v>285</v>
      </c>
      <c r="B286" s="162" t="s">
        <v>1590</v>
      </c>
      <c r="C286" s="157" t="s">
        <v>1087</v>
      </c>
      <c r="D286" s="157" t="s">
        <v>1591</v>
      </c>
      <c r="E286" s="157" t="s">
        <v>1592</v>
      </c>
      <c r="F286" s="157">
        <v>2018</v>
      </c>
      <c r="G286" s="162" t="s">
        <v>1593</v>
      </c>
      <c r="H286" s="157" t="s">
        <v>325</v>
      </c>
      <c r="I286" s="157" t="s">
        <v>1594</v>
      </c>
      <c r="J286" s="157" t="s">
        <v>1595</v>
      </c>
      <c r="K286" s="363">
        <v>2.4750000000000001</v>
      </c>
    </row>
    <row r="287" spans="1:11" s="179" customFormat="1" ht="94.5" x14ac:dyDescent="0.25">
      <c r="A287" s="128">
        <v>286</v>
      </c>
      <c r="B287" s="162" t="s">
        <v>1596</v>
      </c>
      <c r="C287" s="157" t="s">
        <v>1087</v>
      </c>
      <c r="D287" s="157" t="s">
        <v>1597</v>
      </c>
      <c r="E287" s="157" t="s">
        <v>900</v>
      </c>
      <c r="F287" s="157">
        <v>2018</v>
      </c>
      <c r="G287" s="162" t="s">
        <v>1598</v>
      </c>
      <c r="H287" s="157" t="s">
        <v>325</v>
      </c>
      <c r="I287" s="157" t="s">
        <v>1599</v>
      </c>
      <c r="J287" s="157" t="s">
        <v>1600</v>
      </c>
      <c r="K287" s="363">
        <v>2.4750000000000001</v>
      </c>
    </row>
    <row r="288" spans="1:11" s="179" customFormat="1" ht="31.5" x14ac:dyDescent="0.25">
      <c r="A288" s="128">
        <v>287</v>
      </c>
      <c r="B288" s="162" t="s">
        <v>1601</v>
      </c>
      <c r="C288" s="157" t="s">
        <v>1602</v>
      </c>
      <c r="D288" s="157" t="s">
        <v>1603</v>
      </c>
      <c r="E288" s="157" t="s">
        <v>1604</v>
      </c>
      <c r="F288" s="157">
        <v>2018</v>
      </c>
      <c r="G288" s="162" t="s">
        <v>1605</v>
      </c>
      <c r="H288" s="157" t="s">
        <v>1606</v>
      </c>
      <c r="I288" s="157" t="s">
        <v>1607</v>
      </c>
      <c r="J288" s="157" t="s">
        <v>1608</v>
      </c>
      <c r="K288" s="363">
        <v>3.0070000000000001</v>
      </c>
    </row>
    <row r="289" spans="1:11" s="179" customFormat="1" ht="94.5" x14ac:dyDescent="0.25">
      <c r="A289" s="128">
        <v>288</v>
      </c>
      <c r="B289" s="162" t="s">
        <v>1609</v>
      </c>
      <c r="C289" s="157" t="s">
        <v>1610</v>
      </c>
      <c r="D289" s="157"/>
      <c r="E289" s="157" t="s">
        <v>1611</v>
      </c>
      <c r="F289" s="157">
        <v>2018</v>
      </c>
      <c r="G289" s="162" t="s">
        <v>1612</v>
      </c>
      <c r="H289" s="157" t="s">
        <v>347</v>
      </c>
      <c r="I289" s="157" t="s">
        <v>1613</v>
      </c>
      <c r="J289" s="157" t="s">
        <v>1614</v>
      </c>
      <c r="K289" s="363" t="s">
        <v>1615</v>
      </c>
    </row>
    <row r="290" spans="1:11" s="179" customFormat="1" ht="31.5" x14ac:dyDescent="0.25">
      <c r="A290" s="128">
        <v>289</v>
      </c>
      <c r="B290" s="162" t="s">
        <v>1616</v>
      </c>
      <c r="C290" s="157" t="s">
        <v>1617</v>
      </c>
      <c r="D290" s="157" t="s">
        <v>382</v>
      </c>
      <c r="E290" s="157" t="s">
        <v>1618</v>
      </c>
      <c r="F290" s="157">
        <v>2018</v>
      </c>
      <c r="G290" s="162" t="s">
        <v>1619</v>
      </c>
      <c r="H290" s="157" t="s">
        <v>325</v>
      </c>
      <c r="I290" s="157" t="s">
        <v>1620</v>
      </c>
      <c r="J290" s="157" t="s">
        <v>1621</v>
      </c>
      <c r="K290" s="363">
        <v>2.4180000000000001</v>
      </c>
    </row>
    <row r="291" spans="1:11" s="179" customFormat="1" ht="31.5" x14ac:dyDescent="0.25">
      <c r="A291" s="128">
        <v>290</v>
      </c>
      <c r="B291" s="162" t="s">
        <v>1622</v>
      </c>
      <c r="C291" s="157" t="s">
        <v>1623</v>
      </c>
      <c r="D291" s="157" t="s">
        <v>1624</v>
      </c>
      <c r="E291" s="157" t="s">
        <v>1618</v>
      </c>
      <c r="F291" s="157">
        <v>2018</v>
      </c>
      <c r="G291" s="162" t="s">
        <v>1625</v>
      </c>
      <c r="H291" s="157" t="s">
        <v>325</v>
      </c>
      <c r="I291" s="157" t="s">
        <v>1626</v>
      </c>
      <c r="J291" s="157" t="s">
        <v>1627</v>
      </c>
      <c r="K291" s="363">
        <v>2.4180000000000001</v>
      </c>
    </row>
    <row r="292" spans="1:11" s="179" customFormat="1" ht="47.25" x14ac:dyDescent="0.25">
      <c r="A292" s="128">
        <v>291</v>
      </c>
      <c r="B292" s="162" t="s">
        <v>1628</v>
      </c>
      <c r="C292" s="157" t="s">
        <v>1629</v>
      </c>
      <c r="D292" s="157" t="s">
        <v>1630</v>
      </c>
      <c r="E292" s="157" t="s">
        <v>1618</v>
      </c>
      <c r="F292" s="157">
        <v>2018</v>
      </c>
      <c r="G292" s="162" t="s">
        <v>1631</v>
      </c>
      <c r="H292" s="157" t="s">
        <v>325</v>
      </c>
      <c r="I292" s="157" t="s">
        <v>1632</v>
      </c>
      <c r="J292" s="157" t="s">
        <v>1633</v>
      </c>
      <c r="K292" s="363">
        <v>2.8220000000000001</v>
      </c>
    </row>
    <row r="293" spans="1:11" s="179" customFormat="1" ht="63" x14ac:dyDescent="0.25">
      <c r="A293" s="128">
        <v>292</v>
      </c>
      <c r="B293" s="154" t="s">
        <v>1634</v>
      </c>
      <c r="C293" s="155" t="s">
        <v>1635</v>
      </c>
      <c r="D293" s="157" t="s">
        <v>1636</v>
      </c>
      <c r="E293" s="155" t="s">
        <v>1618</v>
      </c>
      <c r="F293" s="157">
        <v>2018</v>
      </c>
      <c r="G293" s="154" t="s">
        <v>1637</v>
      </c>
      <c r="H293" s="343" t="s">
        <v>325</v>
      </c>
      <c r="I293" s="157" t="s">
        <v>1638</v>
      </c>
      <c r="J293" s="343" t="s">
        <v>1639</v>
      </c>
      <c r="K293" s="363">
        <v>2.282</v>
      </c>
    </row>
    <row r="294" spans="1:11" s="179" customFormat="1" ht="63" x14ac:dyDescent="0.25">
      <c r="A294" s="128">
        <v>293</v>
      </c>
      <c r="B294" s="162" t="s">
        <v>1640</v>
      </c>
      <c r="C294" s="157" t="s">
        <v>1641</v>
      </c>
      <c r="D294" s="157" t="s">
        <v>1642</v>
      </c>
      <c r="E294" s="157" t="s">
        <v>1643</v>
      </c>
      <c r="F294" s="157">
        <v>2018</v>
      </c>
      <c r="G294" s="162" t="s">
        <v>1644</v>
      </c>
      <c r="H294" s="157" t="s">
        <v>325</v>
      </c>
      <c r="I294" s="157" t="s">
        <v>1645</v>
      </c>
      <c r="J294" s="157" t="s">
        <v>1646</v>
      </c>
      <c r="K294" s="363">
        <v>2.3610000000000002</v>
      </c>
    </row>
    <row r="295" spans="1:11" s="179" customFormat="1" ht="47.25" x14ac:dyDescent="0.25">
      <c r="A295" s="128">
        <v>294</v>
      </c>
      <c r="B295" s="162" t="s">
        <v>1647</v>
      </c>
      <c r="C295" s="157" t="s">
        <v>1648</v>
      </c>
      <c r="D295" s="157" t="s">
        <v>322</v>
      </c>
      <c r="E295" s="157" t="s">
        <v>1649</v>
      </c>
      <c r="F295" s="157">
        <v>2018</v>
      </c>
      <c r="G295" s="162" t="s">
        <v>1650</v>
      </c>
      <c r="H295" s="157" t="s">
        <v>325</v>
      </c>
      <c r="I295" s="157" t="s">
        <v>326</v>
      </c>
      <c r="J295" s="157" t="s">
        <v>1651</v>
      </c>
      <c r="K295" s="363">
        <v>0.996</v>
      </c>
    </row>
    <row r="296" spans="1:11" s="179" customFormat="1" ht="63" x14ac:dyDescent="0.25">
      <c r="A296" s="128">
        <v>295</v>
      </c>
      <c r="B296" s="162" t="s">
        <v>1652</v>
      </c>
      <c r="C296" s="157" t="s">
        <v>1653</v>
      </c>
      <c r="D296" s="157"/>
      <c r="E296" s="157" t="s">
        <v>1654</v>
      </c>
      <c r="F296" s="157">
        <v>2018</v>
      </c>
      <c r="G296" s="162" t="s">
        <v>1655</v>
      </c>
      <c r="H296" s="157" t="s">
        <v>347</v>
      </c>
      <c r="I296" s="157" t="s">
        <v>1656</v>
      </c>
      <c r="J296" s="157" t="s">
        <v>1657</v>
      </c>
      <c r="K296" s="363" t="s">
        <v>1658</v>
      </c>
    </row>
    <row r="297" spans="1:11" s="179" customFormat="1" ht="66" x14ac:dyDescent="0.25">
      <c r="A297" s="128">
        <v>296</v>
      </c>
      <c r="B297" s="140" t="s">
        <v>320</v>
      </c>
      <c r="C297" s="141" t="s">
        <v>321</v>
      </c>
      <c r="D297" s="141" t="s">
        <v>322</v>
      </c>
      <c r="E297" s="142" t="s">
        <v>323</v>
      </c>
      <c r="F297" s="157">
        <v>2019</v>
      </c>
      <c r="G297" s="140" t="s">
        <v>324</v>
      </c>
      <c r="H297" s="141" t="s">
        <v>325</v>
      </c>
      <c r="I297" s="140" t="s">
        <v>326</v>
      </c>
      <c r="J297" s="141" t="s">
        <v>327</v>
      </c>
      <c r="K297" s="359">
        <v>0.95899999999999996</v>
      </c>
    </row>
    <row r="298" spans="1:11" s="179" customFormat="1" ht="49.5" x14ac:dyDescent="0.25">
      <c r="A298" s="128">
        <v>297</v>
      </c>
      <c r="B298" s="140" t="s">
        <v>328</v>
      </c>
      <c r="C298" s="141" t="s">
        <v>329</v>
      </c>
      <c r="D298" s="141" t="s">
        <v>330</v>
      </c>
      <c r="E298" s="141" t="s">
        <v>331</v>
      </c>
      <c r="F298" s="157">
        <v>2019</v>
      </c>
      <c r="G298" s="140" t="s">
        <v>332</v>
      </c>
      <c r="H298" s="141" t="s">
        <v>325</v>
      </c>
      <c r="I298" s="140" t="s">
        <v>333</v>
      </c>
      <c r="J298" s="141" t="s">
        <v>334</v>
      </c>
      <c r="K298" s="359">
        <v>1.6759999999999999</v>
      </c>
    </row>
    <row r="299" spans="1:11" s="179" customFormat="1" ht="99" x14ac:dyDescent="0.25">
      <c r="A299" s="128">
        <v>298</v>
      </c>
      <c r="B299" s="140" t="s">
        <v>335</v>
      </c>
      <c r="C299" s="141" t="s">
        <v>336</v>
      </c>
      <c r="D299" s="141" t="s">
        <v>337</v>
      </c>
      <c r="E299" s="141" t="s">
        <v>338</v>
      </c>
      <c r="F299" s="157">
        <v>2019</v>
      </c>
      <c r="G299" s="140" t="s">
        <v>339</v>
      </c>
      <c r="H299" s="141" t="s">
        <v>325</v>
      </c>
      <c r="I299" s="140" t="s">
        <v>340</v>
      </c>
      <c r="J299" s="141" t="s">
        <v>341</v>
      </c>
      <c r="K299" s="359">
        <v>3.5310000000000001</v>
      </c>
    </row>
    <row r="300" spans="1:11" s="179" customFormat="1" ht="33" x14ac:dyDescent="0.25">
      <c r="A300" s="128">
        <v>299</v>
      </c>
      <c r="B300" s="303" t="s">
        <v>342</v>
      </c>
      <c r="C300" s="141" t="s">
        <v>343</v>
      </c>
      <c r="D300" s="141" t="s">
        <v>344</v>
      </c>
      <c r="E300" s="142" t="s">
        <v>345</v>
      </c>
      <c r="F300" s="157">
        <v>2019</v>
      </c>
      <c r="G300" s="143" t="s">
        <v>346</v>
      </c>
      <c r="H300" s="141" t="s">
        <v>347</v>
      </c>
      <c r="I300" s="303" t="s">
        <v>348</v>
      </c>
      <c r="J300" s="141" t="s">
        <v>349</v>
      </c>
      <c r="K300" s="359" t="s">
        <v>350</v>
      </c>
    </row>
    <row r="301" spans="1:11" s="179" customFormat="1" ht="66" x14ac:dyDescent="0.25">
      <c r="A301" s="128">
        <v>300</v>
      </c>
      <c r="B301" s="303" t="s">
        <v>351</v>
      </c>
      <c r="C301" s="141" t="s">
        <v>352</v>
      </c>
      <c r="D301" s="141" t="s">
        <v>353</v>
      </c>
      <c r="E301" s="141" t="s">
        <v>354</v>
      </c>
      <c r="F301" s="157">
        <v>2019</v>
      </c>
      <c r="G301" s="143" t="s">
        <v>355</v>
      </c>
      <c r="H301" s="141" t="s">
        <v>325</v>
      </c>
      <c r="I301" s="303" t="s">
        <v>356</v>
      </c>
      <c r="J301" s="141" t="s">
        <v>357</v>
      </c>
      <c r="K301" s="359">
        <v>3</v>
      </c>
    </row>
    <row r="302" spans="1:11" s="179" customFormat="1" ht="99" x14ac:dyDescent="0.25">
      <c r="A302" s="128">
        <v>301</v>
      </c>
      <c r="B302" s="140" t="s">
        <v>358</v>
      </c>
      <c r="C302" s="141" t="s">
        <v>359</v>
      </c>
      <c r="D302" s="141" t="s">
        <v>360</v>
      </c>
      <c r="E302" s="141" t="s">
        <v>361</v>
      </c>
      <c r="F302" s="157">
        <v>2019</v>
      </c>
      <c r="G302" s="140" t="s">
        <v>362</v>
      </c>
      <c r="H302" s="141" t="s">
        <v>325</v>
      </c>
      <c r="I302" s="140" t="s">
        <v>363</v>
      </c>
      <c r="J302" s="141" t="s">
        <v>364</v>
      </c>
      <c r="K302" s="359">
        <v>6.83</v>
      </c>
    </row>
    <row r="303" spans="1:11" s="179" customFormat="1" ht="82.5" x14ac:dyDescent="0.25">
      <c r="A303" s="128">
        <v>302</v>
      </c>
      <c r="B303" s="303" t="s">
        <v>365</v>
      </c>
      <c r="C303" s="141" t="s">
        <v>366</v>
      </c>
      <c r="D303" s="141" t="s">
        <v>367</v>
      </c>
      <c r="E303" s="142" t="s">
        <v>368</v>
      </c>
      <c r="F303" s="157">
        <v>2019</v>
      </c>
      <c r="G303" s="143" t="s">
        <v>369</v>
      </c>
      <c r="H303" s="141" t="s">
        <v>325</v>
      </c>
      <c r="I303" s="303" t="s">
        <v>370</v>
      </c>
      <c r="J303" s="141" t="s">
        <v>371</v>
      </c>
      <c r="K303" s="359">
        <v>3.78</v>
      </c>
    </row>
    <row r="304" spans="1:11" s="179" customFormat="1" ht="82.5" x14ac:dyDescent="0.25">
      <c r="A304" s="128">
        <v>303</v>
      </c>
      <c r="B304" s="144" t="s">
        <v>372</v>
      </c>
      <c r="C304" s="145" t="s">
        <v>373</v>
      </c>
      <c r="D304" s="145" t="s">
        <v>374</v>
      </c>
      <c r="E304" s="145" t="s">
        <v>375</v>
      </c>
      <c r="F304" s="157">
        <v>2019</v>
      </c>
      <c r="G304" s="149" t="s">
        <v>376</v>
      </c>
      <c r="H304" s="148" t="s">
        <v>347</v>
      </c>
      <c r="I304" s="144" t="s">
        <v>377</v>
      </c>
      <c r="J304" s="148" t="s">
        <v>378</v>
      </c>
      <c r="K304" s="357" t="s">
        <v>379</v>
      </c>
    </row>
    <row r="305" spans="1:11" s="179" customFormat="1" ht="49.5" x14ac:dyDescent="0.25">
      <c r="A305" s="128">
        <v>304</v>
      </c>
      <c r="B305" s="140" t="s">
        <v>380</v>
      </c>
      <c r="C305" s="141" t="s">
        <v>381</v>
      </c>
      <c r="D305" s="141" t="s">
        <v>382</v>
      </c>
      <c r="E305" s="141" t="s">
        <v>383</v>
      </c>
      <c r="F305" s="157">
        <v>2019</v>
      </c>
      <c r="G305" s="140" t="s">
        <v>384</v>
      </c>
      <c r="H305" s="141" t="s">
        <v>325</v>
      </c>
      <c r="I305" s="140" t="s">
        <v>385</v>
      </c>
      <c r="J305" s="141" t="s">
        <v>386</v>
      </c>
      <c r="K305" s="359"/>
    </row>
    <row r="306" spans="1:11" s="179" customFormat="1" ht="99" x14ac:dyDescent="0.25">
      <c r="A306" s="128">
        <v>305</v>
      </c>
      <c r="B306" s="140" t="s">
        <v>387</v>
      </c>
      <c r="C306" s="141" t="s">
        <v>388</v>
      </c>
      <c r="D306" s="141" t="s">
        <v>389</v>
      </c>
      <c r="E306" s="141" t="s">
        <v>390</v>
      </c>
      <c r="F306" s="157">
        <v>2019</v>
      </c>
      <c r="G306" s="140" t="s">
        <v>391</v>
      </c>
      <c r="H306" s="141" t="s">
        <v>325</v>
      </c>
      <c r="I306" s="140" t="s">
        <v>392</v>
      </c>
      <c r="J306" s="141" t="s">
        <v>393</v>
      </c>
      <c r="K306" s="141">
        <v>1.651</v>
      </c>
    </row>
    <row r="307" spans="1:11" s="179" customFormat="1" ht="99" x14ac:dyDescent="0.25">
      <c r="A307" s="128">
        <v>306</v>
      </c>
      <c r="B307" s="140" t="s">
        <v>394</v>
      </c>
      <c r="C307" s="141" t="s">
        <v>395</v>
      </c>
      <c r="D307" s="141"/>
      <c r="E307" s="141" t="s">
        <v>396</v>
      </c>
      <c r="F307" s="157">
        <v>2019</v>
      </c>
      <c r="G307" s="143" t="s">
        <v>397</v>
      </c>
      <c r="H307" s="141" t="s">
        <v>325</v>
      </c>
      <c r="I307" s="140" t="s">
        <v>398</v>
      </c>
      <c r="J307" s="141" t="s">
        <v>399</v>
      </c>
      <c r="K307" s="357">
        <v>2</v>
      </c>
    </row>
    <row r="308" spans="1:11" s="179" customFormat="1" ht="99" x14ac:dyDescent="0.25">
      <c r="A308" s="128">
        <v>307</v>
      </c>
      <c r="B308" s="140" t="s">
        <v>400</v>
      </c>
      <c r="C308" s="141" t="s">
        <v>329</v>
      </c>
      <c r="D308" s="141" t="s">
        <v>330</v>
      </c>
      <c r="E308" s="141" t="s">
        <v>331</v>
      </c>
      <c r="F308" s="157">
        <v>2019</v>
      </c>
      <c r="G308" s="140" t="s">
        <v>401</v>
      </c>
      <c r="H308" s="141" t="s">
        <v>325</v>
      </c>
      <c r="I308" s="140" t="s">
        <v>402</v>
      </c>
      <c r="J308" s="141" t="s">
        <v>403</v>
      </c>
      <c r="K308" s="359">
        <v>1.6759999999999999</v>
      </c>
    </row>
    <row r="309" spans="1:11" s="179" customFormat="1" ht="82.5" x14ac:dyDescent="0.25">
      <c r="A309" s="128">
        <v>308</v>
      </c>
      <c r="B309" s="140" t="s">
        <v>404</v>
      </c>
      <c r="C309" s="141" t="s">
        <v>405</v>
      </c>
      <c r="D309" s="141" t="s">
        <v>406</v>
      </c>
      <c r="E309" s="141" t="s">
        <v>407</v>
      </c>
      <c r="F309" s="157">
        <v>2019</v>
      </c>
      <c r="G309" s="140" t="s">
        <v>408</v>
      </c>
      <c r="H309" s="148" t="s">
        <v>325</v>
      </c>
      <c r="I309" s="140" t="s">
        <v>409</v>
      </c>
      <c r="J309" s="148" t="s">
        <v>410</v>
      </c>
      <c r="K309" s="359">
        <v>2.4369999999999998</v>
      </c>
    </row>
    <row r="310" spans="1:11" s="179" customFormat="1" ht="33" x14ac:dyDescent="0.25">
      <c r="A310" s="128">
        <v>309</v>
      </c>
      <c r="B310" s="144" t="s">
        <v>411</v>
      </c>
      <c r="C310" s="145" t="s">
        <v>412</v>
      </c>
      <c r="D310" s="145" t="s">
        <v>413</v>
      </c>
      <c r="E310" s="145" t="s">
        <v>414</v>
      </c>
      <c r="F310" s="157">
        <v>2019</v>
      </c>
      <c r="G310" s="144" t="s">
        <v>415</v>
      </c>
      <c r="H310" s="148" t="s">
        <v>325</v>
      </c>
      <c r="I310" s="144" t="s">
        <v>416</v>
      </c>
      <c r="J310" s="148" t="s">
        <v>417</v>
      </c>
      <c r="K310" s="153">
        <v>5.5890000000000004</v>
      </c>
    </row>
    <row r="311" spans="1:11" s="179" customFormat="1" ht="115.5" x14ac:dyDescent="0.25">
      <c r="A311" s="128">
        <v>310</v>
      </c>
      <c r="B311" s="140" t="s">
        <v>418</v>
      </c>
      <c r="C311" s="141" t="s">
        <v>419</v>
      </c>
      <c r="D311" s="141" t="s">
        <v>420</v>
      </c>
      <c r="E311" s="141" t="s">
        <v>421</v>
      </c>
      <c r="F311" s="157">
        <v>2019</v>
      </c>
      <c r="G311" s="140" t="s">
        <v>422</v>
      </c>
      <c r="H311" s="150" t="s">
        <v>325</v>
      </c>
      <c r="I311" s="140" t="s">
        <v>423</v>
      </c>
      <c r="J311" s="150" t="s">
        <v>424</v>
      </c>
      <c r="K311" s="359">
        <v>2.9140000000000001</v>
      </c>
    </row>
    <row r="312" spans="1:11" s="179" customFormat="1" ht="33" x14ac:dyDescent="0.25">
      <c r="A312" s="128">
        <v>311</v>
      </c>
      <c r="B312" s="140" t="s">
        <v>425</v>
      </c>
      <c r="C312" s="145" t="s">
        <v>426</v>
      </c>
      <c r="D312" s="141"/>
      <c r="E312" s="153" t="s">
        <v>427</v>
      </c>
      <c r="F312" s="157">
        <v>2019</v>
      </c>
      <c r="G312" s="144" t="s">
        <v>428</v>
      </c>
      <c r="H312" s="148" t="s">
        <v>325</v>
      </c>
      <c r="I312" s="140" t="s">
        <v>429</v>
      </c>
      <c r="J312" s="148" t="s">
        <v>430</v>
      </c>
      <c r="K312" s="153">
        <v>2.206</v>
      </c>
    </row>
    <row r="313" spans="1:11" s="179" customFormat="1" ht="132" x14ac:dyDescent="0.25">
      <c r="A313" s="128">
        <v>312</v>
      </c>
      <c r="B313" s="140" t="s">
        <v>431</v>
      </c>
      <c r="C313" s="141" t="s">
        <v>432</v>
      </c>
      <c r="D313" s="141" t="s">
        <v>433</v>
      </c>
      <c r="E313" s="141" t="s">
        <v>434</v>
      </c>
      <c r="F313" s="157">
        <v>2019</v>
      </c>
      <c r="G313" s="140" t="s">
        <v>435</v>
      </c>
      <c r="H313" s="141" t="s">
        <v>325</v>
      </c>
      <c r="I313" s="140" t="s">
        <v>436</v>
      </c>
      <c r="J313" s="141" t="s">
        <v>437</v>
      </c>
      <c r="K313" s="359">
        <v>1.7270000000000001</v>
      </c>
    </row>
    <row r="314" spans="1:11" s="179" customFormat="1" ht="82.5" x14ac:dyDescent="0.25">
      <c r="A314" s="128">
        <v>313</v>
      </c>
      <c r="B314" s="140" t="s">
        <v>438</v>
      </c>
      <c r="C314" s="141" t="s">
        <v>439</v>
      </c>
      <c r="D314" s="141" t="s">
        <v>440</v>
      </c>
      <c r="E314" s="141" t="s">
        <v>441</v>
      </c>
      <c r="F314" s="157">
        <v>2019</v>
      </c>
      <c r="G314" s="140" t="s">
        <v>442</v>
      </c>
      <c r="H314" s="141" t="s">
        <v>325</v>
      </c>
      <c r="I314" s="140" t="s">
        <v>443</v>
      </c>
      <c r="J314" s="141" t="s">
        <v>444</v>
      </c>
      <c r="K314" s="359">
        <v>0.91700000000000004</v>
      </c>
    </row>
    <row r="315" spans="1:11" s="179" customFormat="1" ht="49.5" x14ac:dyDescent="0.25">
      <c r="A315" s="128">
        <v>314</v>
      </c>
      <c r="B315" s="303" t="s">
        <v>445</v>
      </c>
      <c r="C315" s="141" t="s">
        <v>446</v>
      </c>
      <c r="D315" s="141" t="s">
        <v>447</v>
      </c>
      <c r="E315" s="142" t="s">
        <v>448</v>
      </c>
      <c r="F315" s="157">
        <v>2019</v>
      </c>
      <c r="G315" s="143" t="s">
        <v>449</v>
      </c>
      <c r="H315" s="141" t="s">
        <v>325</v>
      </c>
      <c r="I315" s="303" t="s">
        <v>450</v>
      </c>
      <c r="J315" s="141" t="s">
        <v>451</v>
      </c>
      <c r="K315" s="359">
        <v>1.784</v>
      </c>
    </row>
    <row r="316" spans="1:11" s="179" customFormat="1" ht="99" x14ac:dyDescent="0.25">
      <c r="A316" s="128">
        <v>315</v>
      </c>
      <c r="B316" s="140" t="s">
        <v>452</v>
      </c>
      <c r="C316" s="141" t="s">
        <v>453</v>
      </c>
      <c r="D316" s="141" t="s">
        <v>454</v>
      </c>
      <c r="E316" s="141" t="s">
        <v>455</v>
      </c>
      <c r="F316" s="157">
        <v>2019</v>
      </c>
      <c r="G316" s="140" t="s">
        <v>456</v>
      </c>
      <c r="H316" s="148" t="s">
        <v>347</v>
      </c>
      <c r="I316" s="140" t="s">
        <v>457</v>
      </c>
      <c r="J316" s="148" t="s">
        <v>458</v>
      </c>
      <c r="K316" s="359" t="s">
        <v>459</v>
      </c>
    </row>
    <row r="317" spans="1:11" s="179" customFormat="1" ht="99" x14ac:dyDescent="0.25">
      <c r="A317" s="128">
        <v>316</v>
      </c>
      <c r="B317" s="140" t="s">
        <v>460</v>
      </c>
      <c r="C317" s="141" t="s">
        <v>461</v>
      </c>
      <c r="D317" s="141"/>
      <c r="E317" s="141" t="s">
        <v>462</v>
      </c>
      <c r="F317" s="157">
        <v>2019</v>
      </c>
      <c r="G317" s="140" t="s">
        <v>463</v>
      </c>
      <c r="H317" s="141" t="s">
        <v>325</v>
      </c>
      <c r="I317" s="140" t="s">
        <v>464</v>
      </c>
      <c r="J317" s="141" t="s">
        <v>465</v>
      </c>
      <c r="K317" s="153">
        <v>1.9510000000000001</v>
      </c>
    </row>
    <row r="318" spans="1:11" s="179" customFormat="1" ht="49.5" x14ac:dyDescent="0.25">
      <c r="A318" s="128">
        <v>317</v>
      </c>
      <c r="B318" s="140" t="s">
        <v>466</v>
      </c>
      <c r="C318" s="141" t="s">
        <v>467</v>
      </c>
      <c r="D318" s="141" t="s">
        <v>468</v>
      </c>
      <c r="E318" s="142" t="s">
        <v>469</v>
      </c>
      <c r="F318" s="157">
        <v>2019</v>
      </c>
      <c r="G318" s="143" t="s">
        <v>470</v>
      </c>
      <c r="H318" s="141" t="s">
        <v>325</v>
      </c>
      <c r="I318" s="140" t="s">
        <v>471</v>
      </c>
      <c r="J318" s="141" t="s">
        <v>472</v>
      </c>
      <c r="K318" s="359">
        <v>1.1859999999999999</v>
      </c>
    </row>
    <row r="319" spans="1:11" s="179" customFormat="1" ht="49.5" x14ac:dyDescent="0.25">
      <c r="A319" s="128">
        <v>318</v>
      </c>
      <c r="B319" s="140" t="s">
        <v>473</v>
      </c>
      <c r="C319" s="141" t="s">
        <v>395</v>
      </c>
      <c r="D319" s="141"/>
      <c r="E319" s="141" t="s">
        <v>396</v>
      </c>
      <c r="F319" s="157">
        <v>2019</v>
      </c>
      <c r="G319" s="140" t="s">
        <v>474</v>
      </c>
      <c r="H319" s="141" t="s">
        <v>325</v>
      </c>
      <c r="I319" s="140" t="s">
        <v>475</v>
      </c>
      <c r="J319" s="141" t="s">
        <v>476</v>
      </c>
      <c r="K319" s="357">
        <v>2</v>
      </c>
    </row>
    <row r="320" spans="1:11" s="179" customFormat="1" ht="115.5" x14ac:dyDescent="0.25">
      <c r="A320" s="128">
        <v>319</v>
      </c>
      <c r="B320" s="140" t="s">
        <v>477</v>
      </c>
      <c r="C320" s="141" t="s">
        <v>432</v>
      </c>
      <c r="D320" s="141" t="s">
        <v>433</v>
      </c>
      <c r="E320" s="141" t="s">
        <v>478</v>
      </c>
      <c r="F320" s="157">
        <v>2019</v>
      </c>
      <c r="G320" s="140" t="s">
        <v>479</v>
      </c>
      <c r="H320" s="141" t="s">
        <v>325</v>
      </c>
      <c r="I320" s="140" t="s">
        <v>480</v>
      </c>
      <c r="J320" s="141" t="s">
        <v>481</v>
      </c>
      <c r="K320" s="359">
        <v>1.7270000000000001</v>
      </c>
    </row>
    <row r="321" spans="1:11" s="179" customFormat="1" ht="49.5" x14ac:dyDescent="0.25">
      <c r="A321" s="128">
        <v>320</v>
      </c>
      <c r="B321" s="303" t="s">
        <v>482</v>
      </c>
      <c r="C321" s="141" t="s">
        <v>483</v>
      </c>
      <c r="D321" s="141" t="s">
        <v>484</v>
      </c>
      <c r="E321" s="142" t="s">
        <v>485</v>
      </c>
      <c r="F321" s="157">
        <v>2019</v>
      </c>
      <c r="G321" s="143" t="s">
        <v>486</v>
      </c>
      <c r="H321" s="141" t="s">
        <v>325</v>
      </c>
      <c r="I321" s="303" t="s">
        <v>487</v>
      </c>
      <c r="J321" s="141" t="s">
        <v>488</v>
      </c>
      <c r="K321" s="359">
        <v>4.4059999999999997</v>
      </c>
    </row>
    <row r="322" spans="1:11" s="179" customFormat="1" ht="115.5" x14ac:dyDescent="0.25">
      <c r="A322" s="128">
        <v>321</v>
      </c>
      <c r="B322" s="303" t="s">
        <v>489</v>
      </c>
      <c r="C322" s="141" t="s">
        <v>490</v>
      </c>
      <c r="D322" s="141" t="s">
        <v>491</v>
      </c>
      <c r="E322" s="142" t="s">
        <v>492</v>
      </c>
      <c r="F322" s="157">
        <v>2019</v>
      </c>
      <c r="G322" s="140" t="s">
        <v>493</v>
      </c>
      <c r="H322" s="141" t="s">
        <v>325</v>
      </c>
      <c r="I322" s="303" t="s">
        <v>494</v>
      </c>
      <c r="J322" s="141" t="s">
        <v>495</v>
      </c>
      <c r="K322" s="359">
        <v>4.1820000000000004</v>
      </c>
    </row>
    <row r="323" spans="1:11" s="179" customFormat="1" ht="99" x14ac:dyDescent="0.25">
      <c r="A323" s="128">
        <v>322</v>
      </c>
      <c r="B323" s="140" t="s">
        <v>496</v>
      </c>
      <c r="C323" s="141" t="s">
        <v>461</v>
      </c>
      <c r="D323" s="141" t="s">
        <v>497</v>
      </c>
      <c r="E323" s="141" t="s">
        <v>498</v>
      </c>
      <c r="F323" s="157">
        <v>2019</v>
      </c>
      <c r="G323" s="140" t="s">
        <v>499</v>
      </c>
      <c r="H323" s="141" t="s">
        <v>325</v>
      </c>
      <c r="I323" s="140" t="s">
        <v>500</v>
      </c>
      <c r="J323" s="141" t="s">
        <v>501</v>
      </c>
      <c r="K323" s="153">
        <v>1.9510000000000001</v>
      </c>
    </row>
    <row r="324" spans="1:11" s="179" customFormat="1" ht="115.5" x14ac:dyDescent="0.25">
      <c r="A324" s="128">
        <v>323</v>
      </c>
      <c r="B324" s="140" t="s">
        <v>502</v>
      </c>
      <c r="C324" s="141" t="s">
        <v>503</v>
      </c>
      <c r="D324" s="141" t="s">
        <v>504</v>
      </c>
      <c r="E324" s="141" t="s">
        <v>505</v>
      </c>
      <c r="F324" s="157">
        <v>2019</v>
      </c>
      <c r="G324" s="140" t="s">
        <v>506</v>
      </c>
      <c r="H324" s="141" t="s">
        <v>325</v>
      </c>
      <c r="I324" s="140" t="s">
        <v>507</v>
      </c>
      <c r="J324" s="141" t="s">
        <v>508</v>
      </c>
      <c r="K324" s="359">
        <v>1.054</v>
      </c>
    </row>
    <row r="325" spans="1:11" s="179" customFormat="1" ht="66" x14ac:dyDescent="0.25">
      <c r="A325" s="128">
        <v>324</v>
      </c>
      <c r="B325" s="303" t="s">
        <v>509</v>
      </c>
      <c r="C325" s="141" t="s">
        <v>510</v>
      </c>
      <c r="D325" s="141" t="s">
        <v>511</v>
      </c>
      <c r="E325" s="142" t="s">
        <v>512</v>
      </c>
      <c r="F325" s="157">
        <v>2019</v>
      </c>
      <c r="G325" s="143" t="s">
        <v>513</v>
      </c>
      <c r="H325" s="141" t="s">
        <v>325</v>
      </c>
      <c r="I325" s="303" t="s">
        <v>514</v>
      </c>
      <c r="J325" s="141" t="s">
        <v>515</v>
      </c>
      <c r="K325" s="359">
        <v>3.42</v>
      </c>
    </row>
    <row r="326" spans="1:11" s="179" customFormat="1" ht="99" x14ac:dyDescent="0.25">
      <c r="A326" s="128">
        <v>325</v>
      </c>
      <c r="B326" s="140" t="s">
        <v>516</v>
      </c>
      <c r="C326" s="145" t="s">
        <v>517</v>
      </c>
      <c r="D326" s="141"/>
      <c r="E326" s="146" t="s">
        <v>518</v>
      </c>
      <c r="F326" s="157">
        <v>2019</v>
      </c>
      <c r="G326" s="144" t="s">
        <v>519</v>
      </c>
      <c r="H326" s="342" t="s">
        <v>347</v>
      </c>
      <c r="I326" s="140" t="s">
        <v>520</v>
      </c>
      <c r="J326" s="342" t="s">
        <v>521</v>
      </c>
      <c r="K326" s="153">
        <v>0.27</v>
      </c>
    </row>
    <row r="327" spans="1:11" s="179" customFormat="1" ht="49.5" x14ac:dyDescent="0.25">
      <c r="A327" s="128">
        <v>326</v>
      </c>
      <c r="B327" s="140" t="s">
        <v>522</v>
      </c>
      <c r="C327" s="141" t="s">
        <v>523</v>
      </c>
      <c r="D327" s="141"/>
      <c r="E327" s="141" t="s">
        <v>524</v>
      </c>
      <c r="F327" s="157">
        <v>2019</v>
      </c>
      <c r="G327" s="143" t="s">
        <v>525</v>
      </c>
      <c r="H327" s="141" t="s">
        <v>325</v>
      </c>
      <c r="I327" s="140" t="s">
        <v>526</v>
      </c>
      <c r="J327" s="141" t="s">
        <v>527</v>
      </c>
      <c r="K327" s="359">
        <v>1.873</v>
      </c>
    </row>
    <row r="328" spans="1:11" s="179" customFormat="1" ht="99" x14ac:dyDescent="0.25">
      <c r="A328" s="128">
        <v>327</v>
      </c>
      <c r="B328" s="303" t="s">
        <v>528</v>
      </c>
      <c r="C328" s="141" t="s">
        <v>529</v>
      </c>
      <c r="D328" s="141" t="s">
        <v>530</v>
      </c>
      <c r="E328" s="141" t="s">
        <v>531</v>
      </c>
      <c r="F328" s="157">
        <v>2019</v>
      </c>
      <c r="G328" s="140" t="s">
        <v>532</v>
      </c>
      <c r="H328" s="141" t="s">
        <v>325</v>
      </c>
      <c r="I328" s="303" t="s">
        <v>533</v>
      </c>
      <c r="J328" s="141" t="s">
        <v>534</v>
      </c>
      <c r="K328" s="359">
        <v>3.9129999999999998</v>
      </c>
    </row>
    <row r="329" spans="1:11" s="179" customFormat="1" ht="82.5" x14ac:dyDescent="0.25">
      <c r="A329" s="128">
        <v>328</v>
      </c>
      <c r="B329" s="303" t="s">
        <v>535</v>
      </c>
      <c r="C329" s="312" t="s">
        <v>536</v>
      </c>
      <c r="D329" s="141" t="s">
        <v>537</v>
      </c>
      <c r="E329" s="141" t="s">
        <v>538</v>
      </c>
      <c r="F329" s="157">
        <v>2019</v>
      </c>
      <c r="G329" s="143" t="s">
        <v>539</v>
      </c>
      <c r="H329" s="152" t="s">
        <v>325</v>
      </c>
      <c r="I329" s="303" t="s">
        <v>540</v>
      </c>
      <c r="J329" s="141" t="s">
        <v>541</v>
      </c>
      <c r="K329" s="359">
        <v>0.747</v>
      </c>
    </row>
    <row r="330" spans="1:11" s="179" customFormat="1" ht="148.5" x14ac:dyDescent="0.25">
      <c r="A330" s="128">
        <v>329</v>
      </c>
      <c r="B330" s="144" t="s">
        <v>542</v>
      </c>
      <c r="C330" s="145" t="s">
        <v>543</v>
      </c>
      <c r="D330" s="145" t="s">
        <v>544</v>
      </c>
      <c r="E330" s="145" t="s">
        <v>545</v>
      </c>
      <c r="F330" s="157">
        <v>2019</v>
      </c>
      <c r="G330" s="144" t="s">
        <v>546</v>
      </c>
      <c r="H330" s="148" t="s">
        <v>325</v>
      </c>
      <c r="I330" s="144" t="s">
        <v>547</v>
      </c>
      <c r="J330" s="141" t="s">
        <v>548</v>
      </c>
      <c r="K330" s="153">
        <v>2.4180000000000001</v>
      </c>
    </row>
    <row r="331" spans="1:11" s="179" customFormat="1" ht="82.5" x14ac:dyDescent="0.25">
      <c r="A331" s="128">
        <v>330</v>
      </c>
      <c r="B331" s="140" t="s">
        <v>549</v>
      </c>
      <c r="C331" s="141" t="s">
        <v>550</v>
      </c>
      <c r="D331" s="141"/>
      <c r="E331" s="141" t="s">
        <v>498</v>
      </c>
      <c r="F331" s="157">
        <v>2019</v>
      </c>
      <c r="G331" s="140" t="s">
        <v>551</v>
      </c>
      <c r="H331" s="148" t="s">
        <v>325</v>
      </c>
      <c r="I331" s="140" t="s">
        <v>552</v>
      </c>
      <c r="J331" s="141" t="s">
        <v>553</v>
      </c>
      <c r="K331" s="153">
        <v>3.5510000000000002</v>
      </c>
    </row>
    <row r="332" spans="1:11" s="179" customFormat="1" ht="66" x14ac:dyDescent="0.25">
      <c r="A332" s="128">
        <v>331</v>
      </c>
      <c r="B332" s="303" t="s">
        <v>554</v>
      </c>
      <c r="C332" s="141" t="s">
        <v>555</v>
      </c>
      <c r="D332" s="141"/>
      <c r="E332" s="142" t="s">
        <v>556</v>
      </c>
      <c r="F332" s="157">
        <v>2019</v>
      </c>
      <c r="G332" s="143" t="s">
        <v>557</v>
      </c>
      <c r="H332" s="141" t="s">
        <v>325</v>
      </c>
      <c r="I332" s="303" t="s">
        <v>558</v>
      </c>
      <c r="J332" s="141" t="s">
        <v>559</v>
      </c>
      <c r="K332" s="359">
        <v>1.147</v>
      </c>
    </row>
    <row r="333" spans="1:11" s="179" customFormat="1" ht="66" x14ac:dyDescent="0.25">
      <c r="A333" s="128">
        <v>332</v>
      </c>
      <c r="B333" s="140" t="s">
        <v>560</v>
      </c>
      <c r="C333" s="141" t="s">
        <v>561</v>
      </c>
      <c r="D333" s="141" t="s">
        <v>562</v>
      </c>
      <c r="E333" s="141" t="s">
        <v>563</v>
      </c>
      <c r="F333" s="157">
        <v>2019</v>
      </c>
      <c r="G333" s="140" t="s">
        <v>564</v>
      </c>
      <c r="H333" s="141" t="s">
        <v>325</v>
      </c>
      <c r="I333" s="140" t="s">
        <v>565</v>
      </c>
      <c r="J333" s="141" t="s">
        <v>566</v>
      </c>
      <c r="K333" s="359" t="s">
        <v>567</v>
      </c>
    </row>
    <row r="334" spans="1:11" s="179" customFormat="1" ht="82.5" x14ac:dyDescent="0.25">
      <c r="A334" s="128">
        <v>333</v>
      </c>
      <c r="B334" s="140" t="s">
        <v>568</v>
      </c>
      <c r="C334" s="141" t="s">
        <v>395</v>
      </c>
      <c r="D334" s="141"/>
      <c r="E334" s="141" t="s">
        <v>396</v>
      </c>
      <c r="F334" s="157">
        <v>2019</v>
      </c>
      <c r="G334" s="140" t="s">
        <v>569</v>
      </c>
      <c r="H334" s="141" t="s">
        <v>325</v>
      </c>
      <c r="I334" s="140" t="s">
        <v>570</v>
      </c>
      <c r="J334" s="141" t="s">
        <v>571</v>
      </c>
      <c r="K334" s="357">
        <v>2</v>
      </c>
    </row>
    <row r="335" spans="1:11" s="179" customFormat="1" ht="99" x14ac:dyDescent="0.25">
      <c r="A335" s="128">
        <v>334</v>
      </c>
      <c r="B335" s="140" t="s">
        <v>572</v>
      </c>
      <c r="C335" s="141" t="s">
        <v>573</v>
      </c>
      <c r="D335" s="141" t="s">
        <v>574</v>
      </c>
      <c r="E335" s="141" t="s">
        <v>575</v>
      </c>
      <c r="F335" s="157">
        <v>2019</v>
      </c>
      <c r="G335" s="140" t="s">
        <v>576</v>
      </c>
      <c r="H335" s="148" t="s">
        <v>325</v>
      </c>
      <c r="I335" s="140" t="s">
        <v>577</v>
      </c>
      <c r="J335" s="141" t="s">
        <v>578</v>
      </c>
      <c r="K335" s="359">
        <v>3.8879999999999999</v>
      </c>
    </row>
    <row r="336" spans="1:11" s="179" customFormat="1" ht="82.5" x14ac:dyDescent="0.25">
      <c r="A336" s="128">
        <v>335</v>
      </c>
      <c r="B336" s="140" t="s">
        <v>579</v>
      </c>
      <c r="C336" s="141" t="s">
        <v>580</v>
      </c>
      <c r="D336" s="141" t="s">
        <v>581</v>
      </c>
      <c r="E336" s="142" t="s">
        <v>582</v>
      </c>
      <c r="F336" s="157">
        <v>2019</v>
      </c>
      <c r="G336" s="140" t="s">
        <v>583</v>
      </c>
      <c r="H336" s="141" t="s">
        <v>325</v>
      </c>
      <c r="I336" s="140" t="s">
        <v>584</v>
      </c>
      <c r="J336" s="141" t="s">
        <v>585</v>
      </c>
      <c r="K336" s="359">
        <v>2.6829999999999998</v>
      </c>
    </row>
    <row r="337" spans="1:11" s="179" customFormat="1" ht="99" x14ac:dyDescent="0.25">
      <c r="A337" s="128">
        <v>336</v>
      </c>
      <c r="B337" s="303" t="s">
        <v>586</v>
      </c>
      <c r="C337" s="141" t="s">
        <v>587</v>
      </c>
      <c r="D337" s="141" t="s">
        <v>588</v>
      </c>
      <c r="E337" s="142" t="s">
        <v>589</v>
      </c>
      <c r="F337" s="157">
        <v>2019</v>
      </c>
      <c r="G337" s="143" t="s">
        <v>590</v>
      </c>
      <c r="H337" s="141" t="s">
        <v>325</v>
      </c>
      <c r="I337" s="303" t="s">
        <v>591</v>
      </c>
      <c r="J337" s="141" t="s">
        <v>592</v>
      </c>
      <c r="K337" s="359">
        <v>3.851</v>
      </c>
    </row>
    <row r="338" spans="1:11" s="179" customFormat="1" ht="82.5" x14ac:dyDescent="0.25">
      <c r="A338" s="128">
        <v>337</v>
      </c>
      <c r="B338" s="303" t="s">
        <v>593</v>
      </c>
      <c r="C338" s="141" t="s">
        <v>594</v>
      </c>
      <c r="D338" s="141" t="s">
        <v>595</v>
      </c>
      <c r="E338" s="141" t="s">
        <v>596</v>
      </c>
      <c r="F338" s="157">
        <v>2019</v>
      </c>
      <c r="G338" s="143" t="s">
        <v>597</v>
      </c>
      <c r="H338" s="141" t="s">
        <v>347</v>
      </c>
      <c r="I338" s="303"/>
      <c r="J338" s="141" t="s">
        <v>598</v>
      </c>
      <c r="K338" s="359" t="s">
        <v>599</v>
      </c>
    </row>
    <row r="339" spans="1:11" s="179" customFormat="1" ht="49.5" x14ac:dyDescent="0.25">
      <c r="A339" s="128">
        <v>338</v>
      </c>
      <c r="B339" s="140" t="s">
        <v>600</v>
      </c>
      <c r="C339" s="141" t="s">
        <v>601</v>
      </c>
      <c r="D339" s="141" t="s">
        <v>588</v>
      </c>
      <c r="E339" s="141" t="s">
        <v>602</v>
      </c>
      <c r="F339" s="157">
        <v>2019</v>
      </c>
      <c r="G339" s="140" t="s">
        <v>603</v>
      </c>
      <c r="H339" s="141" t="s">
        <v>325</v>
      </c>
      <c r="I339" s="140" t="s">
        <v>604</v>
      </c>
      <c r="J339" s="141" t="s">
        <v>605</v>
      </c>
      <c r="K339" s="357">
        <v>3.456</v>
      </c>
    </row>
    <row r="340" spans="1:11" s="179" customFormat="1" ht="66" x14ac:dyDescent="0.25">
      <c r="A340" s="128">
        <v>339</v>
      </c>
      <c r="B340" s="140" t="s">
        <v>606</v>
      </c>
      <c r="C340" s="145" t="s">
        <v>405</v>
      </c>
      <c r="D340" s="141"/>
      <c r="E340" s="146" t="s">
        <v>407</v>
      </c>
      <c r="F340" s="157">
        <v>2019</v>
      </c>
      <c r="G340" s="144" t="s">
        <v>607</v>
      </c>
      <c r="H340" s="148" t="s">
        <v>325</v>
      </c>
      <c r="I340" s="140" t="s">
        <v>409</v>
      </c>
      <c r="J340" s="141" t="s">
        <v>608</v>
      </c>
      <c r="K340" s="153">
        <v>1.75</v>
      </c>
    </row>
    <row r="341" spans="1:11" s="179" customFormat="1" ht="49.5" x14ac:dyDescent="0.25">
      <c r="A341" s="128">
        <v>340</v>
      </c>
      <c r="B341" s="144" t="s">
        <v>609</v>
      </c>
      <c r="C341" s="145" t="s">
        <v>610</v>
      </c>
      <c r="D341" s="145" t="s">
        <v>611</v>
      </c>
      <c r="E341" s="141" t="s">
        <v>596</v>
      </c>
      <c r="F341" s="157">
        <v>2019</v>
      </c>
      <c r="G341" s="144" t="s">
        <v>612</v>
      </c>
      <c r="H341" s="141" t="s">
        <v>347</v>
      </c>
      <c r="I341" s="144" t="s">
        <v>409</v>
      </c>
      <c r="J341" s="141" t="s">
        <v>613</v>
      </c>
      <c r="K341" s="359" t="s">
        <v>614</v>
      </c>
    </row>
    <row r="342" spans="1:11" s="179" customFormat="1" ht="82.5" x14ac:dyDescent="0.25">
      <c r="A342" s="128">
        <v>341</v>
      </c>
      <c r="B342" s="140" t="s">
        <v>615</v>
      </c>
      <c r="C342" s="141" t="s">
        <v>616</v>
      </c>
      <c r="D342" s="141" t="s">
        <v>617</v>
      </c>
      <c r="E342" s="141" t="s">
        <v>618</v>
      </c>
      <c r="F342" s="157">
        <v>2019</v>
      </c>
      <c r="G342" s="140" t="s">
        <v>619</v>
      </c>
      <c r="H342" s="141" t="s">
        <v>325</v>
      </c>
      <c r="I342" s="140" t="s">
        <v>620</v>
      </c>
      <c r="J342" s="141" t="s">
        <v>621</v>
      </c>
      <c r="K342" s="359">
        <v>2.2170000000000001</v>
      </c>
    </row>
    <row r="343" spans="1:11" s="179" customFormat="1" ht="99" x14ac:dyDescent="0.25">
      <c r="A343" s="128">
        <v>342</v>
      </c>
      <c r="B343" s="144" t="s">
        <v>622</v>
      </c>
      <c r="C343" s="145" t="s">
        <v>461</v>
      </c>
      <c r="D343" s="145"/>
      <c r="E343" s="146" t="s">
        <v>498</v>
      </c>
      <c r="F343" s="157">
        <v>2019</v>
      </c>
      <c r="G343" s="144" t="s">
        <v>623</v>
      </c>
      <c r="H343" s="148" t="s">
        <v>325</v>
      </c>
      <c r="I343" s="144" t="s">
        <v>624</v>
      </c>
      <c r="J343" s="141" t="s">
        <v>625</v>
      </c>
      <c r="K343" s="153">
        <v>1.9510000000000001</v>
      </c>
    </row>
    <row r="344" spans="1:11" s="179" customFormat="1" ht="82.5" x14ac:dyDescent="0.25">
      <c r="A344" s="128">
        <v>343</v>
      </c>
      <c r="B344" s="303" t="s">
        <v>626</v>
      </c>
      <c r="C344" s="141" t="s">
        <v>627</v>
      </c>
      <c r="D344" s="141" t="s">
        <v>628</v>
      </c>
      <c r="E344" s="141" t="s">
        <v>629</v>
      </c>
      <c r="F344" s="157">
        <v>2019</v>
      </c>
      <c r="G344" s="143" t="s">
        <v>630</v>
      </c>
      <c r="H344" s="141" t="s">
        <v>325</v>
      </c>
      <c r="I344" s="303" t="s">
        <v>631</v>
      </c>
      <c r="J344" s="141" t="s">
        <v>632</v>
      </c>
      <c r="K344" s="359">
        <v>2.8460000000000001</v>
      </c>
    </row>
    <row r="345" spans="1:11" s="179" customFormat="1" ht="49.5" x14ac:dyDescent="0.25">
      <c r="A345" s="128">
        <v>344</v>
      </c>
      <c r="B345" s="140" t="s">
        <v>633</v>
      </c>
      <c r="C345" s="141" t="s">
        <v>483</v>
      </c>
      <c r="D345" s="141" t="s">
        <v>634</v>
      </c>
      <c r="E345" s="141" t="s">
        <v>485</v>
      </c>
      <c r="F345" s="157">
        <v>2019</v>
      </c>
      <c r="G345" s="140" t="s">
        <v>635</v>
      </c>
      <c r="H345" s="141" t="s">
        <v>325</v>
      </c>
      <c r="I345" s="140" t="s">
        <v>636</v>
      </c>
      <c r="J345" s="141" t="s">
        <v>637</v>
      </c>
      <c r="K345" s="359"/>
    </row>
    <row r="346" spans="1:11" s="179" customFormat="1" ht="49.5" x14ac:dyDescent="0.25">
      <c r="A346" s="128">
        <v>345</v>
      </c>
      <c r="B346" s="140" t="s">
        <v>638</v>
      </c>
      <c r="C346" s="141" t="s">
        <v>639</v>
      </c>
      <c r="D346" s="141"/>
      <c r="E346" s="141" t="s">
        <v>441</v>
      </c>
      <c r="F346" s="157">
        <v>2019</v>
      </c>
      <c r="G346" s="140" t="s">
        <v>640</v>
      </c>
      <c r="H346" s="141" t="s">
        <v>325</v>
      </c>
      <c r="I346" s="140" t="s">
        <v>641</v>
      </c>
      <c r="J346" s="141" t="s">
        <v>642</v>
      </c>
      <c r="K346" s="359">
        <v>0.91700000000000004</v>
      </c>
    </row>
    <row r="347" spans="1:11" s="179" customFormat="1" ht="280.5" x14ac:dyDescent="0.25">
      <c r="A347" s="128">
        <v>346</v>
      </c>
      <c r="B347" s="140" t="s">
        <v>643</v>
      </c>
      <c r="C347" s="141" t="s">
        <v>503</v>
      </c>
      <c r="D347" s="141" t="s">
        <v>644</v>
      </c>
      <c r="E347" s="141" t="s">
        <v>505</v>
      </c>
      <c r="F347" s="157">
        <v>2019</v>
      </c>
      <c r="G347" s="140" t="s">
        <v>645</v>
      </c>
      <c r="H347" s="141" t="s">
        <v>325</v>
      </c>
      <c r="I347" s="140" t="s">
        <v>646</v>
      </c>
      <c r="J347" s="141" t="s">
        <v>647</v>
      </c>
      <c r="K347" s="359">
        <v>1.054</v>
      </c>
    </row>
    <row r="348" spans="1:11" s="179" customFormat="1" ht="115.5" x14ac:dyDescent="0.25">
      <c r="A348" s="128">
        <v>347</v>
      </c>
      <c r="B348" s="303" t="s">
        <v>648</v>
      </c>
      <c r="C348" s="141" t="s">
        <v>649</v>
      </c>
      <c r="D348" s="141" t="s">
        <v>650</v>
      </c>
      <c r="E348" s="142" t="s">
        <v>651</v>
      </c>
      <c r="F348" s="157">
        <v>2019</v>
      </c>
      <c r="G348" s="140" t="s">
        <v>652</v>
      </c>
      <c r="H348" s="141" t="s">
        <v>325</v>
      </c>
      <c r="I348" s="303" t="s">
        <v>653</v>
      </c>
      <c r="J348" s="141" t="s">
        <v>654</v>
      </c>
      <c r="K348" s="359">
        <v>4.4050000000000002</v>
      </c>
    </row>
    <row r="349" spans="1:11" s="179" customFormat="1" ht="66" x14ac:dyDescent="0.25">
      <c r="A349" s="128">
        <v>348</v>
      </c>
      <c r="B349" s="303" t="s">
        <v>655</v>
      </c>
      <c r="C349" s="141" t="s">
        <v>656</v>
      </c>
      <c r="D349" s="141" t="s">
        <v>657</v>
      </c>
      <c r="E349" s="142" t="s">
        <v>658</v>
      </c>
      <c r="F349" s="157">
        <v>2019</v>
      </c>
      <c r="G349" s="143" t="s">
        <v>659</v>
      </c>
      <c r="H349" s="141" t="s">
        <v>325</v>
      </c>
      <c r="I349" s="303" t="s">
        <v>660</v>
      </c>
      <c r="J349" s="141" t="s">
        <v>661</v>
      </c>
      <c r="K349" s="359">
        <v>0.99399999999999999</v>
      </c>
    </row>
    <row r="350" spans="1:11" s="179" customFormat="1" ht="115.5" x14ac:dyDescent="0.25">
      <c r="A350" s="128">
        <v>349</v>
      </c>
      <c r="B350" s="140" t="s">
        <v>662</v>
      </c>
      <c r="C350" s="141" t="s">
        <v>663</v>
      </c>
      <c r="D350" s="141" t="s">
        <v>664</v>
      </c>
      <c r="E350" s="141" t="s">
        <v>665</v>
      </c>
      <c r="F350" s="157">
        <v>2019</v>
      </c>
      <c r="G350" s="143" t="s">
        <v>666</v>
      </c>
      <c r="H350" s="152" t="s">
        <v>347</v>
      </c>
      <c r="I350" s="140" t="s">
        <v>667</v>
      </c>
      <c r="J350" s="141" t="s">
        <v>668</v>
      </c>
      <c r="K350" s="359" t="s">
        <v>669</v>
      </c>
    </row>
    <row r="351" spans="1:11" s="179" customFormat="1" ht="33" x14ac:dyDescent="0.25">
      <c r="A351" s="128">
        <v>350</v>
      </c>
      <c r="B351" s="140" t="s">
        <v>670</v>
      </c>
      <c r="C351" s="141" t="s">
        <v>343</v>
      </c>
      <c r="D351" s="141" t="s">
        <v>671</v>
      </c>
      <c r="E351" s="141" t="s">
        <v>345</v>
      </c>
      <c r="F351" s="157">
        <v>2019</v>
      </c>
      <c r="G351" s="140" t="s">
        <v>672</v>
      </c>
      <c r="H351" s="141" t="s">
        <v>347</v>
      </c>
      <c r="I351" s="140" t="s">
        <v>673</v>
      </c>
      <c r="J351" s="141" t="s">
        <v>674</v>
      </c>
      <c r="K351" s="359" t="s">
        <v>350</v>
      </c>
    </row>
    <row r="352" spans="1:11" s="179" customFormat="1" ht="66" x14ac:dyDescent="0.25">
      <c r="A352" s="128">
        <v>351</v>
      </c>
      <c r="B352" s="140" t="s">
        <v>675</v>
      </c>
      <c r="C352" s="141" t="s">
        <v>461</v>
      </c>
      <c r="D352" s="141"/>
      <c r="E352" s="141" t="s">
        <v>498</v>
      </c>
      <c r="F352" s="157">
        <v>2019</v>
      </c>
      <c r="G352" s="140" t="s">
        <v>676</v>
      </c>
      <c r="H352" s="141" t="s">
        <v>325</v>
      </c>
      <c r="I352" s="140" t="s">
        <v>677</v>
      </c>
      <c r="J352" s="141" t="s">
        <v>678</v>
      </c>
      <c r="K352" s="141">
        <v>1.9510000000000001</v>
      </c>
    </row>
    <row r="353" spans="1:11" s="179" customFormat="1" ht="33" x14ac:dyDescent="0.25">
      <c r="A353" s="128">
        <v>352</v>
      </c>
      <c r="B353" s="144" t="s">
        <v>679</v>
      </c>
      <c r="C353" s="145" t="s">
        <v>680</v>
      </c>
      <c r="D353" s="145" t="s">
        <v>681</v>
      </c>
      <c r="E353" s="145" t="s">
        <v>682</v>
      </c>
      <c r="F353" s="157">
        <v>2019</v>
      </c>
      <c r="G353" s="144" t="s">
        <v>683</v>
      </c>
      <c r="H353" s="148" t="s">
        <v>325</v>
      </c>
      <c r="I353" s="144" t="s">
        <v>684</v>
      </c>
      <c r="J353" s="141" t="s">
        <v>685</v>
      </c>
      <c r="K353" s="153">
        <v>2.7360000000000002</v>
      </c>
    </row>
    <row r="354" spans="1:11" s="179" customFormat="1" ht="66" x14ac:dyDescent="0.25">
      <c r="A354" s="128">
        <v>353</v>
      </c>
      <c r="B354" s="140" t="s">
        <v>686</v>
      </c>
      <c r="C354" s="141" t="s">
        <v>412</v>
      </c>
      <c r="D354" s="141" t="s">
        <v>687</v>
      </c>
      <c r="E354" s="141" t="s">
        <v>414</v>
      </c>
      <c r="F354" s="157">
        <v>2019</v>
      </c>
      <c r="G354" s="140" t="s">
        <v>688</v>
      </c>
      <c r="H354" s="148" t="s">
        <v>325</v>
      </c>
      <c r="I354" s="140" t="s">
        <v>689</v>
      </c>
      <c r="J354" s="141" t="s">
        <v>690</v>
      </c>
      <c r="K354" s="153">
        <v>5.5890000000000004</v>
      </c>
    </row>
    <row r="355" spans="1:11" s="179" customFormat="1" ht="49.5" x14ac:dyDescent="0.25">
      <c r="A355" s="128">
        <v>354</v>
      </c>
      <c r="B355" s="140" t="s">
        <v>691</v>
      </c>
      <c r="C355" s="141" t="s">
        <v>461</v>
      </c>
      <c r="D355" s="141"/>
      <c r="E355" s="141" t="s">
        <v>462</v>
      </c>
      <c r="F355" s="157">
        <v>2019</v>
      </c>
      <c r="G355" s="140" t="s">
        <v>692</v>
      </c>
      <c r="H355" s="141" t="s">
        <v>325</v>
      </c>
      <c r="I355" s="140" t="s">
        <v>693</v>
      </c>
      <c r="J355" s="141" t="s">
        <v>694</v>
      </c>
      <c r="K355" s="153">
        <v>1.9510000000000001</v>
      </c>
    </row>
    <row r="356" spans="1:11" s="179" customFormat="1" ht="99" x14ac:dyDescent="0.25">
      <c r="A356" s="128">
        <v>355</v>
      </c>
      <c r="B356" s="140" t="s">
        <v>695</v>
      </c>
      <c r="C356" s="141" t="s">
        <v>696</v>
      </c>
      <c r="D356" s="141" t="s">
        <v>697</v>
      </c>
      <c r="E356" s="141" t="s">
        <v>698</v>
      </c>
      <c r="F356" s="157">
        <v>2019</v>
      </c>
      <c r="G356" s="140" t="s">
        <v>699</v>
      </c>
      <c r="H356" s="141" t="s">
        <v>325</v>
      </c>
      <c r="I356" s="140" t="s">
        <v>700</v>
      </c>
      <c r="J356" s="141" t="s">
        <v>701</v>
      </c>
      <c r="K356" s="359" t="s">
        <v>702</v>
      </c>
    </row>
    <row r="357" spans="1:11" s="179" customFormat="1" ht="82.5" x14ac:dyDescent="0.25">
      <c r="A357" s="128">
        <v>356</v>
      </c>
      <c r="B357" s="303" t="s">
        <v>703</v>
      </c>
      <c r="C357" s="141" t="s">
        <v>704</v>
      </c>
      <c r="D357" s="141" t="s">
        <v>705</v>
      </c>
      <c r="E357" s="141" t="s">
        <v>706</v>
      </c>
      <c r="F357" s="157">
        <v>2019</v>
      </c>
      <c r="G357" s="143" t="s">
        <v>707</v>
      </c>
      <c r="H357" s="141" t="s">
        <v>325</v>
      </c>
      <c r="I357" s="303" t="s">
        <v>708</v>
      </c>
      <c r="J357" s="141" t="s">
        <v>709</v>
      </c>
      <c r="K357" s="359">
        <v>2.7069999999999999</v>
      </c>
    </row>
    <row r="358" spans="1:11" s="179" customFormat="1" ht="115.5" x14ac:dyDescent="0.25">
      <c r="A358" s="128">
        <v>357</v>
      </c>
      <c r="B358" s="140" t="s">
        <v>710</v>
      </c>
      <c r="C358" s="141" t="s">
        <v>711</v>
      </c>
      <c r="D358" s="141" t="s">
        <v>712</v>
      </c>
      <c r="E358" s="141" t="s">
        <v>713</v>
      </c>
      <c r="F358" s="157">
        <v>2019</v>
      </c>
      <c r="G358" s="143" t="s">
        <v>714</v>
      </c>
      <c r="H358" s="141" t="s">
        <v>325</v>
      </c>
      <c r="I358" s="140" t="s">
        <v>715</v>
      </c>
      <c r="J358" s="141" t="s">
        <v>716</v>
      </c>
      <c r="K358" s="359">
        <v>2.2170000000000001</v>
      </c>
    </row>
    <row r="359" spans="1:11" s="179" customFormat="1" ht="82.5" x14ac:dyDescent="0.25">
      <c r="A359" s="128">
        <v>358</v>
      </c>
      <c r="B359" s="140" t="s">
        <v>717</v>
      </c>
      <c r="C359" s="145" t="s">
        <v>718</v>
      </c>
      <c r="D359" s="141" t="s">
        <v>382</v>
      </c>
      <c r="E359" s="145" t="s">
        <v>719</v>
      </c>
      <c r="F359" s="157">
        <v>2019</v>
      </c>
      <c r="G359" s="144" t="s">
        <v>720</v>
      </c>
      <c r="H359" s="148" t="s">
        <v>325</v>
      </c>
      <c r="I359" s="140" t="s">
        <v>721</v>
      </c>
      <c r="J359" s="141" t="s">
        <v>722</v>
      </c>
      <c r="K359" s="153">
        <v>2.254</v>
      </c>
    </row>
    <row r="360" spans="1:11" s="179" customFormat="1" ht="66" x14ac:dyDescent="0.25">
      <c r="A360" s="128">
        <v>359</v>
      </c>
      <c r="B360" s="144" t="s">
        <v>723</v>
      </c>
      <c r="C360" s="145" t="s">
        <v>724</v>
      </c>
      <c r="D360" s="145" t="s">
        <v>725</v>
      </c>
      <c r="E360" s="145" t="s">
        <v>726</v>
      </c>
      <c r="F360" s="157">
        <v>2019</v>
      </c>
      <c r="G360" s="144" t="s">
        <v>727</v>
      </c>
      <c r="H360" s="148" t="s">
        <v>325</v>
      </c>
      <c r="I360" s="144" t="s">
        <v>728</v>
      </c>
      <c r="J360" s="141" t="s">
        <v>729</v>
      </c>
      <c r="K360" s="153">
        <v>1.06</v>
      </c>
    </row>
    <row r="361" spans="1:11" s="179" customFormat="1" ht="82.5" x14ac:dyDescent="0.25">
      <c r="A361" s="128">
        <v>360</v>
      </c>
      <c r="B361" s="303" t="s">
        <v>730</v>
      </c>
      <c r="C361" s="141" t="s">
        <v>731</v>
      </c>
      <c r="D361" s="141" t="s">
        <v>732</v>
      </c>
      <c r="E361" s="142" t="s">
        <v>733</v>
      </c>
      <c r="F361" s="157">
        <v>2019</v>
      </c>
      <c r="G361" s="143" t="s">
        <v>734</v>
      </c>
      <c r="H361" s="141" t="s">
        <v>325</v>
      </c>
      <c r="I361" s="303" t="s">
        <v>735</v>
      </c>
      <c r="J361" s="141" t="s">
        <v>736</v>
      </c>
      <c r="K361" s="359">
        <v>4.2560000000000002</v>
      </c>
    </row>
    <row r="362" spans="1:11" s="179" customFormat="1" ht="115.5" x14ac:dyDescent="0.25">
      <c r="A362" s="128">
        <v>361</v>
      </c>
      <c r="B362" s="303" t="s">
        <v>737</v>
      </c>
      <c r="C362" s="141" t="s">
        <v>738</v>
      </c>
      <c r="D362" s="141" t="s">
        <v>739</v>
      </c>
      <c r="E362" s="141" t="s">
        <v>740</v>
      </c>
      <c r="F362" s="157">
        <v>2019</v>
      </c>
      <c r="G362" s="140" t="s">
        <v>741</v>
      </c>
      <c r="H362" s="141" t="s">
        <v>325</v>
      </c>
      <c r="I362" s="303" t="s">
        <v>742</v>
      </c>
      <c r="J362" s="141" t="s">
        <v>743</v>
      </c>
      <c r="K362" s="359">
        <v>1.105</v>
      </c>
    </row>
    <row r="363" spans="1:11" s="179" customFormat="1" ht="82.5" x14ac:dyDescent="0.25">
      <c r="A363" s="128">
        <v>362</v>
      </c>
      <c r="B363" s="140" t="s">
        <v>744</v>
      </c>
      <c r="C363" s="145" t="s">
        <v>745</v>
      </c>
      <c r="D363" s="141" t="s">
        <v>746</v>
      </c>
      <c r="E363" s="145" t="s">
        <v>747</v>
      </c>
      <c r="F363" s="157">
        <v>2019</v>
      </c>
      <c r="G363" s="144" t="s">
        <v>748</v>
      </c>
      <c r="H363" s="148" t="s">
        <v>325</v>
      </c>
      <c r="I363" s="140" t="s">
        <v>749</v>
      </c>
      <c r="J363" s="141" t="s">
        <v>750</v>
      </c>
      <c r="K363" s="153">
        <v>3.327</v>
      </c>
    </row>
    <row r="364" spans="1:11" s="179" customFormat="1" ht="82.5" x14ac:dyDescent="0.25">
      <c r="A364" s="128">
        <v>363</v>
      </c>
      <c r="B364" s="149" t="s">
        <v>751</v>
      </c>
      <c r="C364" s="150" t="s">
        <v>718</v>
      </c>
      <c r="D364" s="150" t="s">
        <v>382</v>
      </c>
      <c r="E364" s="151" t="s">
        <v>719</v>
      </c>
      <c r="F364" s="157">
        <v>2019</v>
      </c>
      <c r="G364" s="149" t="s">
        <v>752</v>
      </c>
      <c r="H364" s="141" t="s">
        <v>325</v>
      </c>
      <c r="I364" s="149" t="s">
        <v>721</v>
      </c>
      <c r="J364" s="141" t="s">
        <v>753</v>
      </c>
      <c r="K364" s="359">
        <v>2.1349999999999998</v>
      </c>
    </row>
    <row r="365" spans="1:11" s="179" customFormat="1" ht="132" x14ac:dyDescent="0.25">
      <c r="A365" s="128">
        <v>364</v>
      </c>
      <c r="B365" s="144" t="s">
        <v>754</v>
      </c>
      <c r="C365" s="145" t="s">
        <v>755</v>
      </c>
      <c r="D365" s="145" t="s">
        <v>756</v>
      </c>
      <c r="E365" s="146" t="s">
        <v>757</v>
      </c>
      <c r="F365" s="157">
        <v>2019</v>
      </c>
      <c r="G365" s="144" t="s">
        <v>758</v>
      </c>
      <c r="H365" s="148" t="s">
        <v>325</v>
      </c>
      <c r="I365" s="144" t="s">
        <v>759</v>
      </c>
      <c r="J365" s="141" t="s">
        <v>760</v>
      </c>
      <c r="K365" s="153">
        <v>1.3380000000000001</v>
      </c>
    </row>
    <row r="366" spans="1:11" s="179" customFormat="1" ht="115.5" x14ac:dyDescent="0.25">
      <c r="A366" s="128">
        <v>365</v>
      </c>
      <c r="B366" s="140" t="s">
        <v>761</v>
      </c>
      <c r="C366" s="141" t="s">
        <v>762</v>
      </c>
      <c r="D366" s="141" t="s">
        <v>763</v>
      </c>
      <c r="E366" s="141" t="s">
        <v>713</v>
      </c>
      <c r="F366" s="157">
        <v>2019</v>
      </c>
      <c r="G366" s="140" t="s">
        <v>764</v>
      </c>
      <c r="H366" s="141" t="s">
        <v>325</v>
      </c>
      <c r="I366" s="140" t="s">
        <v>765</v>
      </c>
      <c r="J366" s="141" t="s">
        <v>766</v>
      </c>
      <c r="K366" s="359">
        <v>2.2170000000000001</v>
      </c>
    </row>
    <row r="367" spans="1:11" s="179" customFormat="1" ht="49.5" x14ac:dyDescent="0.25">
      <c r="A367" s="128">
        <v>366</v>
      </c>
      <c r="B367" s="303" t="s">
        <v>767</v>
      </c>
      <c r="C367" s="141" t="s">
        <v>483</v>
      </c>
      <c r="D367" s="141" t="s">
        <v>768</v>
      </c>
      <c r="E367" s="141" t="s">
        <v>485</v>
      </c>
      <c r="F367" s="157">
        <v>2019</v>
      </c>
      <c r="G367" s="140" t="s">
        <v>769</v>
      </c>
      <c r="H367" s="141" t="s">
        <v>325</v>
      </c>
      <c r="I367" s="303" t="s">
        <v>770</v>
      </c>
      <c r="J367" s="141" t="s">
        <v>771</v>
      </c>
      <c r="K367" s="359">
        <v>4.4059999999999997</v>
      </c>
    </row>
    <row r="368" spans="1:11" s="179" customFormat="1" ht="214.5" x14ac:dyDescent="0.25">
      <c r="A368" s="128">
        <v>367</v>
      </c>
      <c r="B368" s="140" t="s">
        <v>772</v>
      </c>
      <c r="C368" s="145" t="s">
        <v>773</v>
      </c>
      <c r="D368" s="141" t="s">
        <v>774</v>
      </c>
      <c r="E368" s="153" t="s">
        <v>775</v>
      </c>
      <c r="F368" s="157">
        <v>2019</v>
      </c>
      <c r="G368" s="144" t="s">
        <v>776</v>
      </c>
      <c r="H368" s="148" t="s">
        <v>325</v>
      </c>
      <c r="I368" s="140" t="s">
        <v>777</v>
      </c>
      <c r="J368" s="141" t="s">
        <v>778</v>
      </c>
      <c r="K368" s="153">
        <v>2.3180000000000001</v>
      </c>
    </row>
    <row r="369" spans="1:11" s="179" customFormat="1" ht="132" x14ac:dyDescent="0.25">
      <c r="A369" s="128">
        <v>368</v>
      </c>
      <c r="B369" s="140" t="s">
        <v>779</v>
      </c>
      <c r="C369" s="312" t="s">
        <v>755</v>
      </c>
      <c r="D369" s="141" t="s">
        <v>756</v>
      </c>
      <c r="E369" s="142" t="s">
        <v>757</v>
      </c>
      <c r="F369" s="157">
        <v>2019</v>
      </c>
      <c r="G369" s="140" t="s">
        <v>780</v>
      </c>
      <c r="H369" s="141" t="s">
        <v>325</v>
      </c>
      <c r="I369" s="140" t="s">
        <v>759</v>
      </c>
      <c r="J369" s="141" t="s">
        <v>760</v>
      </c>
      <c r="K369" s="359">
        <v>1.3380000000000001</v>
      </c>
    </row>
    <row r="370" spans="1:11" s="179" customFormat="1" ht="66" x14ac:dyDescent="0.25">
      <c r="A370" s="128">
        <v>369</v>
      </c>
      <c r="B370" s="140" t="s">
        <v>781</v>
      </c>
      <c r="C370" s="145" t="s">
        <v>782</v>
      </c>
      <c r="D370" s="141" t="s">
        <v>783</v>
      </c>
      <c r="E370" s="145" t="s">
        <v>784</v>
      </c>
      <c r="F370" s="157">
        <v>2019</v>
      </c>
      <c r="G370" s="144" t="s">
        <v>785</v>
      </c>
      <c r="H370" s="148" t="s">
        <v>325</v>
      </c>
      <c r="I370" s="140" t="s">
        <v>786</v>
      </c>
      <c r="J370" s="141" t="s">
        <v>787</v>
      </c>
      <c r="K370" s="153">
        <v>1.6240000000000001</v>
      </c>
    </row>
    <row r="371" spans="1:11" s="179" customFormat="1" ht="49.5" x14ac:dyDescent="0.25">
      <c r="A371" s="128">
        <v>370</v>
      </c>
      <c r="B371" s="144" t="s">
        <v>788</v>
      </c>
      <c r="C371" s="145" t="s">
        <v>789</v>
      </c>
      <c r="D371" s="145" t="s">
        <v>790</v>
      </c>
      <c r="E371" s="146" t="s">
        <v>791</v>
      </c>
      <c r="F371" s="157">
        <v>2019</v>
      </c>
      <c r="G371" s="144" t="s">
        <v>792</v>
      </c>
      <c r="H371" s="148" t="s">
        <v>325</v>
      </c>
      <c r="I371" s="144" t="s">
        <v>793</v>
      </c>
      <c r="J371" s="141" t="s">
        <v>794</v>
      </c>
      <c r="K371" s="153">
        <v>4.5250000000000004</v>
      </c>
    </row>
    <row r="372" spans="1:11" s="179" customFormat="1" ht="49.5" x14ac:dyDescent="0.25">
      <c r="A372" s="128">
        <v>371</v>
      </c>
      <c r="B372" s="140" t="s">
        <v>795</v>
      </c>
      <c r="C372" s="141" t="s">
        <v>796</v>
      </c>
      <c r="D372" s="141" t="s">
        <v>797</v>
      </c>
      <c r="E372" s="142" t="s">
        <v>798</v>
      </c>
      <c r="F372" s="157">
        <v>2019</v>
      </c>
      <c r="G372" s="140" t="s">
        <v>799</v>
      </c>
      <c r="H372" s="141" t="s">
        <v>325</v>
      </c>
      <c r="I372" s="140" t="s">
        <v>800</v>
      </c>
      <c r="J372" s="141" t="s">
        <v>801</v>
      </c>
      <c r="K372" s="359">
        <v>2.1379999999999999</v>
      </c>
    </row>
    <row r="373" spans="1:11" s="179" customFormat="1" ht="99" x14ac:dyDescent="0.25">
      <c r="A373" s="128">
        <v>372</v>
      </c>
      <c r="B373" s="140" t="s">
        <v>802</v>
      </c>
      <c r="C373" s="141" t="s">
        <v>550</v>
      </c>
      <c r="D373" s="141"/>
      <c r="E373" s="141" t="s">
        <v>803</v>
      </c>
      <c r="F373" s="157">
        <v>2019</v>
      </c>
      <c r="G373" s="140" t="s">
        <v>804</v>
      </c>
      <c r="H373" s="148" t="s">
        <v>325</v>
      </c>
      <c r="I373" s="140" t="s">
        <v>805</v>
      </c>
      <c r="J373" s="141" t="s">
        <v>806</v>
      </c>
      <c r="K373" s="153">
        <v>3.5510000000000002</v>
      </c>
    </row>
    <row r="374" spans="1:11" s="179" customFormat="1" ht="82.5" x14ac:dyDescent="0.25">
      <c r="A374" s="128">
        <v>373</v>
      </c>
      <c r="B374" s="303" t="s">
        <v>807</v>
      </c>
      <c r="C374" s="141" t="s">
        <v>808</v>
      </c>
      <c r="D374" s="141"/>
      <c r="E374" s="141" t="s">
        <v>345</v>
      </c>
      <c r="F374" s="157">
        <v>2019</v>
      </c>
      <c r="G374" s="143" t="s">
        <v>809</v>
      </c>
      <c r="H374" s="141" t="s">
        <v>347</v>
      </c>
      <c r="I374" s="303" t="s">
        <v>810</v>
      </c>
      <c r="J374" s="141" t="s">
        <v>811</v>
      </c>
      <c r="K374" s="359" t="s">
        <v>350</v>
      </c>
    </row>
    <row r="375" spans="1:11" s="179" customFormat="1" ht="66" x14ac:dyDescent="0.25">
      <c r="A375" s="128">
        <v>374</v>
      </c>
      <c r="B375" s="140" t="s">
        <v>812</v>
      </c>
      <c r="C375" s="141" t="s">
        <v>343</v>
      </c>
      <c r="D375" s="141"/>
      <c r="E375" s="141" t="s">
        <v>345</v>
      </c>
      <c r="F375" s="157">
        <v>2019</v>
      </c>
      <c r="G375" s="143" t="s">
        <v>813</v>
      </c>
      <c r="H375" s="141" t="s">
        <v>347</v>
      </c>
      <c r="I375" s="140" t="s">
        <v>814</v>
      </c>
      <c r="J375" s="141" t="s">
        <v>815</v>
      </c>
      <c r="K375" s="359" t="s">
        <v>350</v>
      </c>
    </row>
    <row r="376" spans="1:11" s="179" customFormat="1" ht="198" x14ac:dyDescent="0.25">
      <c r="A376" s="128">
        <v>375</v>
      </c>
      <c r="B376" s="140" t="s">
        <v>816</v>
      </c>
      <c r="C376" s="141" t="s">
        <v>503</v>
      </c>
      <c r="D376" s="141" t="s">
        <v>644</v>
      </c>
      <c r="E376" s="141" t="s">
        <v>505</v>
      </c>
      <c r="F376" s="157">
        <v>2019</v>
      </c>
      <c r="G376" s="140" t="s">
        <v>817</v>
      </c>
      <c r="H376" s="141" t="s">
        <v>325</v>
      </c>
      <c r="I376" s="140" t="s">
        <v>818</v>
      </c>
      <c r="J376" s="141" t="s">
        <v>819</v>
      </c>
      <c r="K376" s="359">
        <v>1.054</v>
      </c>
    </row>
    <row r="377" spans="1:11" s="179" customFormat="1" ht="82.5" x14ac:dyDescent="0.25">
      <c r="A377" s="128">
        <v>376</v>
      </c>
      <c r="B377" s="140" t="s">
        <v>820</v>
      </c>
      <c r="C377" s="312" t="s">
        <v>461</v>
      </c>
      <c r="D377" s="141"/>
      <c r="E377" s="142" t="s">
        <v>498</v>
      </c>
      <c r="F377" s="157">
        <v>2019</v>
      </c>
      <c r="G377" s="140" t="s">
        <v>821</v>
      </c>
      <c r="H377" s="141" t="s">
        <v>325</v>
      </c>
      <c r="I377" s="140" t="s">
        <v>822</v>
      </c>
      <c r="J377" s="141" t="s">
        <v>823</v>
      </c>
      <c r="K377" s="359">
        <v>3.5510000000000002</v>
      </c>
    </row>
    <row r="378" spans="1:11" s="179" customFormat="1" ht="66" x14ac:dyDescent="0.25">
      <c r="A378" s="128">
        <v>377</v>
      </c>
      <c r="B378" s="140" t="s">
        <v>824</v>
      </c>
      <c r="C378" s="141" t="s">
        <v>467</v>
      </c>
      <c r="D378" s="141" t="s">
        <v>468</v>
      </c>
      <c r="E378" s="142" t="s">
        <v>825</v>
      </c>
      <c r="F378" s="157">
        <v>2019</v>
      </c>
      <c r="G378" s="143" t="s">
        <v>826</v>
      </c>
      <c r="H378" s="141" t="s">
        <v>325</v>
      </c>
      <c r="I378" s="140" t="s">
        <v>827</v>
      </c>
      <c r="J378" s="141" t="s">
        <v>828</v>
      </c>
      <c r="K378" s="359">
        <v>1.1859999999999999</v>
      </c>
    </row>
    <row r="379" spans="1:11" s="179" customFormat="1" ht="66" x14ac:dyDescent="0.25">
      <c r="A379" s="128">
        <v>378</v>
      </c>
      <c r="B379" s="303" t="s">
        <v>829</v>
      </c>
      <c r="C379" s="141" t="s">
        <v>830</v>
      </c>
      <c r="D379" s="141" t="s">
        <v>831</v>
      </c>
      <c r="E379" s="142" t="s">
        <v>832</v>
      </c>
      <c r="F379" s="157">
        <v>2019</v>
      </c>
      <c r="G379" s="143" t="s">
        <v>833</v>
      </c>
      <c r="H379" s="141" t="s">
        <v>325</v>
      </c>
      <c r="I379" s="303" t="s">
        <v>834</v>
      </c>
      <c r="J379" s="141" t="s">
        <v>835</v>
      </c>
      <c r="K379" s="359">
        <v>4.74</v>
      </c>
    </row>
    <row r="380" spans="1:11" s="179" customFormat="1" ht="49.5" x14ac:dyDescent="0.25">
      <c r="A380" s="128">
        <v>379</v>
      </c>
      <c r="B380" s="140" t="s">
        <v>836</v>
      </c>
      <c r="C380" s="145" t="s">
        <v>837</v>
      </c>
      <c r="D380" s="141" t="s">
        <v>838</v>
      </c>
      <c r="E380" s="145" t="s">
        <v>839</v>
      </c>
      <c r="F380" s="157">
        <v>2019</v>
      </c>
      <c r="G380" s="144" t="s">
        <v>840</v>
      </c>
      <c r="H380" s="148" t="s">
        <v>325</v>
      </c>
      <c r="I380" s="140" t="s">
        <v>841</v>
      </c>
      <c r="J380" s="141" t="s">
        <v>842</v>
      </c>
      <c r="K380" s="153">
        <v>0.748</v>
      </c>
    </row>
    <row r="381" spans="1:11" s="179" customFormat="1" ht="66" x14ac:dyDescent="0.25">
      <c r="A381" s="128">
        <v>380</v>
      </c>
      <c r="B381" s="140" t="s">
        <v>843</v>
      </c>
      <c r="C381" s="141" t="s">
        <v>395</v>
      </c>
      <c r="D381" s="141"/>
      <c r="E381" s="141" t="s">
        <v>844</v>
      </c>
      <c r="F381" s="157">
        <v>2019</v>
      </c>
      <c r="G381" s="140" t="s">
        <v>845</v>
      </c>
      <c r="H381" s="141" t="s">
        <v>325</v>
      </c>
      <c r="I381" s="140" t="s">
        <v>846</v>
      </c>
      <c r="J381" s="141" t="s">
        <v>847</v>
      </c>
      <c r="K381" s="357">
        <v>2</v>
      </c>
    </row>
    <row r="382" spans="1:11" s="179" customFormat="1" ht="132" x14ac:dyDescent="0.25">
      <c r="A382" s="128">
        <v>381</v>
      </c>
      <c r="B382" s="140" t="s">
        <v>848</v>
      </c>
      <c r="C382" s="141" t="s">
        <v>849</v>
      </c>
      <c r="D382" s="141" t="s">
        <v>850</v>
      </c>
      <c r="E382" s="142" t="s">
        <v>851</v>
      </c>
      <c r="F382" s="157">
        <v>2019</v>
      </c>
      <c r="G382" s="140" t="s">
        <v>852</v>
      </c>
      <c r="H382" s="141" t="s">
        <v>325</v>
      </c>
      <c r="I382" s="140" t="s">
        <v>853</v>
      </c>
      <c r="J382" s="141" t="s">
        <v>854</v>
      </c>
      <c r="K382" s="359">
        <v>4.3449999999999998</v>
      </c>
    </row>
    <row r="383" spans="1:11" s="179" customFormat="1" ht="66" x14ac:dyDescent="0.25">
      <c r="A383" s="128">
        <v>382</v>
      </c>
      <c r="B383" s="144" t="s">
        <v>855</v>
      </c>
      <c r="C383" s="145" t="s">
        <v>856</v>
      </c>
      <c r="D383" s="145" t="s">
        <v>857</v>
      </c>
      <c r="E383" s="145" t="s">
        <v>858</v>
      </c>
      <c r="F383" s="157">
        <v>2019</v>
      </c>
      <c r="G383" s="144" t="s">
        <v>859</v>
      </c>
      <c r="H383" s="148" t="s">
        <v>325</v>
      </c>
      <c r="I383" s="144" t="s">
        <v>860</v>
      </c>
      <c r="J383" s="141" t="s">
        <v>861</v>
      </c>
      <c r="K383" s="153">
        <v>9.0429999999999993</v>
      </c>
    </row>
    <row r="384" spans="1:11" s="179" customFormat="1" ht="82.5" x14ac:dyDescent="0.25">
      <c r="A384" s="128">
        <v>383</v>
      </c>
      <c r="B384" s="140" t="s">
        <v>862</v>
      </c>
      <c r="C384" s="141" t="s">
        <v>863</v>
      </c>
      <c r="D384" s="141"/>
      <c r="E384" s="142" t="s">
        <v>864</v>
      </c>
      <c r="F384" s="157">
        <v>2019</v>
      </c>
      <c r="G384" s="143" t="s">
        <v>865</v>
      </c>
      <c r="H384" s="141" t="s">
        <v>325</v>
      </c>
      <c r="I384" s="140" t="s">
        <v>866</v>
      </c>
      <c r="J384" s="141" t="s">
        <v>867</v>
      </c>
      <c r="K384" s="359">
        <v>1.2669999999999999</v>
      </c>
    </row>
    <row r="385" spans="1:11" s="179" customFormat="1" ht="49.5" x14ac:dyDescent="0.25">
      <c r="A385" s="128">
        <v>384</v>
      </c>
      <c r="B385" s="140" t="s">
        <v>868</v>
      </c>
      <c r="C385" s="141" t="s">
        <v>869</v>
      </c>
      <c r="D385" s="141" t="s">
        <v>870</v>
      </c>
      <c r="E385" s="142" t="s">
        <v>871</v>
      </c>
      <c r="F385" s="157">
        <v>2019</v>
      </c>
      <c r="G385" s="140" t="s">
        <v>872</v>
      </c>
      <c r="H385" s="141" t="s">
        <v>325</v>
      </c>
      <c r="I385" s="140" t="s">
        <v>873</v>
      </c>
      <c r="J385" s="141" t="s">
        <v>874</v>
      </c>
      <c r="K385" s="359">
        <v>2.524</v>
      </c>
    </row>
    <row r="386" spans="1:11" s="179" customFormat="1" ht="66" x14ac:dyDescent="0.25">
      <c r="A386" s="128">
        <v>385</v>
      </c>
      <c r="B386" s="140" t="s">
        <v>875</v>
      </c>
      <c r="C386" s="141" t="s">
        <v>876</v>
      </c>
      <c r="D386" s="141" t="s">
        <v>877</v>
      </c>
      <c r="E386" s="141" t="s">
        <v>878</v>
      </c>
      <c r="F386" s="157">
        <v>2019</v>
      </c>
      <c r="G386" s="140" t="s">
        <v>879</v>
      </c>
      <c r="H386" s="141" t="s">
        <v>347</v>
      </c>
      <c r="I386" s="140" t="s">
        <v>880</v>
      </c>
      <c r="J386" s="141" t="s">
        <v>881</v>
      </c>
      <c r="K386" s="359" t="s">
        <v>882</v>
      </c>
    </row>
    <row r="387" spans="1:11" s="179" customFormat="1" ht="99" x14ac:dyDescent="0.25">
      <c r="A387" s="128">
        <v>386</v>
      </c>
      <c r="B387" s="140" t="s">
        <v>883</v>
      </c>
      <c r="C387" s="141" t="s">
        <v>884</v>
      </c>
      <c r="D387" s="141" t="s">
        <v>885</v>
      </c>
      <c r="E387" s="141" t="s">
        <v>886</v>
      </c>
      <c r="F387" s="157">
        <v>2019</v>
      </c>
      <c r="G387" s="140" t="s">
        <v>887</v>
      </c>
      <c r="H387" s="141" t="s">
        <v>325</v>
      </c>
      <c r="I387" s="140" t="s">
        <v>888</v>
      </c>
      <c r="J387" s="141" t="s">
        <v>889</v>
      </c>
      <c r="K387" s="359">
        <v>0.52800000000000002</v>
      </c>
    </row>
    <row r="388" spans="1:11" s="179" customFormat="1" ht="49.5" x14ac:dyDescent="0.25">
      <c r="A388" s="128">
        <v>387</v>
      </c>
      <c r="B388" s="140" t="s">
        <v>890</v>
      </c>
      <c r="C388" s="141" t="s">
        <v>891</v>
      </c>
      <c r="D388" s="141" t="s">
        <v>892</v>
      </c>
      <c r="E388" s="141" t="s">
        <v>893</v>
      </c>
      <c r="F388" s="157">
        <v>2019</v>
      </c>
      <c r="G388" s="140" t="s">
        <v>894</v>
      </c>
      <c r="H388" s="141" t="s">
        <v>325</v>
      </c>
      <c r="I388" s="140" t="s">
        <v>895</v>
      </c>
      <c r="J388" s="141" t="s">
        <v>896</v>
      </c>
      <c r="K388" s="359">
        <v>1.871</v>
      </c>
    </row>
    <row r="389" spans="1:11" s="179" customFormat="1" ht="99" x14ac:dyDescent="0.25">
      <c r="A389" s="128">
        <v>388</v>
      </c>
      <c r="B389" s="144" t="s">
        <v>897</v>
      </c>
      <c r="C389" s="145" t="s">
        <v>898</v>
      </c>
      <c r="D389" s="145" t="s">
        <v>899</v>
      </c>
      <c r="E389" s="145" t="s">
        <v>900</v>
      </c>
      <c r="F389" s="157">
        <v>2019</v>
      </c>
      <c r="G389" s="144" t="s">
        <v>901</v>
      </c>
      <c r="H389" s="148" t="s">
        <v>325</v>
      </c>
      <c r="I389" s="144" t="s">
        <v>902</v>
      </c>
      <c r="J389" s="141" t="s">
        <v>903</v>
      </c>
      <c r="K389" s="153">
        <v>3.0310000000000001</v>
      </c>
    </row>
    <row r="390" spans="1:11" s="179" customFormat="1" ht="66" x14ac:dyDescent="0.25">
      <c r="A390" s="128">
        <v>389</v>
      </c>
      <c r="B390" s="144" t="s">
        <v>904</v>
      </c>
      <c r="C390" s="145" t="s">
        <v>461</v>
      </c>
      <c r="D390" s="145"/>
      <c r="E390" s="146" t="s">
        <v>498</v>
      </c>
      <c r="F390" s="157">
        <v>2019</v>
      </c>
      <c r="G390" s="144" t="s">
        <v>905</v>
      </c>
      <c r="H390" s="148" t="s">
        <v>325</v>
      </c>
      <c r="I390" s="144" t="s">
        <v>906</v>
      </c>
      <c r="J390" s="141" t="s">
        <v>907</v>
      </c>
      <c r="K390" s="153">
        <v>3.5510000000000002</v>
      </c>
    </row>
    <row r="391" spans="1:11" s="179" customFormat="1" ht="49.5" x14ac:dyDescent="0.25">
      <c r="A391" s="128">
        <v>390</v>
      </c>
      <c r="B391" s="144" t="s">
        <v>908</v>
      </c>
      <c r="C391" s="145" t="s">
        <v>909</v>
      </c>
      <c r="D391" s="145"/>
      <c r="E391" s="145" t="s">
        <v>910</v>
      </c>
      <c r="F391" s="157">
        <v>2019</v>
      </c>
      <c r="G391" s="144" t="s">
        <v>911</v>
      </c>
      <c r="H391" s="148" t="s">
        <v>325</v>
      </c>
      <c r="I391" s="144" t="s">
        <v>912</v>
      </c>
      <c r="J391" s="141" t="s">
        <v>913</v>
      </c>
      <c r="K391" s="153">
        <v>3.1850000000000001</v>
      </c>
    </row>
    <row r="392" spans="1:11" s="179" customFormat="1" ht="82.5" x14ac:dyDescent="0.25">
      <c r="A392" s="128">
        <v>391</v>
      </c>
      <c r="B392" s="144" t="s">
        <v>914</v>
      </c>
      <c r="C392" s="145" t="s">
        <v>915</v>
      </c>
      <c r="D392" s="145" t="s">
        <v>916</v>
      </c>
      <c r="E392" s="145" t="s">
        <v>900</v>
      </c>
      <c r="F392" s="157">
        <v>2019</v>
      </c>
      <c r="G392" s="144" t="s">
        <v>917</v>
      </c>
      <c r="H392" s="148" t="s">
        <v>325</v>
      </c>
      <c r="I392" s="144" t="s">
        <v>918</v>
      </c>
      <c r="J392" s="141" t="s">
        <v>919</v>
      </c>
      <c r="K392" s="153">
        <v>3.0310000000000001</v>
      </c>
    </row>
    <row r="393" spans="1:11" s="179" customFormat="1" ht="66" x14ac:dyDescent="0.25">
      <c r="A393" s="128">
        <v>392</v>
      </c>
      <c r="B393" s="147" t="s">
        <v>920</v>
      </c>
      <c r="C393" s="148" t="s">
        <v>921</v>
      </c>
      <c r="D393" s="148"/>
      <c r="E393" s="148" t="s">
        <v>844</v>
      </c>
      <c r="F393" s="157">
        <v>2019</v>
      </c>
      <c r="G393" s="149" t="s">
        <v>922</v>
      </c>
      <c r="H393" s="148" t="s">
        <v>325</v>
      </c>
      <c r="I393" s="147" t="s">
        <v>923</v>
      </c>
      <c r="J393" s="141" t="s">
        <v>924</v>
      </c>
      <c r="K393" s="153">
        <v>2</v>
      </c>
    </row>
    <row r="394" spans="1:11" s="179" customFormat="1" ht="49.5" x14ac:dyDescent="0.25">
      <c r="A394" s="128">
        <v>393</v>
      </c>
      <c r="B394" s="140" t="s">
        <v>925</v>
      </c>
      <c r="C394" s="141" t="s">
        <v>926</v>
      </c>
      <c r="D394" s="141" t="s">
        <v>927</v>
      </c>
      <c r="E394" s="141" t="s">
        <v>485</v>
      </c>
      <c r="F394" s="157">
        <v>2019</v>
      </c>
      <c r="G394" s="143" t="s">
        <v>928</v>
      </c>
      <c r="H394" s="141" t="s">
        <v>325</v>
      </c>
      <c r="I394" s="140" t="s">
        <v>929</v>
      </c>
      <c r="J394" s="141" t="s">
        <v>930</v>
      </c>
      <c r="K394" s="359">
        <v>4.0460000000000003</v>
      </c>
    </row>
    <row r="395" spans="1:11" s="179" customFormat="1" ht="66" x14ac:dyDescent="0.25">
      <c r="A395" s="128">
        <v>394</v>
      </c>
      <c r="B395" s="144" t="s">
        <v>931</v>
      </c>
      <c r="C395" s="145" t="s">
        <v>932</v>
      </c>
      <c r="D395" s="145"/>
      <c r="E395" s="148" t="s">
        <v>933</v>
      </c>
      <c r="F395" s="157">
        <v>2019</v>
      </c>
      <c r="G395" s="149" t="s">
        <v>934</v>
      </c>
      <c r="H395" s="148" t="s">
        <v>325</v>
      </c>
      <c r="I395" s="144" t="s">
        <v>935</v>
      </c>
      <c r="J395" s="141" t="s">
        <v>936</v>
      </c>
      <c r="K395" s="357">
        <v>0.76300000000000001</v>
      </c>
    </row>
    <row r="396" spans="1:11" s="179" customFormat="1" ht="33" x14ac:dyDescent="0.25">
      <c r="A396" s="128">
        <v>395</v>
      </c>
      <c r="B396" s="140" t="s">
        <v>937</v>
      </c>
      <c r="C396" s="145" t="s">
        <v>938</v>
      </c>
      <c r="D396" s="141" t="s">
        <v>939</v>
      </c>
      <c r="E396" s="148" t="s">
        <v>713</v>
      </c>
      <c r="F396" s="157">
        <v>2019</v>
      </c>
      <c r="G396" s="144" t="s">
        <v>940</v>
      </c>
      <c r="H396" s="148" t="s">
        <v>325</v>
      </c>
      <c r="I396" s="140" t="s">
        <v>941</v>
      </c>
      <c r="J396" s="141" t="s">
        <v>942</v>
      </c>
      <c r="K396" s="153">
        <v>2.2170000000000001</v>
      </c>
    </row>
    <row r="397" spans="1:11" s="179" customFormat="1" ht="66" x14ac:dyDescent="0.25">
      <c r="A397" s="128">
        <v>396</v>
      </c>
      <c r="B397" s="147" t="s">
        <v>943</v>
      </c>
      <c r="C397" s="148" t="s">
        <v>944</v>
      </c>
      <c r="D397" s="148" t="s">
        <v>790</v>
      </c>
      <c r="E397" s="148" t="s">
        <v>791</v>
      </c>
      <c r="F397" s="157">
        <v>2019</v>
      </c>
      <c r="G397" s="149" t="s">
        <v>945</v>
      </c>
      <c r="H397" s="148" t="s">
        <v>325</v>
      </c>
      <c r="I397" s="147" t="s">
        <v>946</v>
      </c>
      <c r="J397" s="141" t="s">
        <v>947</v>
      </c>
      <c r="K397" s="357">
        <v>4.5250000000000004</v>
      </c>
    </row>
    <row r="398" spans="1:11" s="179" customFormat="1" ht="33" x14ac:dyDescent="0.25">
      <c r="A398" s="128">
        <v>397</v>
      </c>
      <c r="B398" s="149" t="s">
        <v>948</v>
      </c>
      <c r="C398" s="150" t="s">
        <v>949</v>
      </c>
      <c r="D398" s="150" t="s">
        <v>950</v>
      </c>
      <c r="E398" s="151" t="s">
        <v>951</v>
      </c>
      <c r="F398" s="157">
        <v>2019</v>
      </c>
      <c r="G398" s="149" t="s">
        <v>952</v>
      </c>
      <c r="H398" s="141" t="s">
        <v>325</v>
      </c>
      <c r="I398" s="149" t="s">
        <v>953</v>
      </c>
      <c r="J398" s="141" t="s">
        <v>954</v>
      </c>
      <c r="K398" s="359">
        <v>3.3450000000000002</v>
      </c>
    </row>
    <row r="399" spans="1:11" s="179" customFormat="1" ht="66" x14ac:dyDescent="0.25">
      <c r="A399" s="128">
        <v>398</v>
      </c>
      <c r="B399" s="149" t="s">
        <v>955</v>
      </c>
      <c r="C399" s="150" t="s">
        <v>956</v>
      </c>
      <c r="D399" s="150" t="s">
        <v>957</v>
      </c>
      <c r="E399" s="151" t="s">
        <v>958</v>
      </c>
      <c r="F399" s="157">
        <v>2019</v>
      </c>
      <c r="G399" s="149" t="s">
        <v>959</v>
      </c>
      <c r="H399" s="141" t="s">
        <v>325</v>
      </c>
      <c r="I399" s="149" t="s">
        <v>960</v>
      </c>
      <c r="J399" s="141" t="s">
        <v>961</v>
      </c>
      <c r="K399" s="359">
        <v>2.25</v>
      </c>
    </row>
    <row r="400" spans="1:11" s="179" customFormat="1" ht="49.5" x14ac:dyDescent="0.25">
      <c r="A400" s="128">
        <v>399</v>
      </c>
      <c r="B400" s="144" t="s">
        <v>962</v>
      </c>
      <c r="C400" s="145" t="s">
        <v>483</v>
      </c>
      <c r="D400" s="145" t="s">
        <v>963</v>
      </c>
      <c r="E400" s="142" t="s">
        <v>485</v>
      </c>
      <c r="F400" s="157">
        <v>2019</v>
      </c>
      <c r="G400" s="144" t="s">
        <v>964</v>
      </c>
      <c r="H400" s="148" t="s">
        <v>325</v>
      </c>
      <c r="I400" s="144" t="s">
        <v>965</v>
      </c>
      <c r="J400" s="141" t="s">
        <v>966</v>
      </c>
      <c r="K400" s="153">
        <v>4.0460000000000003</v>
      </c>
    </row>
    <row r="401" spans="1:11" s="179" customFormat="1" ht="66" x14ac:dyDescent="0.25">
      <c r="A401" s="128">
        <v>400</v>
      </c>
      <c r="B401" s="144" t="s">
        <v>967</v>
      </c>
      <c r="C401" s="145" t="s">
        <v>490</v>
      </c>
      <c r="D401" s="145" t="s">
        <v>968</v>
      </c>
      <c r="E401" s="145" t="s">
        <v>492</v>
      </c>
      <c r="F401" s="157">
        <v>2019</v>
      </c>
      <c r="G401" s="144" t="s">
        <v>969</v>
      </c>
      <c r="H401" s="148" t="s">
        <v>325</v>
      </c>
      <c r="I401" s="144" t="s">
        <v>970</v>
      </c>
      <c r="J401" s="141" t="s">
        <v>971</v>
      </c>
      <c r="K401" s="153">
        <v>4.18</v>
      </c>
    </row>
    <row r="402" spans="1:11" s="179" customFormat="1" ht="82.5" x14ac:dyDescent="0.25">
      <c r="A402" s="128">
        <v>401</v>
      </c>
      <c r="B402" s="149" t="s">
        <v>972</v>
      </c>
      <c r="C402" s="150" t="s">
        <v>973</v>
      </c>
      <c r="D402" s="150" t="s">
        <v>974</v>
      </c>
      <c r="E402" s="151" t="s">
        <v>975</v>
      </c>
      <c r="F402" s="157">
        <v>2019</v>
      </c>
      <c r="G402" s="149" t="s">
        <v>976</v>
      </c>
      <c r="H402" s="141" t="s">
        <v>347</v>
      </c>
      <c r="I402" s="149"/>
      <c r="J402" s="141" t="s">
        <v>977</v>
      </c>
      <c r="K402" s="359" t="s">
        <v>978</v>
      </c>
    </row>
    <row r="403" spans="1:11" s="179" customFormat="1" ht="99" x14ac:dyDescent="0.25">
      <c r="A403" s="128">
        <v>402</v>
      </c>
      <c r="B403" s="140" t="s">
        <v>979</v>
      </c>
      <c r="C403" s="145" t="s">
        <v>980</v>
      </c>
      <c r="D403" s="141" t="s">
        <v>981</v>
      </c>
      <c r="E403" s="145" t="s">
        <v>982</v>
      </c>
      <c r="F403" s="157">
        <v>2019</v>
      </c>
      <c r="G403" s="144" t="s">
        <v>983</v>
      </c>
      <c r="H403" s="148" t="s">
        <v>325</v>
      </c>
      <c r="I403" s="140" t="s">
        <v>984</v>
      </c>
      <c r="J403" s="141" t="s">
        <v>985</v>
      </c>
      <c r="K403" s="153">
        <v>1.591</v>
      </c>
    </row>
    <row r="404" spans="1:11" s="179" customFormat="1" ht="33" x14ac:dyDescent="0.25">
      <c r="A404" s="128">
        <v>403</v>
      </c>
      <c r="B404" s="144" t="s">
        <v>986</v>
      </c>
      <c r="C404" s="145" t="s">
        <v>987</v>
      </c>
      <c r="D404" s="145" t="s">
        <v>988</v>
      </c>
      <c r="E404" s="145" t="s">
        <v>989</v>
      </c>
      <c r="F404" s="157">
        <v>2019</v>
      </c>
      <c r="G404" s="144" t="s">
        <v>990</v>
      </c>
      <c r="H404" s="148" t="s">
        <v>325</v>
      </c>
      <c r="I404" s="144" t="s">
        <v>991</v>
      </c>
      <c r="J404" s="141" t="s">
        <v>992</v>
      </c>
      <c r="K404" s="357">
        <v>1.621</v>
      </c>
    </row>
    <row r="405" spans="1:11" s="179" customFormat="1" ht="49.5" x14ac:dyDescent="0.25">
      <c r="A405" s="128">
        <v>404</v>
      </c>
      <c r="B405" s="149" t="s">
        <v>993</v>
      </c>
      <c r="C405" s="141" t="s">
        <v>994</v>
      </c>
      <c r="D405" s="150" t="s">
        <v>433</v>
      </c>
      <c r="E405" s="141" t="s">
        <v>995</v>
      </c>
      <c r="F405" s="157">
        <v>2019</v>
      </c>
      <c r="G405" s="149" t="s">
        <v>996</v>
      </c>
      <c r="H405" s="141" t="s">
        <v>347</v>
      </c>
      <c r="I405" s="149" t="s">
        <v>997</v>
      </c>
      <c r="J405" s="141" t="s">
        <v>998</v>
      </c>
      <c r="K405" s="359" t="s">
        <v>999</v>
      </c>
    </row>
    <row r="406" spans="1:11" s="179" customFormat="1" ht="66" x14ac:dyDescent="0.25">
      <c r="A406" s="128">
        <v>405</v>
      </c>
      <c r="B406" s="144" t="s">
        <v>1000</v>
      </c>
      <c r="C406" s="145" t="s">
        <v>601</v>
      </c>
      <c r="D406" s="145" t="s">
        <v>1001</v>
      </c>
      <c r="E406" s="146" t="s">
        <v>602</v>
      </c>
      <c r="F406" s="157">
        <v>2019</v>
      </c>
      <c r="G406" s="144" t="s">
        <v>1002</v>
      </c>
      <c r="H406" s="148" t="s">
        <v>325</v>
      </c>
      <c r="I406" s="144" t="s">
        <v>1003</v>
      </c>
      <c r="J406" s="141" t="s">
        <v>1004</v>
      </c>
      <c r="K406" s="357">
        <v>3.456</v>
      </c>
    </row>
    <row r="407" spans="1:11" s="179" customFormat="1" ht="66" x14ac:dyDescent="0.25">
      <c r="A407" s="128">
        <v>406</v>
      </c>
      <c r="B407" s="149" t="s">
        <v>1005</v>
      </c>
      <c r="C407" s="150" t="s">
        <v>1006</v>
      </c>
      <c r="D407" s="150" t="s">
        <v>1007</v>
      </c>
      <c r="E407" s="150" t="s">
        <v>1008</v>
      </c>
      <c r="F407" s="157">
        <v>2019</v>
      </c>
      <c r="G407" s="149" t="s">
        <v>1009</v>
      </c>
      <c r="H407" s="141" t="s">
        <v>325</v>
      </c>
      <c r="I407" s="149" t="s">
        <v>1010</v>
      </c>
      <c r="J407" s="141" t="s">
        <v>1011</v>
      </c>
      <c r="K407" s="359">
        <v>3.09</v>
      </c>
    </row>
    <row r="408" spans="1:11" s="179" customFormat="1" ht="99" x14ac:dyDescent="0.25">
      <c r="A408" s="128">
        <v>407</v>
      </c>
      <c r="B408" s="147" t="s">
        <v>1012</v>
      </c>
      <c r="C408" s="148" t="s">
        <v>1013</v>
      </c>
      <c r="D408" s="148" t="s">
        <v>1014</v>
      </c>
      <c r="E408" s="148" t="s">
        <v>713</v>
      </c>
      <c r="F408" s="157">
        <v>2019</v>
      </c>
      <c r="G408" s="149" t="s">
        <v>1015</v>
      </c>
      <c r="H408" s="148" t="s">
        <v>325</v>
      </c>
      <c r="I408" s="147" t="s">
        <v>1016</v>
      </c>
      <c r="J408" s="141" t="s">
        <v>1017</v>
      </c>
      <c r="K408" s="357">
        <v>2.2170000000000001</v>
      </c>
    </row>
    <row r="409" spans="1:11" s="179" customFormat="1" ht="99" x14ac:dyDescent="0.25">
      <c r="A409" s="128">
        <v>408</v>
      </c>
      <c r="B409" s="147" t="s">
        <v>1018</v>
      </c>
      <c r="C409" s="148" t="s">
        <v>395</v>
      </c>
      <c r="D409" s="148"/>
      <c r="E409" s="148" t="s">
        <v>844</v>
      </c>
      <c r="F409" s="157">
        <v>2019</v>
      </c>
      <c r="G409" s="149" t="s">
        <v>1019</v>
      </c>
      <c r="H409" s="148" t="s">
        <v>325</v>
      </c>
      <c r="I409" s="147" t="s">
        <v>1020</v>
      </c>
      <c r="J409" s="141" t="s">
        <v>1021</v>
      </c>
      <c r="K409" s="357">
        <v>2</v>
      </c>
    </row>
    <row r="410" spans="1:11" s="179" customFormat="1" ht="49.5" x14ac:dyDescent="0.25">
      <c r="A410" s="128">
        <v>409</v>
      </c>
      <c r="B410" s="147" t="s">
        <v>1022</v>
      </c>
      <c r="C410" s="148" t="s">
        <v>395</v>
      </c>
      <c r="D410" s="148"/>
      <c r="E410" s="148" t="s">
        <v>844</v>
      </c>
      <c r="F410" s="157">
        <v>2019</v>
      </c>
      <c r="G410" s="149" t="s">
        <v>1023</v>
      </c>
      <c r="H410" s="148" t="s">
        <v>325</v>
      </c>
      <c r="I410" s="147" t="s">
        <v>1024</v>
      </c>
      <c r="J410" s="141" t="s">
        <v>1025</v>
      </c>
      <c r="K410" s="357">
        <v>2</v>
      </c>
    </row>
    <row r="411" spans="1:11" s="179" customFormat="1" ht="49.5" x14ac:dyDescent="0.25">
      <c r="A411" s="128">
        <v>410</v>
      </c>
      <c r="B411" s="144" t="s">
        <v>1026</v>
      </c>
      <c r="C411" s="145" t="s">
        <v>395</v>
      </c>
      <c r="D411" s="145"/>
      <c r="E411" s="146" t="s">
        <v>844</v>
      </c>
      <c r="F411" s="157">
        <v>2019</v>
      </c>
      <c r="G411" s="144" t="s">
        <v>1027</v>
      </c>
      <c r="H411" s="148" t="s">
        <v>325</v>
      </c>
      <c r="I411" s="147" t="s">
        <v>1024</v>
      </c>
      <c r="J411" s="141" t="s">
        <v>1025</v>
      </c>
      <c r="K411" s="153">
        <v>2</v>
      </c>
    </row>
    <row r="412" spans="1:11" s="179" customFormat="1" ht="115.5" x14ac:dyDescent="0.25">
      <c r="A412" s="128">
        <v>411</v>
      </c>
      <c r="B412" s="147" t="s">
        <v>1028</v>
      </c>
      <c r="C412" s="148" t="s">
        <v>395</v>
      </c>
      <c r="D412" s="148"/>
      <c r="E412" s="148" t="s">
        <v>844</v>
      </c>
      <c r="F412" s="157">
        <v>2019</v>
      </c>
      <c r="G412" s="149" t="s">
        <v>1029</v>
      </c>
      <c r="H412" s="148" t="s">
        <v>325</v>
      </c>
      <c r="I412" s="147" t="s">
        <v>1030</v>
      </c>
      <c r="J412" s="141" t="s">
        <v>1031</v>
      </c>
      <c r="K412" s="357">
        <v>2</v>
      </c>
    </row>
    <row r="413" spans="1:11" s="179" customFormat="1" ht="49.5" x14ac:dyDescent="0.25">
      <c r="A413" s="128">
        <v>412</v>
      </c>
      <c r="B413" s="144" t="s">
        <v>1032</v>
      </c>
      <c r="C413" s="145" t="s">
        <v>1033</v>
      </c>
      <c r="D413" s="145" t="s">
        <v>1034</v>
      </c>
      <c r="E413" s="145" t="s">
        <v>1035</v>
      </c>
      <c r="F413" s="157">
        <v>2019</v>
      </c>
      <c r="G413" s="149" t="s">
        <v>1036</v>
      </c>
      <c r="H413" s="148" t="s">
        <v>325</v>
      </c>
      <c r="I413" s="144" t="s">
        <v>1037</v>
      </c>
      <c r="J413" s="141" t="s">
        <v>1038</v>
      </c>
      <c r="K413" s="357">
        <v>1.052</v>
      </c>
    </row>
    <row r="414" spans="1:11" s="179" customFormat="1" ht="115.5" x14ac:dyDescent="0.25">
      <c r="A414" s="128">
        <v>413</v>
      </c>
      <c r="B414" s="144" t="s">
        <v>1039</v>
      </c>
      <c r="C414" s="145" t="s">
        <v>1040</v>
      </c>
      <c r="D414" s="145" t="s">
        <v>1041</v>
      </c>
      <c r="E414" s="145" t="s">
        <v>1042</v>
      </c>
      <c r="F414" s="157">
        <v>2019</v>
      </c>
      <c r="G414" s="144" t="s">
        <v>1043</v>
      </c>
      <c r="H414" s="148" t="s">
        <v>325</v>
      </c>
      <c r="I414" s="144" t="s">
        <v>1044</v>
      </c>
      <c r="J414" s="141" t="s">
        <v>1045</v>
      </c>
      <c r="K414" s="153">
        <v>2.9380000000000002</v>
      </c>
    </row>
    <row r="415" spans="1:11" s="179" customFormat="1" ht="132" x14ac:dyDescent="0.25">
      <c r="A415" s="128">
        <v>414</v>
      </c>
      <c r="B415" s="147" t="s">
        <v>1046</v>
      </c>
      <c r="C415" s="148" t="s">
        <v>1047</v>
      </c>
      <c r="D415" s="148" t="s">
        <v>1048</v>
      </c>
      <c r="E415" s="148" t="s">
        <v>1049</v>
      </c>
      <c r="F415" s="157">
        <v>2019</v>
      </c>
      <c r="G415" s="149" t="s">
        <v>1050</v>
      </c>
      <c r="H415" s="148" t="s">
        <v>325</v>
      </c>
      <c r="I415" s="147" t="s">
        <v>1051</v>
      </c>
      <c r="J415" s="141" t="s">
        <v>1052</v>
      </c>
      <c r="K415" s="357">
        <v>5.15</v>
      </c>
    </row>
    <row r="416" spans="1:11" s="179" customFormat="1" ht="82.5" x14ac:dyDescent="0.25">
      <c r="A416" s="128">
        <v>415</v>
      </c>
      <c r="B416" s="140" t="s">
        <v>1053</v>
      </c>
      <c r="C416" s="145" t="s">
        <v>808</v>
      </c>
      <c r="D416" s="141" t="s">
        <v>1054</v>
      </c>
      <c r="E416" s="145" t="s">
        <v>596</v>
      </c>
      <c r="F416" s="157">
        <v>2019</v>
      </c>
      <c r="G416" s="144" t="s">
        <v>1055</v>
      </c>
      <c r="H416" s="342" t="s">
        <v>347</v>
      </c>
      <c r="I416" s="140" t="s">
        <v>1056</v>
      </c>
      <c r="J416" s="141" t="s">
        <v>1057</v>
      </c>
      <c r="K416" s="153">
        <v>1.0089999999999999</v>
      </c>
    </row>
    <row r="417" spans="1:11" s="179" customFormat="1" ht="49.5" x14ac:dyDescent="0.25">
      <c r="A417" s="128">
        <v>416</v>
      </c>
      <c r="B417" s="144" t="s">
        <v>1058</v>
      </c>
      <c r="C417" s="145" t="s">
        <v>461</v>
      </c>
      <c r="D417" s="145"/>
      <c r="E417" s="146" t="s">
        <v>498</v>
      </c>
      <c r="F417" s="157">
        <v>2019</v>
      </c>
      <c r="G417" s="144" t="s">
        <v>1059</v>
      </c>
      <c r="H417" s="148" t="s">
        <v>325</v>
      </c>
      <c r="I417" s="144" t="s">
        <v>1060</v>
      </c>
      <c r="J417" s="141" t="s">
        <v>1061</v>
      </c>
      <c r="K417" s="153">
        <v>3.5510000000000002</v>
      </c>
    </row>
    <row r="418" spans="1:11" s="179" customFormat="1" ht="66" x14ac:dyDescent="0.25">
      <c r="A418" s="128">
        <v>417</v>
      </c>
      <c r="B418" s="144" t="s">
        <v>1062</v>
      </c>
      <c r="C418" s="145" t="s">
        <v>1063</v>
      </c>
      <c r="D418" s="145" t="s">
        <v>1064</v>
      </c>
      <c r="E418" s="148" t="s">
        <v>713</v>
      </c>
      <c r="F418" s="157">
        <v>2019</v>
      </c>
      <c r="G418" s="144" t="s">
        <v>1065</v>
      </c>
      <c r="H418" s="148" t="s">
        <v>325</v>
      </c>
      <c r="I418" s="144" t="s">
        <v>1066</v>
      </c>
      <c r="J418" s="141" t="s">
        <v>1067</v>
      </c>
      <c r="K418" s="153">
        <v>2.2170000000000001</v>
      </c>
    </row>
    <row r="419" spans="1:11" s="179" customFormat="1" ht="66" x14ac:dyDescent="0.25">
      <c r="A419" s="128">
        <v>418</v>
      </c>
      <c r="B419" s="147" t="s">
        <v>1068</v>
      </c>
      <c r="C419" s="148" t="s">
        <v>1013</v>
      </c>
      <c r="D419" s="145" t="s">
        <v>1064</v>
      </c>
      <c r="E419" s="148" t="s">
        <v>713</v>
      </c>
      <c r="F419" s="157">
        <v>2019</v>
      </c>
      <c r="G419" s="149" t="s">
        <v>1069</v>
      </c>
      <c r="H419" s="148" t="s">
        <v>325</v>
      </c>
      <c r="I419" s="147" t="s">
        <v>1070</v>
      </c>
      <c r="J419" s="141" t="s">
        <v>1071</v>
      </c>
      <c r="K419" s="357">
        <v>2.2170000000000001</v>
      </c>
    </row>
    <row r="420" spans="1:11" s="179" customFormat="1" ht="59.25" customHeight="1" x14ac:dyDescent="0.25">
      <c r="A420" s="128">
        <v>419</v>
      </c>
      <c r="B420" s="140" t="s">
        <v>1072</v>
      </c>
      <c r="C420" s="145" t="s">
        <v>1073</v>
      </c>
      <c r="D420" s="141" t="s">
        <v>1074</v>
      </c>
      <c r="E420" s="145" t="s">
        <v>1075</v>
      </c>
      <c r="F420" s="157">
        <v>2019</v>
      </c>
      <c r="G420" s="144" t="s">
        <v>1076</v>
      </c>
      <c r="H420" s="148" t="s">
        <v>325</v>
      </c>
      <c r="I420" s="140" t="s">
        <v>1077</v>
      </c>
      <c r="J420" s="141" t="s">
        <v>1078</v>
      </c>
      <c r="K420" s="153">
        <v>2.3849999999999998</v>
      </c>
    </row>
    <row r="421" spans="1:11" s="179" customFormat="1" ht="198" x14ac:dyDescent="0.25">
      <c r="A421" s="128">
        <v>420</v>
      </c>
      <c r="B421" s="144" t="s">
        <v>1079</v>
      </c>
      <c r="C421" s="145" t="s">
        <v>1080</v>
      </c>
      <c r="D421" s="145" t="s">
        <v>1081</v>
      </c>
      <c r="E421" s="145" t="s">
        <v>1082</v>
      </c>
      <c r="F421" s="157">
        <v>2019</v>
      </c>
      <c r="G421" s="144" t="s">
        <v>1083</v>
      </c>
      <c r="H421" s="148" t="s">
        <v>325</v>
      </c>
      <c r="I421" s="144" t="s">
        <v>1084</v>
      </c>
      <c r="J421" s="141" t="s">
        <v>1085</v>
      </c>
      <c r="K421" s="153">
        <v>1.859</v>
      </c>
    </row>
    <row r="422" spans="1:11" s="179" customFormat="1" ht="49.5" x14ac:dyDescent="0.25">
      <c r="A422" s="128">
        <v>421</v>
      </c>
      <c r="B422" s="144" t="s">
        <v>1086</v>
      </c>
      <c r="C422" s="145" t="s">
        <v>1087</v>
      </c>
      <c r="D422" s="145" t="s">
        <v>1088</v>
      </c>
      <c r="E422" s="145" t="s">
        <v>900</v>
      </c>
      <c r="F422" s="157">
        <v>2019</v>
      </c>
      <c r="G422" s="144" t="s">
        <v>1089</v>
      </c>
      <c r="H422" s="148" t="s">
        <v>325</v>
      </c>
      <c r="I422" s="144" t="s">
        <v>1090</v>
      </c>
      <c r="J422" s="141" t="s">
        <v>1091</v>
      </c>
      <c r="K422" s="153">
        <v>3.0310000000000001</v>
      </c>
    </row>
    <row r="423" spans="1:11" s="179" customFormat="1" ht="82.5" x14ac:dyDescent="0.25">
      <c r="A423" s="128">
        <v>422</v>
      </c>
      <c r="B423" s="140" t="s">
        <v>1092</v>
      </c>
      <c r="C423" s="145" t="s">
        <v>1093</v>
      </c>
      <c r="D423" s="141" t="s">
        <v>1094</v>
      </c>
      <c r="E423" s="146" t="s">
        <v>1095</v>
      </c>
      <c r="F423" s="157">
        <v>2019</v>
      </c>
      <c r="G423" s="144" t="s">
        <v>1096</v>
      </c>
      <c r="H423" s="148" t="s">
        <v>325</v>
      </c>
      <c r="I423" s="140" t="s">
        <v>1097</v>
      </c>
      <c r="J423" s="141" t="s">
        <v>1098</v>
      </c>
      <c r="K423" s="153">
        <v>0.86299999999999999</v>
      </c>
    </row>
    <row r="424" spans="1:11" s="179" customFormat="1" ht="99" x14ac:dyDescent="0.25">
      <c r="A424" s="128">
        <v>423</v>
      </c>
      <c r="B424" s="140" t="s">
        <v>1099</v>
      </c>
      <c r="C424" s="145" t="s">
        <v>1100</v>
      </c>
      <c r="D424" s="141" t="s">
        <v>1101</v>
      </c>
      <c r="E424" s="145" t="s">
        <v>1102</v>
      </c>
      <c r="F424" s="157">
        <v>2019</v>
      </c>
      <c r="G424" s="144" t="s">
        <v>1103</v>
      </c>
      <c r="H424" s="148" t="s">
        <v>325</v>
      </c>
      <c r="I424" s="140" t="s">
        <v>1104</v>
      </c>
      <c r="J424" s="141" t="s">
        <v>1105</v>
      </c>
      <c r="K424" s="153">
        <v>2.0099999999999998</v>
      </c>
    </row>
    <row r="425" spans="1:11" s="179" customFormat="1" ht="49.5" x14ac:dyDescent="0.25">
      <c r="A425" s="128">
        <v>424</v>
      </c>
      <c r="B425" s="140" t="s">
        <v>1106</v>
      </c>
      <c r="C425" s="145" t="s">
        <v>1107</v>
      </c>
      <c r="D425" s="141" t="s">
        <v>322</v>
      </c>
      <c r="E425" s="145" t="s">
        <v>1108</v>
      </c>
      <c r="F425" s="157">
        <v>2019</v>
      </c>
      <c r="G425" s="144" t="s">
        <v>1109</v>
      </c>
      <c r="H425" s="148" t="s">
        <v>325</v>
      </c>
      <c r="I425" s="140" t="s">
        <v>1110</v>
      </c>
      <c r="J425" s="141" t="s">
        <v>1111</v>
      </c>
      <c r="K425" s="153">
        <v>2.3780000000000001</v>
      </c>
    </row>
    <row r="426" spans="1:11" s="179" customFormat="1" ht="66" x14ac:dyDescent="0.25">
      <c r="A426" s="128">
        <v>425</v>
      </c>
      <c r="B426" s="144" t="s">
        <v>1112</v>
      </c>
      <c r="C426" s="145" t="s">
        <v>1113</v>
      </c>
      <c r="D426" s="145" t="s">
        <v>1114</v>
      </c>
      <c r="E426" s="145" t="s">
        <v>1115</v>
      </c>
      <c r="F426" s="157">
        <v>2019</v>
      </c>
      <c r="G426" s="144" t="s">
        <v>1116</v>
      </c>
      <c r="H426" s="148" t="s">
        <v>325</v>
      </c>
      <c r="I426" s="144" t="s">
        <v>1117</v>
      </c>
      <c r="J426" s="141" t="s">
        <v>1118</v>
      </c>
      <c r="K426" s="153">
        <v>3.8340000000000001</v>
      </c>
    </row>
    <row r="427" spans="1:11" s="233" customFormat="1" ht="82.5" x14ac:dyDescent="0.25">
      <c r="A427" s="128">
        <v>426</v>
      </c>
      <c r="B427" s="144" t="s">
        <v>1119</v>
      </c>
      <c r="C427" s="145" t="s">
        <v>1120</v>
      </c>
      <c r="D427" s="145" t="s">
        <v>1121</v>
      </c>
      <c r="E427" s="145" t="s">
        <v>1122</v>
      </c>
      <c r="F427" s="157">
        <v>2019</v>
      </c>
      <c r="G427" s="144" t="s">
        <v>1123</v>
      </c>
      <c r="H427" s="148" t="s">
        <v>325</v>
      </c>
      <c r="I427" s="144" t="s">
        <v>1124</v>
      </c>
      <c r="J427" s="141" t="s">
        <v>1125</v>
      </c>
      <c r="K427" s="153">
        <v>2.3319999999999999</v>
      </c>
    </row>
    <row r="428" spans="1:11" s="233" customFormat="1" ht="82.5" x14ac:dyDescent="0.25">
      <c r="A428" s="128">
        <v>427</v>
      </c>
      <c r="B428" s="140" t="s">
        <v>1126</v>
      </c>
      <c r="C428" s="145" t="s">
        <v>1127</v>
      </c>
      <c r="D428" s="141" t="s">
        <v>1128</v>
      </c>
      <c r="E428" s="153" t="s">
        <v>1129</v>
      </c>
      <c r="F428" s="157">
        <v>2019</v>
      </c>
      <c r="G428" s="144" t="s">
        <v>1130</v>
      </c>
      <c r="H428" s="148" t="s">
        <v>325</v>
      </c>
      <c r="I428" s="140" t="s">
        <v>1131</v>
      </c>
      <c r="J428" s="141" t="s">
        <v>1132</v>
      </c>
      <c r="K428" s="153">
        <v>3.3919999999999999</v>
      </c>
    </row>
    <row r="429" spans="1:11" s="179" customFormat="1" ht="99" x14ac:dyDescent="0.25">
      <c r="A429" s="128">
        <v>428</v>
      </c>
      <c r="B429" s="144" t="s">
        <v>1133</v>
      </c>
      <c r="C429" s="145" t="s">
        <v>1134</v>
      </c>
      <c r="D429" s="145" t="s">
        <v>1135</v>
      </c>
      <c r="E429" s="145" t="s">
        <v>1136</v>
      </c>
      <c r="F429" s="157">
        <v>2019</v>
      </c>
      <c r="G429" s="144" t="s">
        <v>1137</v>
      </c>
      <c r="H429" s="148" t="s">
        <v>325</v>
      </c>
      <c r="I429" s="144" t="s">
        <v>1138</v>
      </c>
      <c r="J429" s="141" t="s">
        <v>1139</v>
      </c>
      <c r="K429" s="153">
        <v>3.3719999999999999</v>
      </c>
    </row>
    <row r="430" spans="1:11" s="179" customFormat="1" ht="33" x14ac:dyDescent="0.25">
      <c r="A430" s="128">
        <v>429</v>
      </c>
      <c r="B430" s="147" t="s">
        <v>1140</v>
      </c>
      <c r="C430" s="148" t="s">
        <v>1141</v>
      </c>
      <c r="D430" s="145" t="s">
        <v>1142</v>
      </c>
      <c r="E430" s="148" t="s">
        <v>1143</v>
      </c>
      <c r="F430" s="157">
        <v>2019</v>
      </c>
      <c r="G430" s="331" t="s">
        <v>1144</v>
      </c>
      <c r="H430" s="148" t="s">
        <v>325</v>
      </c>
      <c r="I430" s="147" t="s">
        <v>1145</v>
      </c>
      <c r="J430" s="141" t="s">
        <v>1146</v>
      </c>
      <c r="K430" s="146" t="s">
        <v>1147</v>
      </c>
    </row>
    <row r="431" spans="1:11" s="179" customFormat="1" ht="66" x14ac:dyDescent="0.25">
      <c r="A431" s="128">
        <v>430</v>
      </c>
      <c r="B431" s="147" t="s">
        <v>1148</v>
      </c>
      <c r="C431" s="148" t="s">
        <v>395</v>
      </c>
      <c r="D431" s="148"/>
      <c r="E431" s="148" t="s">
        <v>844</v>
      </c>
      <c r="F431" s="157">
        <v>2019</v>
      </c>
      <c r="G431" s="149" t="s">
        <v>1149</v>
      </c>
      <c r="H431" s="148" t="s">
        <v>325</v>
      </c>
      <c r="I431" s="147" t="s">
        <v>1150</v>
      </c>
      <c r="J431" s="141" t="s">
        <v>1151</v>
      </c>
      <c r="K431" s="153">
        <v>2</v>
      </c>
    </row>
    <row r="432" spans="1:11" s="179" customFormat="1" ht="49.5" x14ac:dyDescent="0.25">
      <c r="A432" s="128">
        <v>431</v>
      </c>
      <c r="B432" s="147" t="s">
        <v>1152</v>
      </c>
      <c r="C432" s="148" t="s">
        <v>1087</v>
      </c>
      <c r="D432" s="148" t="s">
        <v>537</v>
      </c>
      <c r="E432" s="148" t="s">
        <v>1153</v>
      </c>
      <c r="F432" s="157">
        <v>2019</v>
      </c>
      <c r="G432" s="149" t="s">
        <v>1154</v>
      </c>
      <c r="H432" s="148" t="s">
        <v>325</v>
      </c>
      <c r="I432" s="147" t="s">
        <v>1155</v>
      </c>
      <c r="J432" s="141" t="s">
        <v>1156</v>
      </c>
      <c r="K432" s="153">
        <v>3.0310000000000001</v>
      </c>
    </row>
    <row r="433" spans="2:12" ht="24.95" customHeight="1" x14ac:dyDescent="0.25">
      <c r="B433" s="234" t="s">
        <v>279</v>
      </c>
      <c r="C433" s="235">
        <v>431</v>
      </c>
      <c r="K433" s="240"/>
      <c r="L433" s="131"/>
    </row>
    <row r="434" spans="2:12" ht="24.95" customHeight="1" x14ac:dyDescent="0.25">
      <c r="B434" s="241" t="s">
        <v>2666</v>
      </c>
      <c r="C434" s="242">
        <f>COUNTIF($H$2:$H$432,"SCIE")</f>
        <v>382</v>
      </c>
      <c r="K434" s="243"/>
      <c r="L434" s="131"/>
    </row>
    <row r="435" spans="2:12" ht="24.95" customHeight="1" x14ac:dyDescent="0.25">
      <c r="B435" s="241" t="s">
        <v>2667</v>
      </c>
      <c r="C435" s="242">
        <f>COUNTIF($H$2:$H$432,"ESCI")</f>
        <v>47</v>
      </c>
      <c r="K435" s="243"/>
      <c r="L435" s="131"/>
    </row>
    <row r="436" spans="2:12" ht="24.95" customHeight="1" x14ac:dyDescent="0.25">
      <c r="B436" s="241" t="s">
        <v>2668</v>
      </c>
      <c r="C436" s="242">
        <f>COUNTIF($H$2:$H$432,"SSCI")</f>
        <v>2</v>
      </c>
      <c r="K436" s="243"/>
      <c r="L436" s="131"/>
    </row>
    <row r="437" spans="2:12" x14ac:dyDescent="0.25">
      <c r="K437" s="243"/>
      <c r="L437" s="131"/>
    </row>
    <row r="438" spans="2:12" x14ac:dyDescent="0.25">
      <c r="K438" s="243"/>
      <c r="L438" s="131"/>
    </row>
    <row r="439" spans="2:12" x14ac:dyDescent="0.25">
      <c r="K439" s="243"/>
      <c r="L439" s="131"/>
    </row>
    <row r="440" spans="2:12" x14ac:dyDescent="0.25">
      <c r="K440" s="243"/>
      <c r="L440" s="131"/>
    </row>
    <row r="441" spans="2:12" x14ac:dyDescent="0.25">
      <c r="K441" s="243"/>
      <c r="L441" s="131"/>
    </row>
    <row r="442" spans="2:12" x14ac:dyDescent="0.25">
      <c r="K442" s="243"/>
      <c r="L442" s="131"/>
    </row>
    <row r="443" spans="2:12" x14ac:dyDescent="0.25">
      <c r="K443" s="243"/>
      <c r="L443" s="131"/>
    </row>
    <row r="444" spans="2:12" x14ac:dyDescent="0.25">
      <c r="K444" s="243"/>
      <c r="L444" s="131"/>
    </row>
    <row r="445" spans="2:12" x14ac:dyDescent="0.25">
      <c r="K445" s="243"/>
      <c r="L445" s="131"/>
    </row>
    <row r="446" spans="2:12" x14ac:dyDescent="0.25">
      <c r="K446" s="243"/>
      <c r="L446" s="131"/>
    </row>
    <row r="447" spans="2:12" x14ac:dyDescent="0.25">
      <c r="K447" s="243"/>
      <c r="L447" s="131"/>
    </row>
    <row r="448" spans="2:12" x14ac:dyDescent="0.25">
      <c r="K448" s="243"/>
      <c r="L448" s="131"/>
    </row>
    <row r="449" spans="11:12" x14ac:dyDescent="0.25">
      <c r="K449" s="243"/>
      <c r="L449" s="131"/>
    </row>
    <row r="450" spans="11:12" x14ac:dyDescent="0.25">
      <c r="K450" s="243"/>
      <c r="L450" s="131"/>
    </row>
    <row r="451" spans="11:12" x14ac:dyDescent="0.25">
      <c r="K451" s="243"/>
      <c r="L451" s="131"/>
    </row>
    <row r="452" spans="11:12" x14ac:dyDescent="0.25">
      <c r="K452" s="243"/>
      <c r="L452" s="131"/>
    </row>
    <row r="453" spans="11:12" x14ac:dyDescent="0.25">
      <c r="K453" s="243"/>
      <c r="L453" s="131"/>
    </row>
    <row r="454" spans="11:12" x14ac:dyDescent="0.25">
      <c r="K454" s="243"/>
      <c r="L454" s="131"/>
    </row>
    <row r="455" spans="11:12" x14ac:dyDescent="0.25">
      <c r="K455" s="243"/>
      <c r="L455" s="131"/>
    </row>
    <row r="456" spans="11:12" x14ac:dyDescent="0.25">
      <c r="K456" s="243"/>
      <c r="L456" s="131"/>
    </row>
    <row r="457" spans="11:12" x14ac:dyDescent="0.25">
      <c r="K457" s="243"/>
      <c r="L457" s="131"/>
    </row>
    <row r="458" spans="11:12" x14ac:dyDescent="0.25">
      <c r="K458" s="243"/>
      <c r="L458" s="131"/>
    </row>
    <row r="459" spans="11:12" x14ac:dyDescent="0.25">
      <c r="K459" s="243"/>
      <c r="L459" s="131"/>
    </row>
    <row r="460" spans="11:12" x14ac:dyDescent="0.25">
      <c r="K460" s="243"/>
      <c r="L460" s="131"/>
    </row>
    <row r="461" spans="11:12" x14ac:dyDescent="0.25">
      <c r="K461" s="243"/>
      <c r="L461" s="131"/>
    </row>
    <row r="462" spans="11:12" x14ac:dyDescent="0.25">
      <c r="K462" s="243"/>
      <c r="L462" s="131"/>
    </row>
    <row r="463" spans="11:12" x14ac:dyDescent="0.25">
      <c r="K463" s="243"/>
      <c r="L463" s="131"/>
    </row>
    <row r="464" spans="11:12" x14ac:dyDescent="0.25">
      <c r="K464" s="243"/>
      <c r="L464" s="131"/>
    </row>
    <row r="465" spans="11:12" x14ac:dyDescent="0.25">
      <c r="K465" s="243"/>
      <c r="L465" s="131"/>
    </row>
    <row r="466" spans="11:12" x14ac:dyDescent="0.25">
      <c r="K466" s="243"/>
      <c r="L466" s="131"/>
    </row>
    <row r="467" spans="11:12" x14ac:dyDescent="0.25">
      <c r="K467" s="243"/>
      <c r="L467" s="131"/>
    </row>
    <row r="468" spans="11:12" x14ac:dyDescent="0.25">
      <c r="K468" s="243"/>
      <c r="L468" s="131"/>
    </row>
    <row r="469" spans="11:12" x14ac:dyDescent="0.25">
      <c r="K469" s="243"/>
      <c r="L469" s="131"/>
    </row>
    <row r="470" spans="11:12" x14ac:dyDescent="0.25">
      <c r="K470" s="243"/>
      <c r="L470" s="131"/>
    </row>
    <row r="471" spans="11:12" x14ac:dyDescent="0.25">
      <c r="K471" s="243"/>
      <c r="L471" s="131"/>
    </row>
    <row r="472" spans="11:12" x14ac:dyDescent="0.25">
      <c r="K472" s="243"/>
      <c r="L472" s="131"/>
    </row>
    <row r="473" spans="11:12" x14ac:dyDescent="0.25">
      <c r="K473" s="243"/>
      <c r="L473" s="131"/>
    </row>
    <row r="474" spans="11:12" x14ac:dyDescent="0.25">
      <c r="K474" s="243"/>
      <c r="L474" s="131"/>
    </row>
    <row r="475" spans="11:12" x14ac:dyDescent="0.25">
      <c r="K475" s="243"/>
      <c r="L475" s="131"/>
    </row>
    <row r="476" spans="11:12" x14ac:dyDescent="0.25">
      <c r="K476" s="243"/>
      <c r="L476" s="131"/>
    </row>
    <row r="477" spans="11:12" x14ac:dyDescent="0.25">
      <c r="K477" s="243"/>
      <c r="L477" s="131"/>
    </row>
    <row r="478" spans="11:12" x14ac:dyDescent="0.25">
      <c r="K478" s="243"/>
      <c r="L478" s="131"/>
    </row>
    <row r="479" spans="11:12" x14ac:dyDescent="0.25">
      <c r="K479" s="243"/>
      <c r="L479" s="131"/>
    </row>
    <row r="480" spans="11:12" x14ac:dyDescent="0.25">
      <c r="K480" s="243"/>
      <c r="L480" s="131"/>
    </row>
    <row r="481" spans="11:12" x14ac:dyDescent="0.25">
      <c r="K481" s="243"/>
      <c r="L481" s="131"/>
    </row>
    <row r="482" spans="11:12" x14ac:dyDescent="0.25">
      <c r="K482" s="243"/>
      <c r="L482" s="131"/>
    </row>
    <row r="483" spans="11:12" x14ac:dyDescent="0.25">
      <c r="K483" s="243"/>
      <c r="L483" s="131"/>
    </row>
    <row r="484" spans="11:12" x14ac:dyDescent="0.25">
      <c r="K484" s="243"/>
      <c r="L484" s="131"/>
    </row>
    <row r="485" spans="11:12" x14ac:dyDescent="0.25">
      <c r="K485" s="243"/>
      <c r="L485" s="131"/>
    </row>
    <row r="486" spans="11:12" x14ac:dyDescent="0.25">
      <c r="K486" s="243"/>
      <c r="L486" s="131"/>
    </row>
    <row r="487" spans="11:12" x14ac:dyDescent="0.25">
      <c r="K487" s="243"/>
      <c r="L487" s="131"/>
    </row>
    <row r="488" spans="11:12" x14ac:dyDescent="0.25">
      <c r="K488" s="243"/>
      <c r="L488" s="131"/>
    </row>
    <row r="489" spans="11:12" x14ac:dyDescent="0.25">
      <c r="K489" s="243"/>
      <c r="L489" s="131"/>
    </row>
    <row r="490" spans="11:12" x14ac:dyDescent="0.25">
      <c r="K490" s="243"/>
      <c r="L490" s="131"/>
    </row>
    <row r="491" spans="11:12" x14ac:dyDescent="0.25">
      <c r="K491" s="243"/>
      <c r="L491" s="131"/>
    </row>
    <row r="492" spans="11:12" x14ac:dyDescent="0.25">
      <c r="K492" s="243"/>
      <c r="L492" s="131"/>
    </row>
    <row r="493" spans="11:12" x14ac:dyDescent="0.25">
      <c r="K493" s="243"/>
      <c r="L493" s="131"/>
    </row>
    <row r="494" spans="11:12" x14ac:dyDescent="0.25">
      <c r="K494" s="243"/>
      <c r="L494" s="131"/>
    </row>
    <row r="495" spans="11:12" x14ac:dyDescent="0.25">
      <c r="K495" s="243"/>
      <c r="L495" s="131"/>
    </row>
    <row r="496" spans="11:12" x14ac:dyDescent="0.25">
      <c r="K496" s="243"/>
      <c r="L496" s="131"/>
    </row>
    <row r="497" spans="11:12" x14ac:dyDescent="0.25">
      <c r="K497" s="243"/>
      <c r="L497" s="131"/>
    </row>
    <row r="498" spans="11:12" x14ac:dyDescent="0.25">
      <c r="K498" s="243"/>
      <c r="L498" s="131"/>
    </row>
    <row r="499" spans="11:12" x14ac:dyDescent="0.25">
      <c r="K499" s="243"/>
      <c r="L499" s="131"/>
    </row>
    <row r="500" spans="11:12" x14ac:dyDescent="0.25">
      <c r="K500" s="243"/>
      <c r="L500" s="131"/>
    </row>
    <row r="501" spans="11:12" x14ac:dyDescent="0.25">
      <c r="K501" s="243"/>
      <c r="L501" s="131"/>
    </row>
    <row r="502" spans="11:12" x14ac:dyDescent="0.25">
      <c r="K502" s="243"/>
      <c r="L502" s="131"/>
    </row>
    <row r="503" spans="11:12" x14ac:dyDescent="0.25">
      <c r="K503" s="243"/>
      <c r="L503" s="131"/>
    </row>
    <row r="504" spans="11:12" x14ac:dyDescent="0.25">
      <c r="K504" s="243"/>
      <c r="L504" s="131"/>
    </row>
    <row r="505" spans="11:12" x14ac:dyDescent="0.25">
      <c r="K505" s="243"/>
      <c r="L505" s="131"/>
    </row>
    <row r="506" spans="11:12" x14ac:dyDescent="0.25">
      <c r="K506" s="243"/>
      <c r="L506" s="131"/>
    </row>
    <row r="507" spans="11:12" x14ac:dyDescent="0.25">
      <c r="K507" s="243"/>
      <c r="L507" s="131"/>
    </row>
    <row r="508" spans="11:12" x14ac:dyDescent="0.25">
      <c r="K508" s="243"/>
      <c r="L508" s="131"/>
    </row>
    <row r="509" spans="11:12" x14ac:dyDescent="0.25">
      <c r="K509" s="243"/>
      <c r="L509" s="131"/>
    </row>
    <row r="510" spans="11:12" x14ac:dyDescent="0.25">
      <c r="K510" s="243"/>
      <c r="L510" s="131"/>
    </row>
    <row r="511" spans="11:12" x14ac:dyDescent="0.25">
      <c r="K511" s="243"/>
      <c r="L511" s="131"/>
    </row>
    <row r="512" spans="11:12" x14ac:dyDescent="0.25">
      <c r="K512" s="243"/>
      <c r="L512" s="131"/>
    </row>
    <row r="513" spans="11:12" x14ac:dyDescent="0.25">
      <c r="K513" s="243"/>
      <c r="L513" s="131"/>
    </row>
    <row r="514" spans="11:12" x14ac:dyDescent="0.25">
      <c r="K514" s="243"/>
      <c r="L514" s="131"/>
    </row>
    <row r="515" spans="11:12" x14ac:dyDescent="0.25">
      <c r="K515" s="243"/>
      <c r="L515" s="131"/>
    </row>
    <row r="516" spans="11:12" x14ac:dyDescent="0.25">
      <c r="K516" s="243"/>
      <c r="L516" s="131"/>
    </row>
    <row r="517" spans="11:12" x14ac:dyDescent="0.25">
      <c r="K517" s="243"/>
      <c r="L517" s="131"/>
    </row>
    <row r="518" spans="11:12" x14ac:dyDescent="0.25">
      <c r="K518" s="243"/>
      <c r="L518" s="131"/>
    </row>
    <row r="519" spans="11:12" x14ac:dyDescent="0.25">
      <c r="K519" s="243"/>
      <c r="L519" s="131"/>
    </row>
    <row r="520" spans="11:12" x14ac:dyDescent="0.25">
      <c r="K520" s="243"/>
      <c r="L520" s="131"/>
    </row>
    <row r="521" spans="11:12" x14ac:dyDescent="0.25">
      <c r="K521" s="243"/>
      <c r="L521" s="131"/>
    </row>
    <row r="522" spans="11:12" x14ac:dyDescent="0.25">
      <c r="K522" s="243"/>
      <c r="L522" s="131"/>
    </row>
    <row r="523" spans="11:12" x14ac:dyDescent="0.25">
      <c r="K523" s="243"/>
      <c r="L523" s="131"/>
    </row>
    <row r="524" spans="11:12" x14ac:dyDescent="0.25">
      <c r="K524" s="243"/>
      <c r="L524" s="131"/>
    </row>
    <row r="525" spans="11:12" x14ac:dyDescent="0.25">
      <c r="K525" s="243"/>
      <c r="L525" s="131"/>
    </row>
    <row r="526" spans="11:12" x14ac:dyDescent="0.25">
      <c r="K526" s="243"/>
      <c r="L526" s="131"/>
    </row>
    <row r="527" spans="11:12" x14ac:dyDescent="0.25">
      <c r="K527" s="243"/>
      <c r="L527" s="131"/>
    </row>
    <row r="528" spans="11:12" x14ac:dyDescent="0.25">
      <c r="K528" s="243"/>
      <c r="L528" s="131"/>
    </row>
    <row r="529" spans="11:12" x14ac:dyDescent="0.25">
      <c r="K529" s="243"/>
      <c r="L529" s="131"/>
    </row>
    <row r="530" spans="11:12" x14ac:dyDescent="0.25">
      <c r="K530" s="243"/>
      <c r="L530" s="131"/>
    </row>
    <row r="531" spans="11:12" x14ac:dyDescent="0.25">
      <c r="K531" s="243"/>
      <c r="L531" s="131"/>
    </row>
    <row r="532" spans="11:12" x14ac:dyDescent="0.25">
      <c r="K532" s="243"/>
      <c r="L532" s="131"/>
    </row>
    <row r="533" spans="11:12" x14ac:dyDescent="0.25">
      <c r="K533" s="243"/>
      <c r="L533" s="131"/>
    </row>
    <row r="534" spans="11:12" x14ac:dyDescent="0.25">
      <c r="K534" s="243"/>
      <c r="L534" s="131"/>
    </row>
    <row r="535" spans="11:12" x14ac:dyDescent="0.25">
      <c r="K535" s="243"/>
      <c r="L535" s="131"/>
    </row>
    <row r="536" spans="11:12" x14ac:dyDescent="0.25">
      <c r="K536" s="243"/>
      <c r="L536" s="131"/>
    </row>
    <row r="537" spans="11:12" x14ac:dyDescent="0.25">
      <c r="K537" s="243"/>
      <c r="L537" s="131"/>
    </row>
    <row r="538" spans="11:12" x14ac:dyDescent="0.25">
      <c r="K538" s="243"/>
      <c r="L538" s="131"/>
    </row>
    <row r="539" spans="11:12" x14ac:dyDescent="0.25">
      <c r="K539" s="243"/>
      <c r="L539" s="131"/>
    </row>
    <row r="540" spans="11:12" x14ac:dyDescent="0.25">
      <c r="K540" s="243"/>
      <c r="L540" s="131"/>
    </row>
    <row r="541" spans="11:12" x14ac:dyDescent="0.25">
      <c r="K541" s="243"/>
      <c r="L541" s="131"/>
    </row>
    <row r="542" spans="11:12" x14ac:dyDescent="0.25">
      <c r="K542" s="243"/>
      <c r="L542" s="131"/>
    </row>
    <row r="543" spans="11:12" x14ac:dyDescent="0.25">
      <c r="K543" s="243"/>
      <c r="L543" s="131"/>
    </row>
    <row r="544" spans="11:12" x14ac:dyDescent="0.25">
      <c r="K544" s="243"/>
      <c r="L544" s="131"/>
    </row>
    <row r="545" spans="11:12" x14ac:dyDescent="0.25">
      <c r="K545" s="243"/>
      <c r="L545" s="131"/>
    </row>
    <row r="546" spans="11:12" x14ac:dyDescent="0.25">
      <c r="K546" s="243"/>
      <c r="L546" s="131"/>
    </row>
    <row r="547" spans="11:12" x14ac:dyDescent="0.25">
      <c r="K547" s="243"/>
      <c r="L547" s="131"/>
    </row>
    <row r="548" spans="11:12" x14ac:dyDescent="0.25">
      <c r="K548" s="243"/>
      <c r="L548" s="131"/>
    </row>
    <row r="549" spans="11:12" x14ac:dyDescent="0.25">
      <c r="K549" s="243"/>
      <c r="L549" s="131"/>
    </row>
    <row r="550" spans="11:12" x14ac:dyDescent="0.25">
      <c r="K550" s="243"/>
      <c r="L550" s="131"/>
    </row>
    <row r="551" spans="11:12" x14ac:dyDescent="0.25">
      <c r="K551" s="243"/>
      <c r="L551" s="131"/>
    </row>
    <row r="552" spans="11:12" x14ac:dyDescent="0.25">
      <c r="K552" s="243"/>
      <c r="L552" s="131"/>
    </row>
    <row r="553" spans="11:12" x14ac:dyDescent="0.25">
      <c r="K553" s="243"/>
      <c r="L553" s="131"/>
    </row>
    <row r="554" spans="11:12" x14ac:dyDescent="0.25">
      <c r="K554" s="243"/>
      <c r="L554" s="131"/>
    </row>
  </sheetData>
  <autoFilter ref="A1:K137">
    <sortState ref="A2:K436">
      <sortCondition ref="F1:F137"/>
    </sortState>
  </autoFilter>
  <pageMargins left="0.75" right="0.75" top="1" bottom="1"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13</vt:i4>
      </vt:variant>
    </vt:vector>
  </HeadingPairs>
  <TitlesOfParts>
    <vt:vector size="32" baseType="lpstr">
      <vt:lpstr>B1. Trichngang GV</vt:lpstr>
      <vt:lpstr>B2. Thong ke GV</vt:lpstr>
      <vt:lpstr>B3. Trinh do GV</vt:lpstr>
      <vt:lpstr>B4. Thong ke FTE</vt:lpstr>
      <vt:lpstr>B4.1 FTE GV</vt:lpstr>
      <vt:lpstr>B4.2. FTE SV</vt:lpstr>
      <vt:lpstr>B5. Trinh do cua CBHT</vt:lpstr>
      <vt:lpstr>B6. CBHT CTDT</vt:lpstr>
      <vt:lpstr>B7. So SV theo ky</vt:lpstr>
      <vt:lpstr>B8. ĐTB theo hoc ky</vt:lpstr>
      <vt:lpstr>B9. SV Tot nghiep</vt:lpstr>
      <vt:lpstr>B10. Tinh trang VL</vt:lpstr>
      <vt:lpstr>B11. VL va thu nhap</vt:lpstr>
      <vt:lpstr>B12. Doi sanh SVTN</vt:lpstr>
      <vt:lpstr>B13. Doi sanh SVTN NCKH</vt:lpstr>
      <vt:lpstr>B14. Doi sanh muc do hai long</vt:lpstr>
      <vt:lpstr>B15. Hinh thuc day hoc, KTDG</vt:lpstr>
      <vt:lpstr>B16. TK NCKH</vt:lpstr>
      <vt:lpstr>B17. Thong ke bai bao</vt:lpstr>
      <vt:lpstr>'B12. Doi sanh SVTN'!_ftn1</vt:lpstr>
      <vt:lpstr>'B12. Doi sanh SVTN'!_ftn2</vt:lpstr>
      <vt:lpstr>'B12. Doi sanh SVTN'!_ftn3</vt:lpstr>
      <vt:lpstr>'B12. Doi sanh SVTN'!_ftn4</vt:lpstr>
      <vt:lpstr>'B12. Doi sanh SVTN'!_ftn5</vt:lpstr>
      <vt:lpstr>'B12. Doi sanh SVTN'!_ftn6</vt:lpstr>
      <vt:lpstr>'B12. Doi sanh SVTN'!_ftnref1</vt:lpstr>
      <vt:lpstr>'B12. Doi sanh SVTN'!_ftnref2</vt:lpstr>
      <vt:lpstr>'B12. Doi sanh SVTN'!_ftnref3</vt:lpstr>
      <vt:lpstr>'B12. Doi sanh SVTN'!_ftnref4</vt:lpstr>
      <vt:lpstr>'B12. Doi sanh SVTN'!_ftnref5</vt:lpstr>
      <vt:lpstr>'B12. Doi sanh SVTN'!_ftnref6</vt:lpstr>
      <vt:lpstr>'B17. Thong ke bai bao'!OLE_LINK2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Nhung Trinh</dc:creator>
  <cp:lastModifiedBy>AnhNghiep</cp:lastModifiedBy>
  <cp:lastPrinted>2019-04-08T01:40:42Z</cp:lastPrinted>
  <dcterms:created xsi:type="dcterms:W3CDTF">2019-04-06T06:31:00Z</dcterms:created>
  <dcterms:modified xsi:type="dcterms:W3CDTF">2020-04-15T08:50:02Z</dcterms:modified>
</cp:coreProperties>
</file>