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20" yWindow="-60" windowWidth="20730" windowHeight="11700" tabRatio="964" activeTab="2"/>
  </bookViews>
  <sheets>
    <sheet name="B7. So SV theo ky" sheetId="9" r:id="rId1"/>
    <sheet name="B8. ĐTB theo hoc ky" sheetId="10" r:id="rId2"/>
    <sheet name="B9. SV Tot nghiep" sheetId="11" r:id="rId3"/>
    <sheet name="B12. Doi sanh SVTN" sheetId="14" r:id="rId4"/>
  </sheets>
  <definedNames>
    <definedName name="_ftn1" localSheetId="3">'B12. Doi sanh SVTN'!#REF!</definedName>
    <definedName name="_ftn2" localSheetId="3">'B12. Doi sanh SVTN'!#REF!</definedName>
    <definedName name="_ftn3" localSheetId="3">'B12. Doi sanh SVTN'!#REF!</definedName>
    <definedName name="_ftn4" localSheetId="3">'B12. Doi sanh SVTN'!#REF!</definedName>
    <definedName name="_ftn5" localSheetId="3">'B12. Doi sanh SVTN'!#REF!</definedName>
    <definedName name="_ftn6" localSheetId="3">'B12. Doi sanh SVTN'!#REF!</definedName>
    <definedName name="_ftnref1" localSheetId="3">'B12. Doi sanh SVTN'!$E$12</definedName>
    <definedName name="_ftnref2" localSheetId="3">'B12. Doi sanh SVTN'!$F$12</definedName>
    <definedName name="_ftnref3" localSheetId="3">'B12. Doi sanh SVTN'!$I$12</definedName>
    <definedName name="_ftnref4" localSheetId="3">'B12. Doi sanh SVTN'!$J$12</definedName>
    <definedName name="_ftnref5" localSheetId="3">'B12. Doi sanh SVTN'!$M$12</definedName>
    <definedName name="_ftnref6" localSheetId="3">'B12. Doi sanh SVTN'!$N$12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" i="11" l="1"/>
  <c r="K35" i="11"/>
  <c r="K33" i="11"/>
  <c r="K31" i="11"/>
  <c r="K38" i="11"/>
  <c r="K36" i="11"/>
  <c r="K34" i="11"/>
  <c r="K32" i="11"/>
  <c r="K29" i="11"/>
  <c r="K30" i="11" s="1"/>
  <c r="J9" i="11"/>
  <c r="J10" i="11" s="1"/>
  <c r="J7" i="11"/>
  <c r="J8" i="11" s="1"/>
  <c r="K21" i="11"/>
  <c r="K22" i="11" s="1"/>
  <c r="K19" i="11"/>
  <c r="K17" i="11"/>
  <c r="K15" i="11"/>
  <c r="K16" i="11" s="1"/>
  <c r="I8" i="11"/>
  <c r="D38" i="11"/>
  <c r="E38" i="11"/>
  <c r="C38" i="11"/>
  <c r="D36" i="11"/>
  <c r="E36" i="11"/>
  <c r="C36" i="11"/>
  <c r="D34" i="11"/>
  <c r="E34" i="11"/>
  <c r="C34" i="11"/>
  <c r="D32" i="11"/>
  <c r="E32" i="11"/>
  <c r="C32" i="11"/>
  <c r="D30" i="11"/>
  <c r="E30" i="11"/>
  <c r="C30" i="11"/>
  <c r="E10" i="11"/>
  <c r="D10" i="11"/>
  <c r="C10" i="11"/>
  <c r="F10" i="11"/>
  <c r="G10" i="11"/>
  <c r="H10" i="11"/>
  <c r="I10" i="11"/>
  <c r="C8" i="11"/>
  <c r="D24" i="11"/>
  <c r="E24" i="11"/>
  <c r="C24" i="11"/>
  <c r="D22" i="11"/>
  <c r="E22" i="11"/>
  <c r="C22" i="11"/>
  <c r="D20" i="11"/>
  <c r="E20" i="11"/>
  <c r="K20" i="11"/>
  <c r="C20" i="11"/>
  <c r="D16" i="11"/>
  <c r="E16" i="11"/>
  <c r="C16" i="11"/>
  <c r="D18" i="11"/>
  <c r="E18" i="11"/>
  <c r="K18" i="11"/>
  <c r="C18" i="11"/>
  <c r="B60" i="14"/>
  <c r="B61" i="14"/>
  <c r="B62" i="14"/>
  <c r="B63" i="14"/>
  <c r="B59" i="14"/>
  <c r="B49" i="14"/>
  <c r="B50" i="14"/>
  <c r="B51" i="14"/>
  <c r="B52" i="14"/>
  <c r="B48" i="14"/>
  <c r="B41" i="14"/>
  <c r="B40" i="14"/>
  <c r="E8" i="11"/>
  <c r="D8" i="11"/>
  <c r="J16" i="11" l="1"/>
  <c r="H16" i="11"/>
  <c r="F16" i="11"/>
  <c r="G16" i="11"/>
  <c r="I16" i="11"/>
  <c r="G18" i="11"/>
  <c r="F18" i="11"/>
  <c r="J18" i="11"/>
  <c r="H18" i="11"/>
  <c r="I18" i="11"/>
  <c r="G20" i="11"/>
  <c r="F20" i="11"/>
  <c r="H20" i="11"/>
  <c r="J20" i="11"/>
  <c r="I20" i="11"/>
  <c r="H22" i="11"/>
  <c r="J22" i="11"/>
  <c r="G22" i="11"/>
  <c r="F22" i="11"/>
  <c r="I22" i="11"/>
  <c r="F30" i="11"/>
  <c r="H30" i="11"/>
  <c r="J30" i="11"/>
  <c r="G30" i="11"/>
  <c r="I30" i="11"/>
  <c r="H32" i="11"/>
  <c r="F32" i="11"/>
  <c r="G32" i="11"/>
  <c r="J32" i="11"/>
  <c r="I32" i="11"/>
  <c r="H34" i="11"/>
  <c r="F34" i="11"/>
  <c r="J34" i="11"/>
  <c r="G34" i="11"/>
  <c r="I34" i="11"/>
  <c r="J36" i="11"/>
  <c r="H36" i="11"/>
  <c r="F36" i="11"/>
  <c r="G36" i="11"/>
  <c r="I36" i="11"/>
  <c r="H38" i="11"/>
  <c r="J38" i="11"/>
  <c r="F38" i="11"/>
  <c r="G38" i="11"/>
  <c r="I38" i="11"/>
  <c r="H24" i="11"/>
  <c r="F24" i="11"/>
  <c r="J24" i="11"/>
  <c r="G24" i="11"/>
  <c r="K23" i="11"/>
  <c r="K24" i="11" s="1"/>
  <c r="I24" i="11"/>
</calcChain>
</file>

<file path=xl/sharedStrings.xml><?xml version="1.0" encoding="utf-8"?>
<sst xmlns="http://schemas.openxmlformats.org/spreadsheetml/2006/main" count="347" uniqueCount="92">
  <si>
    <t>Năm học</t>
  </si>
  <si>
    <t>2015-2016</t>
  </si>
  <si>
    <t>2016-2017</t>
  </si>
  <si>
    <t>2017-2018</t>
  </si>
  <si>
    <t>Tổng</t>
  </si>
  <si>
    <t xml:space="preserve">Số lượng sinh viên </t>
  </si>
  <si>
    <t>Năm 1</t>
  </si>
  <si>
    <t>Năm 2</t>
  </si>
  <si>
    <t>Năm 3</t>
  </si>
  <si>
    <t>Năm 4</t>
  </si>
  <si>
    <t>Năm 5</t>
  </si>
  <si>
    <t>HK1</t>
  </si>
  <si>
    <t>HK2</t>
  </si>
  <si>
    <t>Bảng 7. Thống kê số lượng sinh viên theo học kỳ</t>
  </si>
  <si>
    <t>(nếu có đào tạo theo tín chỉ và theo niên chế thì chia thành 2 bảng: Bảng 8.1 và Bảng 8.2)</t>
  </si>
  <si>
    <r>
      <t xml:space="preserve">Bảng 8.1. </t>
    </r>
    <r>
      <rPr>
        <b/>
        <sz val="13"/>
        <color theme="1"/>
        <rFont val="Times New Roman"/>
        <family val="1"/>
      </rPr>
      <t>Thống kê điểm trung bình của người học theo tín chỉ</t>
    </r>
  </si>
  <si>
    <t>Học kỳ</t>
  </si>
  <si>
    <t xml:space="preserve">Số sinh viên đạt điểm trung bình (GPA) </t>
  </si>
  <si>
    <t>theo thang điểm tín chỉ</t>
  </si>
  <si>
    <t>Tỷ lệ số tín chỉ trong học kỳ/tổng số SV</t>
  </si>
  <si>
    <t>GPA&lt;1</t>
  </si>
  <si>
    <t>2≤GPA&lt;2.5</t>
  </si>
  <si>
    <t>2.5≤GPA&lt;3.5</t>
  </si>
  <si>
    <t>HK 1</t>
  </si>
  <si>
    <t>HK 2</t>
  </si>
  <si>
    <r>
      <t>Bảng 8.</t>
    </r>
    <r>
      <rPr>
        <b/>
        <sz val="7"/>
        <color theme="1"/>
        <rFont val="Times New Roman"/>
        <family val="1"/>
      </rPr>
      <t> </t>
    </r>
    <r>
      <rPr>
        <b/>
        <sz val="13"/>
        <color theme="1"/>
        <rFont val="Times New Roman"/>
        <family val="1"/>
      </rPr>
      <t xml:space="preserve">Thống kê điểm trung bình của người học theo học kỳ </t>
    </r>
  </si>
  <si>
    <t>Tổng số sinh viên trong học kỳ</t>
  </si>
  <si>
    <t>(cho chương trình đào tạo 04 năm)</t>
  </si>
  <si>
    <t>Khóa</t>
  </si>
  <si>
    <t>Tỷ lệ (%) sinh viên tốt nghiệp trong</t>
  </si>
  <si>
    <t>Tỷ lệ (%) sinh viên thôi học sau</t>
  </si>
  <si>
    <t>4 năm (đúng hạn)</t>
  </si>
  <si>
    <t>(quá hạn)</t>
  </si>
  <si>
    <t>Tổng số sinh viên</t>
  </si>
  <si>
    <t>Bảng 9. Thống kê tỉ lệ sinh viên tốt nghiệp, thôi học của CTĐT</t>
  </si>
  <si>
    <t>3 năm
(trước hạn)</t>
  </si>
  <si>
    <t>&gt; 4 năm 
(quá hạn)</t>
  </si>
  <si>
    <t>4 năm 
(đúng hạn)</t>
  </si>
  <si>
    <t>Tổng số SV tốt nghiệp</t>
  </si>
  <si>
    <t>Khóa tốt nghiệp</t>
  </si>
  <si>
    <t>Tỷ lệ (%) sinh viên tốt nghiệp</t>
  </si>
  <si>
    <t>Tỷ lệ (%) sinh viên thôi học</t>
  </si>
  <si>
    <t>Thời gian tốt ngiệp trung bình*</t>
  </si>
  <si>
    <t>CTĐT được đánh giá</t>
  </si>
  <si>
    <t>CTĐT của Trường</t>
  </si>
  <si>
    <t>CTĐT của Trường ngoài nước</t>
  </si>
  <si>
    <t>68,6[1]</t>
  </si>
  <si>
    <t> 68,9[2]</t>
  </si>
  <si>
    <t>1,8[3]</t>
  </si>
  <si>
    <t>3,5[4]</t>
  </si>
  <si>
    <t>4,14[5]</t>
  </si>
  <si>
    <t>4,23[6]</t>
  </si>
  <si>
    <t xml:space="preserve">Bảng 12. Đối sánh tỷ lệ SV tốt nghiệp, tỷ lệ SV thôi học, thời gian tốt nghiệp trung bình </t>
  </si>
  <si>
    <t>CTĐT của Trường trong nước</t>
  </si>
  <si>
    <t>Bảng 12.1. Thống kê số lượng sinh viên tốt nghiệp đúng hạn, quá hạn; thời gian tốt nghiệp</t>
  </si>
  <si>
    <t>Khóa học</t>
  </si>
  <si>
    <t>Số lượng sinh viên tốt nghiệp trong</t>
  </si>
  <si>
    <t>&gt; 4 năm</t>
  </si>
  <si>
    <t>Lần 1</t>
  </si>
  <si>
    <t>Lần 2</t>
  </si>
  <si>
    <t>Lần 3</t>
  </si>
  <si>
    <t>Lần 4</t>
  </si>
  <si>
    <t>Lần</t>
  </si>
  <si>
    <t>3 năm 
(trước hạn)</t>
  </si>
  <si>
    <t>K56(2011-2016)</t>
  </si>
  <si>
    <t>K57(2012-2017)</t>
  </si>
  <si>
    <t>K58(2013-2018)</t>
  </si>
  <si>
    <t>K59(2014-2019)</t>
  </si>
  <si>
    <t>K60(2015-2020)</t>
  </si>
  <si>
    <t>2018-2019</t>
  </si>
  <si>
    <t>2020-2021</t>
  </si>
  <si>
    <t>K56 (2011-2016)</t>
  </si>
  <si>
    <t>Quản lý đất đai</t>
  </si>
  <si>
    <t>Kỹ thuật cơ khí</t>
  </si>
  <si>
    <t>Kỹ thuật điện</t>
  </si>
  <si>
    <t>1≤GPA&lt;1.5</t>
  </si>
  <si>
    <t>1.5≤GPA&lt;2</t>
  </si>
  <si>
    <t>3.5≤GPA≤4.0</t>
  </si>
  <si>
    <t>K60(2015-2019)</t>
  </si>
  <si>
    <t>K61(2016-2020)</t>
  </si>
  <si>
    <t>K57 (2012-2017)</t>
  </si>
  <si>
    <t>K60 (2015-2020)</t>
  </si>
  <si>
    <t>4 năm
(trước hạn)</t>
  </si>
  <si>
    <t>5 năm 
(đúng hạn)</t>
  </si>
  <si>
    <t>&gt; 5 năm 
(quá hạn)</t>
  </si>
  <si>
    <t>4 năm 
(trước hạn)</t>
  </si>
  <si>
    <t>5 năm (đúng hạn)</t>
  </si>
  <si>
    <t>&gt; 5 năm</t>
  </si>
  <si>
    <t>2019-2020</t>
  </si>
  <si>
    <t>247(gồm cả ngành KT trắc địa bản đồ)</t>
  </si>
  <si>
    <t>320(gồm ngành KT điều khiển và TĐH)</t>
  </si>
  <si>
    <t>543(gồm ngành KT điều khiển và TĐH)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</si>
</sst>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3"/>
      <color theme="1"/>
      <name val="Times New Roman"/>
      <family val="1"/>
    </font>
    <font>
      <b/>
      <sz val="7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1D1D1D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2"/>
      <color rgb="FF000000"/>
      <name val="Times New Roman"/>
      <family val="1"/>
    </font>
    <font>
      <u/>
      <sz val="11"/>
      <color theme="10"/>
      <name val="Arial"/>
      <family val="2"/>
      <scheme val="minor"/>
    </font>
    <font>
      <sz val="10"/>
      <name val="Arial"/>
      <family val="2"/>
    </font>
    <font>
      <u/>
      <sz val="12"/>
      <color theme="1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b/>
      <i/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2" fillId="0" borderId="0" applyNumberFormat="0" applyFill="0" applyBorder="0" applyAlignment="0" applyProtection="0"/>
    <xf numFmtId="0" fontId="1" fillId="0" borderId="0"/>
    <xf numFmtId="0" fontId="13" fillId="0" borderId="0"/>
    <xf numFmtId="0" fontId="14" fillId="0" borderId="0" applyNumberFormat="0" applyFill="0" applyBorder="0" applyAlignment="0" applyProtection="0"/>
    <xf numFmtId="0" fontId="16" fillId="0" borderId="0"/>
    <xf numFmtId="0" fontId="15" fillId="0" borderId="0"/>
  </cellStyleXfs>
  <cellXfs count="5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/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0" fillId="0" borderId="0" xfId="0" applyFill="1"/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8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0" fontId="5" fillId="0" borderId="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8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7">
    <cellStyle name="Hyperlink" xfId="1" builtinId="8"/>
    <cellStyle name="Hyperlink 2" xfId="4"/>
    <cellStyle name="Normal" xfId="0" builtinId="0"/>
    <cellStyle name="Normal 2" xfId="2"/>
    <cellStyle name="Normal 2 2" xfId="6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"/>
  <sheetViews>
    <sheetView topLeftCell="A19" workbookViewId="0">
      <selection activeCell="E34" sqref="E34"/>
    </sheetView>
  </sheetViews>
  <sheetFormatPr defaultColWidth="9.125" defaultRowHeight="15.75" x14ac:dyDescent="0.25"/>
  <cols>
    <col min="1" max="1" width="15.875" style="5" bestFit="1" customWidth="1"/>
    <col min="2" max="2" width="12.625" style="5" customWidth="1"/>
    <col min="3" max="3" width="13.75" style="5" customWidth="1"/>
    <col min="4" max="11" width="11.75" style="5" customWidth="1"/>
    <col min="12" max="16384" width="9.125" style="5"/>
  </cols>
  <sheetData>
    <row r="1" spans="1:11" x14ac:dyDescent="0.25">
      <c r="A1" s="41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x14ac:dyDescent="0.25">
      <c r="A2" s="24" t="s">
        <v>72</v>
      </c>
    </row>
    <row r="3" spans="1:11" x14ac:dyDescent="0.25">
      <c r="A3" s="38" t="s">
        <v>0</v>
      </c>
      <c r="B3" s="42" t="s">
        <v>5</v>
      </c>
      <c r="C3" s="42"/>
      <c r="D3" s="42"/>
      <c r="E3" s="42"/>
      <c r="F3" s="42"/>
      <c r="G3" s="42"/>
      <c r="H3" s="42"/>
      <c r="I3" s="42"/>
      <c r="J3" s="42"/>
      <c r="K3" s="42"/>
    </row>
    <row r="4" spans="1:11" x14ac:dyDescent="0.25">
      <c r="A4" s="39"/>
      <c r="B4" s="42" t="s">
        <v>6</v>
      </c>
      <c r="C4" s="42"/>
      <c r="D4" s="42" t="s">
        <v>7</v>
      </c>
      <c r="E4" s="42"/>
      <c r="F4" s="42" t="s">
        <v>8</v>
      </c>
      <c r="G4" s="42"/>
      <c r="H4" s="42" t="s">
        <v>9</v>
      </c>
      <c r="I4" s="42"/>
      <c r="J4" s="42" t="s">
        <v>10</v>
      </c>
      <c r="K4" s="42"/>
    </row>
    <row r="5" spans="1:11" x14ac:dyDescent="0.25">
      <c r="A5" s="40"/>
      <c r="B5" s="1" t="s">
        <v>11</v>
      </c>
      <c r="C5" s="1" t="s">
        <v>12</v>
      </c>
      <c r="D5" s="1" t="s">
        <v>11</v>
      </c>
      <c r="E5" s="1" t="s">
        <v>12</v>
      </c>
      <c r="F5" s="1" t="s">
        <v>11</v>
      </c>
      <c r="G5" s="1" t="s">
        <v>12</v>
      </c>
      <c r="H5" s="1" t="s">
        <v>11</v>
      </c>
      <c r="I5" s="1" t="s">
        <v>12</v>
      </c>
      <c r="J5" s="1" t="s">
        <v>11</v>
      </c>
      <c r="K5" s="1" t="s">
        <v>12</v>
      </c>
    </row>
    <row r="6" spans="1:11" ht="57" customHeight="1" x14ac:dyDescent="0.25">
      <c r="A6" s="2" t="s">
        <v>1</v>
      </c>
      <c r="B6" s="18" t="s">
        <v>89</v>
      </c>
      <c r="C6" s="18">
        <v>62</v>
      </c>
      <c r="D6" s="18"/>
      <c r="E6" s="18"/>
      <c r="F6" s="18"/>
      <c r="G6" s="18"/>
      <c r="H6" s="18"/>
      <c r="I6" s="18"/>
      <c r="J6" s="18"/>
      <c r="K6" s="18"/>
    </row>
    <row r="7" spans="1:11" ht="24.75" customHeight="1" x14ac:dyDescent="0.25">
      <c r="A7" s="2" t="s">
        <v>2</v>
      </c>
      <c r="B7" s="18">
        <v>85</v>
      </c>
      <c r="C7" s="18">
        <v>85</v>
      </c>
      <c r="D7" s="18">
        <v>56</v>
      </c>
      <c r="E7" s="18">
        <v>57</v>
      </c>
      <c r="F7" s="18"/>
      <c r="G7" s="18"/>
      <c r="H7" s="18"/>
      <c r="I7" s="18"/>
      <c r="J7" s="18"/>
      <c r="K7" s="18"/>
    </row>
    <row r="8" spans="1:11" ht="24.75" customHeight="1" x14ac:dyDescent="0.25">
      <c r="A8" s="2" t="s">
        <v>3</v>
      </c>
      <c r="B8" s="18">
        <v>51</v>
      </c>
      <c r="C8" s="18">
        <v>43</v>
      </c>
      <c r="D8" s="18">
        <v>81</v>
      </c>
      <c r="E8" s="18">
        <v>74</v>
      </c>
      <c r="F8" s="18">
        <v>57</v>
      </c>
      <c r="G8" s="18">
        <v>53</v>
      </c>
      <c r="H8" s="18"/>
      <c r="I8" s="18"/>
      <c r="J8" s="18"/>
      <c r="K8" s="18"/>
    </row>
    <row r="9" spans="1:11" ht="24.75" customHeight="1" x14ac:dyDescent="0.25">
      <c r="A9" s="2" t="s">
        <v>69</v>
      </c>
      <c r="B9" s="18">
        <v>46</v>
      </c>
      <c r="C9" s="18">
        <v>41</v>
      </c>
      <c r="D9" s="18">
        <v>42</v>
      </c>
      <c r="E9" s="18">
        <v>42</v>
      </c>
      <c r="F9" s="18">
        <v>74</v>
      </c>
      <c r="G9" s="18">
        <v>74</v>
      </c>
      <c r="H9" s="18">
        <v>53</v>
      </c>
      <c r="I9" s="18">
        <v>53</v>
      </c>
      <c r="J9" s="18"/>
      <c r="K9" s="18"/>
    </row>
    <row r="10" spans="1:11" ht="24.75" customHeight="1" x14ac:dyDescent="0.25">
      <c r="A10" s="2" t="s">
        <v>88</v>
      </c>
      <c r="B10" s="18">
        <v>23</v>
      </c>
      <c r="C10" s="18">
        <v>23</v>
      </c>
      <c r="D10" s="18">
        <v>38</v>
      </c>
      <c r="E10" s="18">
        <v>37</v>
      </c>
      <c r="F10" s="18">
        <v>36</v>
      </c>
      <c r="G10" s="18">
        <v>35</v>
      </c>
      <c r="H10" s="18">
        <v>66</v>
      </c>
      <c r="I10" s="18">
        <v>59</v>
      </c>
      <c r="J10" s="18">
        <v>32</v>
      </c>
      <c r="K10" s="18">
        <v>24</v>
      </c>
    </row>
    <row r="12" spans="1:11" x14ac:dyDescent="0.25">
      <c r="A12" s="24" t="s">
        <v>73</v>
      </c>
    </row>
    <row r="13" spans="1:11" x14ac:dyDescent="0.25">
      <c r="A13" s="38" t="s">
        <v>0</v>
      </c>
      <c r="B13" s="42" t="s">
        <v>5</v>
      </c>
      <c r="C13" s="42"/>
      <c r="D13" s="42"/>
      <c r="E13" s="42"/>
      <c r="F13" s="42"/>
      <c r="G13" s="42"/>
      <c r="H13" s="42"/>
      <c r="I13" s="42"/>
      <c r="J13" s="42"/>
      <c r="K13" s="42"/>
    </row>
    <row r="14" spans="1:11" x14ac:dyDescent="0.25">
      <c r="A14" s="39"/>
      <c r="B14" s="42" t="s">
        <v>6</v>
      </c>
      <c r="C14" s="42"/>
      <c r="D14" s="42" t="s">
        <v>7</v>
      </c>
      <c r="E14" s="42"/>
      <c r="F14" s="42" t="s">
        <v>8</v>
      </c>
      <c r="G14" s="42"/>
      <c r="H14" s="42" t="s">
        <v>9</v>
      </c>
      <c r="I14" s="42"/>
      <c r="J14" s="42" t="s">
        <v>10</v>
      </c>
      <c r="K14" s="42"/>
    </row>
    <row r="15" spans="1:11" x14ac:dyDescent="0.25">
      <c r="A15" s="40"/>
      <c r="B15" s="17" t="s">
        <v>11</v>
      </c>
      <c r="C15" s="17" t="s">
        <v>12</v>
      </c>
      <c r="D15" s="17" t="s">
        <v>11</v>
      </c>
      <c r="E15" s="17" t="s">
        <v>12</v>
      </c>
      <c r="F15" s="17" t="s">
        <v>11</v>
      </c>
      <c r="G15" s="17" t="s">
        <v>12</v>
      </c>
      <c r="H15" s="17" t="s">
        <v>11</v>
      </c>
      <c r="I15" s="17" t="s">
        <v>12</v>
      </c>
      <c r="J15" s="17" t="s">
        <v>11</v>
      </c>
      <c r="K15" s="17" t="s">
        <v>12</v>
      </c>
    </row>
    <row r="16" spans="1:11" x14ac:dyDescent="0.25">
      <c r="A16" s="2" t="s">
        <v>1</v>
      </c>
      <c r="B16" s="18">
        <v>118</v>
      </c>
      <c r="C16" s="18">
        <v>109</v>
      </c>
      <c r="D16" s="18">
        <v>83</v>
      </c>
      <c r="E16" s="18">
        <v>83</v>
      </c>
      <c r="F16" s="18">
        <v>81</v>
      </c>
      <c r="G16" s="18">
        <v>81</v>
      </c>
      <c r="H16" s="18">
        <v>47</v>
      </c>
      <c r="I16" s="18">
        <v>47</v>
      </c>
      <c r="J16" s="18">
        <v>31</v>
      </c>
      <c r="K16" s="18">
        <v>31</v>
      </c>
    </row>
    <row r="17" spans="1:11" ht="51" customHeight="1" x14ac:dyDescent="0.25">
      <c r="A17" s="2" t="s">
        <v>2</v>
      </c>
      <c r="B17" s="18">
        <v>215</v>
      </c>
      <c r="C17" s="37">
        <v>215</v>
      </c>
      <c r="D17" s="18">
        <v>107</v>
      </c>
      <c r="E17" s="18">
        <v>106</v>
      </c>
      <c r="F17" s="18">
        <v>77</v>
      </c>
      <c r="G17" s="18">
        <v>77</v>
      </c>
      <c r="H17" s="18">
        <v>78</v>
      </c>
      <c r="I17" s="18">
        <v>78</v>
      </c>
      <c r="J17" s="18">
        <v>47</v>
      </c>
      <c r="K17" s="18">
        <v>47</v>
      </c>
    </row>
    <row r="18" spans="1:11" x14ac:dyDescent="0.25">
      <c r="A18" s="2" t="s">
        <v>3</v>
      </c>
      <c r="B18" s="18">
        <v>3</v>
      </c>
      <c r="C18" s="18">
        <v>106</v>
      </c>
      <c r="D18" s="18">
        <v>198</v>
      </c>
      <c r="E18" s="18">
        <v>184</v>
      </c>
      <c r="F18" s="18">
        <v>106</v>
      </c>
      <c r="G18" s="18">
        <v>96</v>
      </c>
      <c r="H18" s="18">
        <v>77</v>
      </c>
      <c r="I18" s="18">
        <v>75</v>
      </c>
      <c r="J18" s="18">
        <v>78</v>
      </c>
      <c r="K18" s="18">
        <v>78</v>
      </c>
    </row>
    <row r="19" spans="1:11" x14ac:dyDescent="0.25">
      <c r="A19" s="2" t="s">
        <v>69</v>
      </c>
      <c r="B19" s="18">
        <v>74</v>
      </c>
      <c r="C19" s="18">
        <v>74</v>
      </c>
      <c r="D19" s="18">
        <v>105</v>
      </c>
      <c r="E19" s="18">
        <v>105</v>
      </c>
      <c r="F19" s="18">
        <v>184</v>
      </c>
      <c r="G19" s="18">
        <v>184</v>
      </c>
      <c r="H19" s="18">
        <v>96</v>
      </c>
      <c r="I19" s="18">
        <v>96</v>
      </c>
      <c r="J19" s="18">
        <v>75</v>
      </c>
      <c r="K19" s="18">
        <v>75</v>
      </c>
    </row>
    <row r="20" spans="1:11" x14ac:dyDescent="0.25">
      <c r="A20" s="2" t="s">
        <v>88</v>
      </c>
      <c r="B20" s="18">
        <v>90</v>
      </c>
      <c r="C20" s="18">
        <v>90</v>
      </c>
      <c r="D20" s="18">
        <v>71</v>
      </c>
      <c r="E20" s="18">
        <v>70</v>
      </c>
      <c r="F20" s="18">
        <v>103</v>
      </c>
      <c r="G20" s="18">
        <v>103</v>
      </c>
      <c r="H20" s="18">
        <v>181</v>
      </c>
      <c r="I20" s="18">
        <v>181</v>
      </c>
      <c r="J20" s="18">
        <v>95</v>
      </c>
      <c r="K20" s="18">
        <v>93</v>
      </c>
    </row>
    <row r="22" spans="1:11" x14ac:dyDescent="0.25">
      <c r="A22" s="24" t="s">
        <v>74</v>
      </c>
    </row>
    <row r="23" spans="1:11" x14ac:dyDescent="0.25">
      <c r="A23" s="38" t="s">
        <v>0</v>
      </c>
      <c r="B23" s="42" t="s">
        <v>5</v>
      </c>
      <c r="C23" s="42"/>
      <c r="D23" s="42"/>
      <c r="E23" s="42"/>
      <c r="F23" s="42"/>
      <c r="G23" s="42"/>
      <c r="H23" s="42"/>
      <c r="I23" s="42"/>
      <c r="J23" s="42"/>
      <c r="K23" s="42"/>
    </row>
    <row r="24" spans="1:11" x14ac:dyDescent="0.25">
      <c r="A24" s="39"/>
      <c r="B24" s="42" t="s">
        <v>6</v>
      </c>
      <c r="C24" s="42"/>
      <c r="D24" s="42" t="s">
        <v>7</v>
      </c>
      <c r="E24" s="42"/>
      <c r="F24" s="42" t="s">
        <v>8</v>
      </c>
      <c r="G24" s="42"/>
      <c r="H24" s="42" t="s">
        <v>9</v>
      </c>
      <c r="I24" s="42"/>
      <c r="J24" s="42" t="s">
        <v>10</v>
      </c>
      <c r="K24" s="42"/>
    </row>
    <row r="25" spans="1:11" x14ac:dyDescent="0.25">
      <c r="A25" s="40"/>
      <c r="B25" s="17" t="s">
        <v>11</v>
      </c>
      <c r="C25" s="17" t="s">
        <v>12</v>
      </c>
      <c r="D25" s="17" t="s">
        <v>11</v>
      </c>
      <c r="E25" s="17" t="s">
        <v>12</v>
      </c>
      <c r="F25" s="17" t="s">
        <v>11</v>
      </c>
      <c r="G25" s="17" t="s">
        <v>12</v>
      </c>
      <c r="H25" s="17" t="s">
        <v>11</v>
      </c>
      <c r="I25" s="17" t="s">
        <v>12</v>
      </c>
      <c r="J25" s="17" t="s">
        <v>11</v>
      </c>
      <c r="K25" s="17" t="s">
        <v>12</v>
      </c>
    </row>
    <row r="26" spans="1:11" ht="47.25" x14ac:dyDescent="0.25">
      <c r="A26" s="2" t="s">
        <v>1</v>
      </c>
      <c r="B26" s="18" t="s">
        <v>90</v>
      </c>
      <c r="C26" s="18">
        <v>182</v>
      </c>
      <c r="D26" s="18">
        <v>220</v>
      </c>
      <c r="E26" s="18">
        <v>220</v>
      </c>
      <c r="F26" s="18">
        <v>220</v>
      </c>
      <c r="G26" s="18">
        <v>219</v>
      </c>
      <c r="H26" s="18">
        <v>131</v>
      </c>
      <c r="I26" s="18">
        <v>131</v>
      </c>
      <c r="J26" s="18">
        <v>104</v>
      </c>
      <c r="K26" s="18">
        <v>104</v>
      </c>
    </row>
    <row r="27" spans="1:11" ht="47.25" x14ac:dyDescent="0.25">
      <c r="A27" s="2" t="s">
        <v>2</v>
      </c>
      <c r="B27" s="30" t="s">
        <v>91</v>
      </c>
      <c r="C27" s="37" t="s">
        <v>91</v>
      </c>
      <c r="D27" s="18">
        <v>178</v>
      </c>
      <c r="E27" s="18">
        <v>181</v>
      </c>
      <c r="F27" s="18">
        <v>199</v>
      </c>
      <c r="G27" s="18">
        <v>199</v>
      </c>
      <c r="H27" s="18">
        <v>211</v>
      </c>
      <c r="I27" s="18">
        <v>211</v>
      </c>
      <c r="J27" s="18">
        <v>126</v>
      </c>
      <c r="K27" s="18">
        <v>127</v>
      </c>
    </row>
    <row r="28" spans="1:11" x14ac:dyDescent="0.25">
      <c r="A28" s="2" t="s">
        <v>3</v>
      </c>
      <c r="B28" s="18">
        <v>12</v>
      </c>
      <c r="C28" s="18">
        <v>185</v>
      </c>
      <c r="D28" s="18">
        <v>320</v>
      </c>
      <c r="E28" s="18">
        <v>311</v>
      </c>
      <c r="F28" s="18">
        <v>180</v>
      </c>
      <c r="G28" s="18">
        <v>180</v>
      </c>
      <c r="H28" s="18">
        <v>199</v>
      </c>
      <c r="I28" s="18">
        <v>199</v>
      </c>
      <c r="J28" s="18">
        <v>211</v>
      </c>
      <c r="K28" s="18">
        <v>211</v>
      </c>
    </row>
    <row r="29" spans="1:11" x14ac:dyDescent="0.25">
      <c r="A29" s="2" t="s">
        <v>69</v>
      </c>
      <c r="B29" s="18">
        <v>79</v>
      </c>
      <c r="C29" s="18">
        <v>80</v>
      </c>
      <c r="D29" s="18">
        <v>182</v>
      </c>
      <c r="E29" s="18">
        <v>182</v>
      </c>
      <c r="F29" s="18">
        <v>311</v>
      </c>
      <c r="G29" s="18">
        <v>311</v>
      </c>
      <c r="H29" s="18">
        <v>180</v>
      </c>
      <c r="I29" s="18">
        <v>180</v>
      </c>
      <c r="J29" s="18">
        <v>199</v>
      </c>
      <c r="K29" s="18">
        <v>199</v>
      </c>
    </row>
    <row r="30" spans="1:11" x14ac:dyDescent="0.25">
      <c r="A30" s="2" t="s">
        <v>88</v>
      </c>
      <c r="B30" s="18">
        <v>93</v>
      </c>
      <c r="C30" s="18">
        <v>90</v>
      </c>
      <c r="D30" s="18">
        <v>82</v>
      </c>
      <c r="E30" s="18">
        <v>84</v>
      </c>
      <c r="F30" s="18">
        <v>179</v>
      </c>
      <c r="G30" s="18">
        <v>179</v>
      </c>
      <c r="H30" s="18">
        <v>292</v>
      </c>
      <c r="I30" s="18">
        <v>291</v>
      </c>
      <c r="J30" s="18">
        <v>165</v>
      </c>
      <c r="K30" s="18">
        <v>164</v>
      </c>
    </row>
  </sheetData>
  <mergeCells count="22">
    <mergeCell ref="A23:A25"/>
    <mergeCell ref="B23:K23"/>
    <mergeCell ref="B24:C24"/>
    <mergeCell ref="D24:E24"/>
    <mergeCell ref="F24:G24"/>
    <mergeCell ref="H24:I24"/>
    <mergeCell ref="J24:K24"/>
    <mergeCell ref="A13:A15"/>
    <mergeCell ref="B13:K13"/>
    <mergeCell ref="B14:C14"/>
    <mergeCell ref="D14:E14"/>
    <mergeCell ref="F14:G14"/>
    <mergeCell ref="H14:I14"/>
    <mergeCell ref="J14:K14"/>
    <mergeCell ref="A3:A5"/>
    <mergeCell ref="A1:K1"/>
    <mergeCell ref="B3:K3"/>
    <mergeCell ref="B4:C4"/>
    <mergeCell ref="D4:E4"/>
    <mergeCell ref="F4:G4"/>
    <mergeCell ref="H4:I4"/>
    <mergeCell ref="J4:K4"/>
  </mergeCells>
  <pageMargins left="0.45" right="0.4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49"/>
  <sheetViews>
    <sheetView topLeftCell="A37" workbookViewId="0">
      <selection activeCell="E56" sqref="E56"/>
    </sheetView>
  </sheetViews>
  <sheetFormatPr defaultRowHeight="14.25" x14ac:dyDescent="0.2"/>
  <cols>
    <col min="1" max="1" width="14.625" customWidth="1"/>
    <col min="2" max="2" width="11" customWidth="1"/>
    <col min="3" max="4" width="10.375" customWidth="1"/>
    <col min="5" max="5" width="11.625" customWidth="1"/>
    <col min="6" max="6" width="13.125" customWidth="1"/>
    <col min="7" max="7" width="13" customWidth="1"/>
    <col min="8" max="8" width="13.375" customWidth="1"/>
    <col min="9" max="9" width="13" customWidth="1"/>
    <col min="10" max="10" width="14" customWidth="1"/>
  </cols>
  <sheetData>
    <row r="1" spans="1:10" ht="16.5" x14ac:dyDescent="0.2">
      <c r="A1" s="43" t="s">
        <v>25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5" x14ac:dyDescent="0.2">
      <c r="A2" s="43" t="s">
        <v>14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8.25" customHeight="1" x14ac:dyDescent="0.2">
      <c r="A3" s="6"/>
    </row>
    <row r="4" spans="1:10" ht="16.5" x14ac:dyDescent="0.25">
      <c r="A4" s="41" t="s">
        <v>15</v>
      </c>
      <c r="B4" s="41"/>
      <c r="C4" s="41"/>
      <c r="D4" s="41"/>
      <c r="E4" s="41"/>
      <c r="F4" s="41"/>
      <c r="G4" s="41"/>
      <c r="H4" s="41"/>
      <c r="I4" s="41"/>
      <c r="J4" s="41"/>
    </row>
    <row r="5" spans="1:10" ht="21.75" customHeight="1" x14ac:dyDescent="0.2"/>
    <row r="6" spans="1:10" ht="21.75" customHeight="1" x14ac:dyDescent="0.25">
      <c r="A6" s="23" t="s">
        <v>72</v>
      </c>
      <c r="B6" s="5"/>
      <c r="C6" s="5"/>
      <c r="D6" s="5"/>
      <c r="E6" s="5"/>
      <c r="F6" s="5"/>
      <c r="G6" s="5"/>
      <c r="H6" s="5"/>
    </row>
    <row r="7" spans="1:10" ht="15.75" customHeight="1" x14ac:dyDescent="0.2">
      <c r="A7" s="42" t="s">
        <v>0</v>
      </c>
      <c r="B7" s="42" t="s">
        <v>16</v>
      </c>
      <c r="C7" s="42" t="s">
        <v>17</v>
      </c>
      <c r="D7" s="42"/>
      <c r="E7" s="42"/>
      <c r="F7" s="42"/>
      <c r="G7" s="42"/>
      <c r="H7" s="42"/>
      <c r="I7" s="38" t="s">
        <v>26</v>
      </c>
      <c r="J7" s="42" t="s">
        <v>19</v>
      </c>
    </row>
    <row r="8" spans="1:10" ht="15.75" x14ac:dyDescent="0.2">
      <c r="A8" s="42"/>
      <c r="B8" s="42"/>
      <c r="C8" s="42" t="s">
        <v>18</v>
      </c>
      <c r="D8" s="42"/>
      <c r="E8" s="42"/>
      <c r="F8" s="42"/>
      <c r="G8" s="42"/>
      <c r="H8" s="42"/>
      <c r="I8" s="39"/>
      <c r="J8" s="42"/>
    </row>
    <row r="9" spans="1:10" ht="31.5" x14ac:dyDescent="0.2">
      <c r="A9" s="42"/>
      <c r="B9" s="42"/>
      <c r="C9" s="25" t="s">
        <v>20</v>
      </c>
      <c r="D9" s="25" t="s">
        <v>75</v>
      </c>
      <c r="E9" s="25" t="s">
        <v>76</v>
      </c>
      <c r="F9" s="25" t="s">
        <v>21</v>
      </c>
      <c r="G9" s="17" t="s">
        <v>22</v>
      </c>
      <c r="H9" s="17" t="s">
        <v>77</v>
      </c>
      <c r="I9" s="40"/>
      <c r="J9" s="42"/>
    </row>
    <row r="10" spans="1:10" ht="15.75" x14ac:dyDescent="0.2">
      <c r="A10" s="44" t="s">
        <v>1</v>
      </c>
      <c r="B10" s="18" t="s">
        <v>23</v>
      </c>
      <c r="C10" s="4">
        <v>0</v>
      </c>
      <c r="D10" s="4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</row>
    <row r="11" spans="1:10" ht="15.75" x14ac:dyDescent="0.2">
      <c r="A11" s="44"/>
      <c r="B11" s="18" t="s">
        <v>24</v>
      </c>
      <c r="C11" s="18">
        <v>20</v>
      </c>
      <c r="D11" s="18">
        <v>14</v>
      </c>
      <c r="E11" s="18">
        <v>16</v>
      </c>
      <c r="F11" s="18">
        <v>7</v>
      </c>
      <c r="G11" s="18">
        <v>5</v>
      </c>
      <c r="H11" s="18">
        <v>0</v>
      </c>
      <c r="I11" s="18">
        <v>62</v>
      </c>
      <c r="J11" s="18">
        <v>5.4</v>
      </c>
    </row>
    <row r="12" spans="1:10" ht="15.75" x14ac:dyDescent="0.2">
      <c r="A12" s="44" t="s">
        <v>2</v>
      </c>
      <c r="B12" s="18" t="s">
        <v>23</v>
      </c>
      <c r="C12" s="18">
        <v>20</v>
      </c>
      <c r="D12" s="18">
        <v>23</v>
      </c>
      <c r="E12" s="18">
        <v>43</v>
      </c>
      <c r="F12" s="18">
        <v>35</v>
      </c>
      <c r="G12" s="18">
        <v>19</v>
      </c>
      <c r="H12" s="18">
        <v>1</v>
      </c>
      <c r="I12" s="18">
        <v>141</v>
      </c>
      <c r="J12" s="18">
        <v>12.8</v>
      </c>
    </row>
    <row r="13" spans="1:10" ht="15.75" x14ac:dyDescent="0.2">
      <c r="A13" s="44"/>
      <c r="B13" s="18" t="s">
        <v>24</v>
      </c>
      <c r="C13" s="18">
        <v>26</v>
      </c>
      <c r="D13" s="18">
        <v>4</v>
      </c>
      <c r="E13" s="18">
        <v>20</v>
      </c>
      <c r="F13" s="18">
        <v>28</v>
      </c>
      <c r="G13" s="18">
        <v>52</v>
      </c>
      <c r="H13" s="18">
        <v>12</v>
      </c>
      <c r="I13" s="18">
        <v>142</v>
      </c>
      <c r="J13" s="18">
        <v>16.399999999999999</v>
      </c>
    </row>
    <row r="14" spans="1:10" ht="15.75" x14ac:dyDescent="0.2">
      <c r="A14" s="44" t="s">
        <v>3</v>
      </c>
      <c r="B14" s="18" t="s">
        <v>23</v>
      </c>
      <c r="C14" s="18">
        <v>31</v>
      </c>
      <c r="D14" s="18">
        <v>9</v>
      </c>
      <c r="E14" s="18">
        <v>27</v>
      </c>
      <c r="F14" s="18">
        <v>48</v>
      </c>
      <c r="G14" s="18">
        <v>67</v>
      </c>
      <c r="H14" s="18">
        <v>7</v>
      </c>
      <c r="I14" s="18">
        <v>189</v>
      </c>
      <c r="J14" s="18">
        <v>15.8</v>
      </c>
    </row>
    <row r="15" spans="1:10" ht="15.75" x14ac:dyDescent="0.2">
      <c r="A15" s="44"/>
      <c r="B15" s="18" t="s">
        <v>24</v>
      </c>
      <c r="C15" s="18">
        <v>26</v>
      </c>
      <c r="D15" s="18">
        <v>4</v>
      </c>
      <c r="E15" s="18">
        <v>9</v>
      </c>
      <c r="F15" s="18">
        <v>25</v>
      </c>
      <c r="G15" s="18">
        <v>82</v>
      </c>
      <c r="H15" s="18">
        <v>24</v>
      </c>
      <c r="I15" s="18">
        <v>170</v>
      </c>
      <c r="J15" s="18">
        <v>21</v>
      </c>
    </row>
    <row r="16" spans="1:10" ht="15.75" x14ac:dyDescent="0.2">
      <c r="A16" s="44" t="s">
        <v>69</v>
      </c>
      <c r="B16" s="18" t="s">
        <v>23</v>
      </c>
      <c r="C16" s="18">
        <v>39</v>
      </c>
      <c r="D16" s="18">
        <v>10</v>
      </c>
      <c r="E16" s="18">
        <v>25</v>
      </c>
      <c r="F16" s="18">
        <v>37</v>
      </c>
      <c r="G16" s="18">
        <v>81</v>
      </c>
      <c r="H16" s="18">
        <v>23</v>
      </c>
      <c r="I16" s="18">
        <v>215</v>
      </c>
      <c r="J16" s="18">
        <v>14.4</v>
      </c>
    </row>
    <row r="17" spans="1:10" ht="15.75" x14ac:dyDescent="0.2">
      <c r="A17" s="44"/>
      <c r="B17" s="18" t="s">
        <v>24</v>
      </c>
      <c r="C17" s="18">
        <v>41</v>
      </c>
      <c r="D17" s="18">
        <v>10</v>
      </c>
      <c r="E17" s="18">
        <v>9</v>
      </c>
      <c r="F17" s="18">
        <v>30</v>
      </c>
      <c r="G17" s="18">
        <v>74</v>
      </c>
      <c r="H17" s="18">
        <v>46</v>
      </c>
      <c r="I17" s="18">
        <v>210</v>
      </c>
      <c r="J17" s="18">
        <v>14.6</v>
      </c>
    </row>
    <row r="18" spans="1:10" ht="15.75" x14ac:dyDescent="0.2">
      <c r="A18" s="44" t="s">
        <v>70</v>
      </c>
      <c r="B18" s="18" t="s">
        <v>23</v>
      </c>
      <c r="C18" s="18">
        <v>54</v>
      </c>
      <c r="D18" s="18">
        <v>9</v>
      </c>
      <c r="E18" s="18">
        <v>14</v>
      </c>
      <c r="F18" s="18">
        <v>23</v>
      </c>
      <c r="G18" s="18">
        <v>63</v>
      </c>
      <c r="H18" s="18">
        <v>33</v>
      </c>
      <c r="I18" s="18">
        <v>196</v>
      </c>
      <c r="J18" s="18">
        <v>12.2</v>
      </c>
    </row>
    <row r="19" spans="1:10" ht="15.75" x14ac:dyDescent="0.2">
      <c r="A19" s="44"/>
      <c r="B19" s="18" t="s">
        <v>24</v>
      </c>
      <c r="C19" s="18">
        <v>51</v>
      </c>
      <c r="D19" s="18">
        <v>7</v>
      </c>
      <c r="E19" s="18">
        <v>9</v>
      </c>
      <c r="F19" s="18">
        <v>19</v>
      </c>
      <c r="G19" s="18">
        <v>49</v>
      </c>
      <c r="H19" s="18">
        <v>44</v>
      </c>
      <c r="I19" s="18">
        <v>179</v>
      </c>
      <c r="J19" s="18">
        <v>9.6999999999999993</v>
      </c>
    </row>
    <row r="21" spans="1:10" ht="15.75" x14ac:dyDescent="0.25">
      <c r="A21" s="23" t="s">
        <v>73</v>
      </c>
      <c r="B21" s="5"/>
      <c r="C21" s="5"/>
      <c r="D21" s="5"/>
      <c r="E21" s="5"/>
      <c r="F21" s="5"/>
      <c r="G21" s="5"/>
      <c r="H21" s="5"/>
    </row>
    <row r="22" spans="1:10" ht="15.75" x14ac:dyDescent="0.2">
      <c r="A22" s="42" t="s">
        <v>0</v>
      </c>
      <c r="B22" s="42" t="s">
        <v>16</v>
      </c>
      <c r="C22" s="42" t="s">
        <v>17</v>
      </c>
      <c r="D22" s="42"/>
      <c r="E22" s="42"/>
      <c r="F22" s="42"/>
      <c r="G22" s="42"/>
      <c r="H22" s="42"/>
      <c r="I22" s="38" t="s">
        <v>26</v>
      </c>
      <c r="J22" s="42" t="s">
        <v>19</v>
      </c>
    </row>
    <row r="23" spans="1:10" ht="15.75" x14ac:dyDescent="0.2">
      <c r="A23" s="42"/>
      <c r="B23" s="42"/>
      <c r="C23" s="42" t="s">
        <v>18</v>
      </c>
      <c r="D23" s="42"/>
      <c r="E23" s="42"/>
      <c r="F23" s="42"/>
      <c r="G23" s="42"/>
      <c r="H23" s="42"/>
      <c r="I23" s="39"/>
      <c r="J23" s="42"/>
    </row>
    <row r="24" spans="1:10" ht="31.5" x14ac:dyDescent="0.2">
      <c r="A24" s="42"/>
      <c r="B24" s="42"/>
      <c r="C24" s="25" t="s">
        <v>20</v>
      </c>
      <c r="D24" s="25" t="s">
        <v>75</v>
      </c>
      <c r="E24" s="25" t="s">
        <v>76</v>
      </c>
      <c r="F24" s="25" t="s">
        <v>21</v>
      </c>
      <c r="G24" s="17" t="s">
        <v>22</v>
      </c>
      <c r="H24" s="17" t="s">
        <v>77</v>
      </c>
      <c r="I24" s="40"/>
      <c r="J24" s="42"/>
    </row>
    <row r="25" spans="1:10" ht="15.75" x14ac:dyDescent="0.2">
      <c r="A25" s="44" t="s">
        <v>1</v>
      </c>
      <c r="B25" s="18" t="s">
        <v>23</v>
      </c>
      <c r="C25" s="4">
        <v>105</v>
      </c>
      <c r="D25" s="4">
        <v>26</v>
      </c>
      <c r="E25" s="18">
        <v>35</v>
      </c>
      <c r="F25" s="18">
        <v>66</v>
      </c>
      <c r="G25" s="18">
        <v>101</v>
      </c>
      <c r="H25" s="18">
        <v>0</v>
      </c>
      <c r="I25" s="18">
        <v>333</v>
      </c>
      <c r="J25" s="18">
        <v>12.9</v>
      </c>
    </row>
    <row r="26" spans="1:10" ht="15.75" x14ac:dyDescent="0.2">
      <c r="A26" s="44"/>
      <c r="B26" s="18" t="s">
        <v>24</v>
      </c>
      <c r="C26" s="18">
        <v>141</v>
      </c>
      <c r="D26" s="18">
        <v>66</v>
      </c>
      <c r="E26" s="18">
        <v>62</v>
      </c>
      <c r="F26" s="18">
        <v>66</v>
      </c>
      <c r="G26" s="18">
        <v>86</v>
      </c>
      <c r="H26" s="18">
        <v>19</v>
      </c>
      <c r="I26" s="18">
        <v>440</v>
      </c>
      <c r="J26" s="18">
        <v>13.1</v>
      </c>
    </row>
    <row r="27" spans="1:10" ht="15.75" x14ac:dyDescent="0.2">
      <c r="A27" s="44" t="s">
        <v>2</v>
      </c>
      <c r="B27" s="18" t="s">
        <v>23</v>
      </c>
      <c r="C27" s="18">
        <v>35</v>
      </c>
      <c r="D27" s="18">
        <v>31</v>
      </c>
      <c r="E27" s="18">
        <v>54</v>
      </c>
      <c r="F27" s="18">
        <v>68</v>
      </c>
      <c r="G27" s="18">
        <v>123</v>
      </c>
      <c r="H27" s="18">
        <v>4</v>
      </c>
      <c r="I27" s="18">
        <v>315</v>
      </c>
      <c r="J27" s="18">
        <v>16.5</v>
      </c>
    </row>
    <row r="28" spans="1:10" ht="15.75" x14ac:dyDescent="0.2">
      <c r="A28" s="44"/>
      <c r="B28" s="18" t="s">
        <v>24</v>
      </c>
      <c r="C28" s="18">
        <v>26</v>
      </c>
      <c r="D28" s="18">
        <v>17</v>
      </c>
      <c r="E28" s="18">
        <v>53</v>
      </c>
      <c r="F28" s="18">
        <v>81</v>
      </c>
      <c r="G28" s="18">
        <v>87</v>
      </c>
      <c r="H28" s="18">
        <v>47</v>
      </c>
      <c r="I28" s="18">
        <v>311</v>
      </c>
      <c r="J28" s="18">
        <v>18.100000000000001</v>
      </c>
    </row>
    <row r="29" spans="1:10" ht="15.75" x14ac:dyDescent="0.2">
      <c r="A29" s="44" t="s">
        <v>3</v>
      </c>
      <c r="B29" s="18" t="s">
        <v>23</v>
      </c>
      <c r="C29" s="18">
        <v>97</v>
      </c>
      <c r="D29" s="18">
        <v>48</v>
      </c>
      <c r="E29" s="18">
        <v>84</v>
      </c>
      <c r="F29" s="18">
        <v>96</v>
      </c>
      <c r="G29" s="18">
        <v>146</v>
      </c>
      <c r="H29" s="18">
        <v>13</v>
      </c>
      <c r="I29" s="18">
        <v>484</v>
      </c>
      <c r="J29" s="18">
        <v>16.2</v>
      </c>
    </row>
    <row r="30" spans="1:10" ht="15.75" x14ac:dyDescent="0.2">
      <c r="A30" s="44"/>
      <c r="B30" s="18" t="s">
        <v>24</v>
      </c>
      <c r="C30" s="18">
        <v>81</v>
      </c>
      <c r="D30" s="18">
        <v>60</v>
      </c>
      <c r="E30" s="18">
        <v>102</v>
      </c>
      <c r="F30" s="18">
        <v>132</v>
      </c>
      <c r="G30" s="18">
        <v>129</v>
      </c>
      <c r="H30" s="18">
        <v>52</v>
      </c>
      <c r="I30" s="18">
        <v>556</v>
      </c>
      <c r="J30" s="18">
        <v>18.3</v>
      </c>
    </row>
    <row r="31" spans="1:10" ht="15.75" x14ac:dyDescent="0.2">
      <c r="A31" s="44" t="s">
        <v>69</v>
      </c>
      <c r="B31" s="18" t="s">
        <v>23</v>
      </c>
      <c r="C31" s="18">
        <v>98</v>
      </c>
      <c r="D31" s="18">
        <v>55</v>
      </c>
      <c r="E31" s="18">
        <v>119</v>
      </c>
      <c r="F31" s="18">
        <v>154</v>
      </c>
      <c r="G31" s="18">
        <v>134</v>
      </c>
      <c r="H31" s="18">
        <v>5</v>
      </c>
      <c r="I31" s="18">
        <v>565</v>
      </c>
      <c r="J31" s="18">
        <v>16</v>
      </c>
    </row>
    <row r="32" spans="1:10" ht="15.75" x14ac:dyDescent="0.2">
      <c r="A32" s="44"/>
      <c r="B32" s="18" t="s">
        <v>24</v>
      </c>
      <c r="C32" s="18">
        <v>116</v>
      </c>
      <c r="D32" s="18">
        <v>40</v>
      </c>
      <c r="E32" s="18">
        <v>95</v>
      </c>
      <c r="F32" s="18">
        <v>139</v>
      </c>
      <c r="G32" s="18">
        <v>119</v>
      </c>
      <c r="H32" s="18">
        <v>45</v>
      </c>
      <c r="I32" s="18">
        <v>554</v>
      </c>
      <c r="J32" s="18">
        <v>17.8</v>
      </c>
    </row>
    <row r="33" spans="1:10" ht="15.75" x14ac:dyDescent="0.2">
      <c r="A33" s="44" t="s">
        <v>70</v>
      </c>
      <c r="B33" s="18" t="s">
        <v>23</v>
      </c>
      <c r="C33" s="18">
        <v>100</v>
      </c>
      <c r="D33" s="18">
        <v>68</v>
      </c>
      <c r="E33" s="18">
        <v>93</v>
      </c>
      <c r="F33" s="18">
        <v>139</v>
      </c>
      <c r="G33" s="18">
        <v>137</v>
      </c>
      <c r="H33" s="18">
        <v>35</v>
      </c>
      <c r="I33" s="18">
        <v>572</v>
      </c>
      <c r="J33" s="18">
        <v>16</v>
      </c>
    </row>
    <row r="34" spans="1:10" ht="15.75" x14ac:dyDescent="0.2">
      <c r="A34" s="44"/>
      <c r="B34" s="18" t="s">
        <v>24</v>
      </c>
      <c r="C34" s="18">
        <v>102</v>
      </c>
      <c r="D34" s="18">
        <v>16</v>
      </c>
      <c r="E34" s="18">
        <v>63</v>
      </c>
      <c r="F34" s="18">
        <v>135</v>
      </c>
      <c r="G34" s="18">
        <v>186</v>
      </c>
      <c r="H34" s="18">
        <v>61</v>
      </c>
      <c r="I34" s="18">
        <v>563</v>
      </c>
      <c r="J34" s="18">
        <v>16.3</v>
      </c>
    </row>
    <row r="36" spans="1:10" ht="15.75" x14ac:dyDescent="0.25">
      <c r="A36" s="23" t="s">
        <v>74</v>
      </c>
      <c r="B36" s="5"/>
      <c r="C36" s="5"/>
      <c r="D36" s="5"/>
      <c r="E36" s="5"/>
      <c r="F36" s="5"/>
      <c r="G36" s="5"/>
      <c r="H36" s="5"/>
    </row>
    <row r="37" spans="1:10" ht="15.75" x14ac:dyDescent="0.2">
      <c r="A37" s="42" t="s">
        <v>0</v>
      </c>
      <c r="B37" s="42" t="s">
        <v>16</v>
      </c>
      <c r="C37" s="42" t="s">
        <v>17</v>
      </c>
      <c r="D37" s="42"/>
      <c r="E37" s="42"/>
      <c r="F37" s="42"/>
      <c r="G37" s="42"/>
      <c r="H37" s="42"/>
      <c r="I37" s="38" t="s">
        <v>26</v>
      </c>
      <c r="J37" s="42" t="s">
        <v>19</v>
      </c>
    </row>
    <row r="38" spans="1:10" ht="15.75" x14ac:dyDescent="0.2">
      <c r="A38" s="42"/>
      <c r="B38" s="42"/>
      <c r="C38" s="42" t="s">
        <v>18</v>
      </c>
      <c r="D38" s="42"/>
      <c r="E38" s="42"/>
      <c r="F38" s="42"/>
      <c r="G38" s="42"/>
      <c r="H38" s="42"/>
      <c r="I38" s="39"/>
      <c r="J38" s="42"/>
    </row>
    <row r="39" spans="1:10" ht="31.5" x14ac:dyDescent="0.2">
      <c r="A39" s="42"/>
      <c r="B39" s="42"/>
      <c r="C39" s="25" t="s">
        <v>20</v>
      </c>
      <c r="D39" s="25" t="s">
        <v>75</v>
      </c>
      <c r="E39" s="25" t="s">
        <v>76</v>
      </c>
      <c r="F39" s="25" t="s">
        <v>21</v>
      </c>
      <c r="G39" s="17" t="s">
        <v>22</v>
      </c>
      <c r="H39" s="17" t="s">
        <v>77</v>
      </c>
      <c r="I39" s="40"/>
      <c r="J39" s="42"/>
    </row>
    <row r="40" spans="1:10" ht="15.75" x14ac:dyDescent="0.2">
      <c r="A40" s="44" t="s">
        <v>1</v>
      </c>
      <c r="B40" s="18" t="s">
        <v>23</v>
      </c>
      <c r="C40" s="4">
        <v>222</v>
      </c>
      <c r="D40" s="4">
        <v>105</v>
      </c>
      <c r="E40" s="18">
        <v>128</v>
      </c>
      <c r="F40" s="18">
        <v>157</v>
      </c>
      <c r="G40" s="18">
        <v>203</v>
      </c>
      <c r="H40" s="18">
        <v>16</v>
      </c>
      <c r="I40" s="18">
        <v>831</v>
      </c>
      <c r="J40" s="18">
        <v>13.6</v>
      </c>
    </row>
    <row r="41" spans="1:10" ht="15.75" x14ac:dyDescent="0.2">
      <c r="A41" s="44"/>
      <c r="B41" s="18" t="s">
        <v>24</v>
      </c>
      <c r="C41" s="18">
        <v>278</v>
      </c>
      <c r="D41" s="18">
        <v>90</v>
      </c>
      <c r="E41" s="18">
        <v>131</v>
      </c>
      <c r="F41" s="18">
        <v>194</v>
      </c>
      <c r="G41" s="18">
        <v>255</v>
      </c>
      <c r="H41" s="18">
        <v>61</v>
      </c>
      <c r="I41" s="18">
        <v>1009</v>
      </c>
      <c r="J41" s="18">
        <v>13.9</v>
      </c>
    </row>
    <row r="42" spans="1:10" ht="15.75" x14ac:dyDescent="0.2">
      <c r="A42" s="44" t="s">
        <v>2</v>
      </c>
      <c r="B42" s="18" t="s">
        <v>23</v>
      </c>
      <c r="C42" s="18">
        <v>76</v>
      </c>
      <c r="D42" s="18">
        <v>83</v>
      </c>
      <c r="E42" s="18">
        <v>110</v>
      </c>
      <c r="F42" s="18">
        <v>157</v>
      </c>
      <c r="G42" s="18">
        <v>282</v>
      </c>
      <c r="H42" s="18">
        <v>25</v>
      </c>
      <c r="I42" s="18">
        <v>733</v>
      </c>
      <c r="J42" s="18">
        <v>16</v>
      </c>
    </row>
    <row r="43" spans="1:10" ht="15.75" x14ac:dyDescent="0.2">
      <c r="A43" s="44"/>
      <c r="B43" s="18" t="s">
        <v>24</v>
      </c>
      <c r="C43" s="18">
        <v>55</v>
      </c>
      <c r="D43" s="18">
        <v>43</v>
      </c>
      <c r="E43" s="18">
        <v>87</v>
      </c>
      <c r="F43" s="18">
        <v>176</v>
      </c>
      <c r="G43" s="18">
        <v>280</v>
      </c>
      <c r="H43" s="18">
        <v>92</v>
      </c>
      <c r="I43" s="18">
        <v>733</v>
      </c>
      <c r="J43" s="18">
        <v>17.5</v>
      </c>
    </row>
    <row r="44" spans="1:10" ht="15.75" x14ac:dyDescent="0.2">
      <c r="A44" s="44" t="s">
        <v>3</v>
      </c>
      <c r="B44" s="18" t="s">
        <v>23</v>
      </c>
      <c r="C44" s="18">
        <v>191</v>
      </c>
      <c r="D44" s="18">
        <v>76</v>
      </c>
      <c r="E44" s="18">
        <v>135</v>
      </c>
      <c r="F44" s="18">
        <v>192</v>
      </c>
      <c r="G44" s="18">
        <v>370</v>
      </c>
      <c r="H44" s="18">
        <v>31</v>
      </c>
      <c r="I44" s="18">
        <v>995</v>
      </c>
      <c r="J44" s="18">
        <v>15.7</v>
      </c>
    </row>
    <row r="45" spans="1:10" ht="15.75" x14ac:dyDescent="0.2">
      <c r="A45" s="44"/>
      <c r="B45" s="18" t="s">
        <v>24</v>
      </c>
      <c r="C45" s="18">
        <v>184</v>
      </c>
      <c r="D45" s="18">
        <v>56</v>
      </c>
      <c r="E45" s="18">
        <v>136</v>
      </c>
      <c r="F45" s="18">
        <v>239</v>
      </c>
      <c r="G45" s="18">
        <v>391</v>
      </c>
      <c r="H45" s="18">
        <v>138</v>
      </c>
      <c r="I45" s="18">
        <v>1144</v>
      </c>
      <c r="J45" s="18">
        <v>17.100000000000001</v>
      </c>
    </row>
    <row r="46" spans="1:10" ht="15.75" x14ac:dyDescent="0.2">
      <c r="A46" s="44" t="s">
        <v>69</v>
      </c>
      <c r="B46" s="18" t="s">
        <v>23</v>
      </c>
      <c r="C46" s="18">
        <v>213</v>
      </c>
      <c r="D46" s="18">
        <v>73</v>
      </c>
      <c r="E46" s="18">
        <v>146</v>
      </c>
      <c r="F46" s="18">
        <v>234</v>
      </c>
      <c r="G46" s="18">
        <v>362</v>
      </c>
      <c r="H46" s="18">
        <v>25</v>
      </c>
      <c r="I46" s="18">
        <v>1053</v>
      </c>
      <c r="J46" s="18">
        <v>15.2</v>
      </c>
    </row>
    <row r="47" spans="1:10" ht="15.75" x14ac:dyDescent="0.2">
      <c r="A47" s="44"/>
      <c r="B47" s="18" t="s">
        <v>24</v>
      </c>
      <c r="C47" s="18">
        <v>245</v>
      </c>
      <c r="D47" s="18">
        <v>46</v>
      </c>
      <c r="E47" s="18">
        <v>102</v>
      </c>
      <c r="F47" s="18">
        <v>209</v>
      </c>
      <c r="G47" s="18">
        <v>324</v>
      </c>
      <c r="H47" s="18">
        <v>115</v>
      </c>
      <c r="I47" s="18">
        <v>1041</v>
      </c>
      <c r="J47" s="18">
        <v>15.2</v>
      </c>
    </row>
    <row r="48" spans="1:10" ht="15.75" x14ac:dyDescent="0.2">
      <c r="A48" s="44" t="s">
        <v>88</v>
      </c>
      <c r="B48" s="18" t="s">
        <v>23</v>
      </c>
      <c r="C48" s="18">
        <v>188</v>
      </c>
      <c r="D48" s="18">
        <v>57</v>
      </c>
      <c r="E48" s="18">
        <v>122</v>
      </c>
      <c r="F48" s="18">
        <v>193</v>
      </c>
      <c r="G48" s="18">
        <v>344</v>
      </c>
      <c r="H48" s="18">
        <v>25</v>
      </c>
      <c r="I48" s="18">
        <v>929</v>
      </c>
      <c r="J48" s="18">
        <v>14.7</v>
      </c>
    </row>
    <row r="49" spans="1:10" ht="15.75" x14ac:dyDescent="0.2">
      <c r="A49" s="44"/>
      <c r="B49" s="18" t="s">
        <v>24</v>
      </c>
      <c r="C49" s="18">
        <v>183</v>
      </c>
      <c r="D49" s="18">
        <v>25</v>
      </c>
      <c r="E49" s="18">
        <v>56</v>
      </c>
      <c r="F49" s="18">
        <v>181</v>
      </c>
      <c r="G49" s="18">
        <v>347</v>
      </c>
      <c r="H49" s="18">
        <v>103</v>
      </c>
      <c r="I49" s="18">
        <v>895</v>
      </c>
      <c r="J49" s="18">
        <v>14.1</v>
      </c>
    </row>
  </sheetData>
  <mergeCells count="36">
    <mergeCell ref="A46:A47"/>
    <mergeCell ref="A48:A49"/>
    <mergeCell ref="J37:J39"/>
    <mergeCell ref="C38:H38"/>
    <mergeCell ref="A40:A41"/>
    <mergeCell ref="A42:A43"/>
    <mergeCell ref="A44:A45"/>
    <mergeCell ref="A33:A34"/>
    <mergeCell ref="A37:A39"/>
    <mergeCell ref="B37:B39"/>
    <mergeCell ref="C37:H37"/>
    <mergeCell ref="I37:I39"/>
    <mergeCell ref="J22:J24"/>
    <mergeCell ref="A25:A26"/>
    <mergeCell ref="A27:A28"/>
    <mergeCell ref="A29:A30"/>
    <mergeCell ref="A31:A32"/>
    <mergeCell ref="A10:A11"/>
    <mergeCell ref="A22:A24"/>
    <mergeCell ref="B22:B24"/>
    <mergeCell ref="C22:H22"/>
    <mergeCell ref="I22:I24"/>
    <mergeCell ref="C23:H23"/>
    <mergeCell ref="A12:A13"/>
    <mergeCell ref="A14:A15"/>
    <mergeCell ref="A16:A17"/>
    <mergeCell ref="A18:A19"/>
    <mergeCell ref="A4:J4"/>
    <mergeCell ref="A1:J1"/>
    <mergeCell ref="A2:J2"/>
    <mergeCell ref="A7:A9"/>
    <mergeCell ref="B7:B9"/>
    <mergeCell ref="C7:H7"/>
    <mergeCell ref="C8:H8"/>
    <mergeCell ref="J7:J9"/>
    <mergeCell ref="I7:I9"/>
  </mergeCells>
  <pageMargins left="0.7" right="0.7" top="0.5" bottom="0.2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8"/>
  <sheetViews>
    <sheetView tabSelected="1" topLeftCell="A31" workbookViewId="0">
      <selection activeCell="M31" sqref="M31"/>
    </sheetView>
  </sheetViews>
  <sheetFormatPr defaultRowHeight="14.25" x14ac:dyDescent="0.2"/>
  <cols>
    <col min="1" max="1" width="17.25" bestFit="1" customWidth="1"/>
    <col min="2" max="2" width="12" customWidth="1"/>
    <col min="3" max="3" width="15.375" customWidth="1"/>
    <col min="4" max="4" width="16.625" customWidth="1"/>
    <col min="5" max="5" width="14" customWidth="1"/>
  </cols>
  <sheetData>
    <row r="1" spans="1:11" ht="16.5" x14ac:dyDescent="0.2">
      <c r="A1" s="43" t="s">
        <v>34</v>
      </c>
      <c r="B1" s="43"/>
      <c r="C1" s="43"/>
      <c r="D1" s="43"/>
      <c r="E1" s="43"/>
      <c r="F1" s="43"/>
      <c r="G1" s="43"/>
      <c r="H1" s="43"/>
      <c r="I1" s="43"/>
      <c r="J1" s="43"/>
    </row>
    <row r="2" spans="1:11" ht="15.75" x14ac:dyDescent="0.25">
      <c r="A2" s="41" t="s">
        <v>27</v>
      </c>
      <c r="B2" s="41"/>
      <c r="C2" s="41"/>
      <c r="D2" s="41"/>
      <c r="E2" s="41"/>
      <c r="F2" s="41"/>
      <c r="G2" s="41"/>
      <c r="H2" s="41"/>
      <c r="I2" s="41"/>
      <c r="J2" s="41"/>
    </row>
    <row r="3" spans="1:11" ht="15.75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1" x14ac:dyDescent="0.2">
      <c r="A4" s="26" t="s">
        <v>72</v>
      </c>
    </row>
    <row r="5" spans="1:11" ht="28.5" customHeight="1" x14ac:dyDescent="0.2">
      <c r="A5" s="45" t="s">
        <v>28</v>
      </c>
      <c r="B5" s="45" t="s">
        <v>33</v>
      </c>
      <c r="C5" s="45" t="s">
        <v>29</v>
      </c>
      <c r="D5" s="45"/>
      <c r="E5" s="45"/>
      <c r="F5" s="45" t="s">
        <v>30</v>
      </c>
      <c r="G5" s="45"/>
      <c r="H5" s="45"/>
      <c r="I5" s="45"/>
      <c r="J5" s="45"/>
    </row>
    <row r="6" spans="1:11" ht="28.5" customHeight="1" x14ac:dyDescent="0.2">
      <c r="A6" s="45"/>
      <c r="B6" s="45"/>
      <c r="C6" s="7" t="s">
        <v>35</v>
      </c>
      <c r="D6" s="7" t="s">
        <v>37</v>
      </c>
      <c r="E6" s="7" t="s">
        <v>36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4</v>
      </c>
    </row>
    <row r="7" spans="1:11" ht="15.75" x14ac:dyDescent="0.2">
      <c r="A7" s="46" t="s">
        <v>78</v>
      </c>
      <c r="B7" s="3">
        <v>62</v>
      </c>
      <c r="C7" s="3"/>
      <c r="D7" s="3">
        <v>25</v>
      </c>
      <c r="E7" s="3">
        <v>11</v>
      </c>
      <c r="F7" s="3"/>
      <c r="G7" s="3"/>
      <c r="H7" s="3"/>
      <c r="I7" s="3">
        <v>4</v>
      </c>
      <c r="J7" s="3">
        <f>SUM(F7:I7)</f>
        <v>4</v>
      </c>
    </row>
    <row r="8" spans="1:11" ht="15.75" x14ac:dyDescent="0.2">
      <c r="A8" s="47"/>
      <c r="B8" s="3"/>
      <c r="C8" s="8">
        <f>C7/$B$7</f>
        <v>0</v>
      </c>
      <c r="D8" s="8">
        <f>D7/$B$7</f>
        <v>0.40322580645161288</v>
      </c>
      <c r="E8" s="8">
        <f>E7/$B$7</f>
        <v>0.17741935483870969</v>
      </c>
      <c r="F8" s="3"/>
      <c r="G8" s="3"/>
      <c r="H8" s="3"/>
      <c r="I8" s="8">
        <f>I7/$B$7</f>
        <v>6.4516129032258063E-2</v>
      </c>
      <c r="J8" s="8">
        <f>J7/$B$7</f>
        <v>6.4516129032258063E-2</v>
      </c>
    </row>
    <row r="9" spans="1:11" ht="15.75" x14ac:dyDescent="0.2">
      <c r="A9" s="46" t="s">
        <v>79</v>
      </c>
      <c r="B9" s="9">
        <v>85</v>
      </c>
      <c r="C9" s="9">
        <v>5</v>
      </c>
      <c r="D9" s="9">
        <v>21</v>
      </c>
      <c r="E9" s="9">
        <v>8</v>
      </c>
      <c r="F9" s="9"/>
      <c r="G9" s="9"/>
      <c r="H9" s="9"/>
      <c r="I9" s="9">
        <v>10</v>
      </c>
      <c r="J9" s="21">
        <f>SUM(F9:I9)</f>
        <v>10</v>
      </c>
    </row>
    <row r="10" spans="1:11" ht="15.75" x14ac:dyDescent="0.2">
      <c r="A10" s="47"/>
      <c r="B10" s="9"/>
      <c r="C10" s="8">
        <f>C9/$B$9</f>
        <v>5.8823529411764705E-2</v>
      </c>
      <c r="D10" s="8">
        <f>D9/$B$9</f>
        <v>0.24705882352941178</v>
      </c>
      <c r="E10" s="8">
        <f>E9/$B$9</f>
        <v>9.4117647058823528E-2</v>
      </c>
      <c r="F10" s="8">
        <f t="shared" ref="F10:J10" si="0">F9/$B$9</f>
        <v>0</v>
      </c>
      <c r="G10" s="8">
        <f t="shared" si="0"/>
        <v>0</v>
      </c>
      <c r="H10" s="8">
        <f t="shared" si="0"/>
        <v>0</v>
      </c>
      <c r="I10" s="8">
        <f t="shared" si="0"/>
        <v>0.11764705882352941</v>
      </c>
      <c r="J10" s="8">
        <f t="shared" si="0"/>
        <v>0.11764705882352941</v>
      </c>
    </row>
    <row r="12" spans="1:11" ht="15.75" x14ac:dyDescent="0.25">
      <c r="A12" s="23" t="s">
        <v>73</v>
      </c>
    </row>
    <row r="13" spans="1:11" ht="15" customHeight="1" x14ac:dyDescent="0.2">
      <c r="A13" s="45" t="s">
        <v>28</v>
      </c>
      <c r="B13" s="45" t="s">
        <v>33</v>
      </c>
      <c r="C13" s="45" t="s">
        <v>29</v>
      </c>
      <c r="D13" s="45"/>
      <c r="E13" s="45"/>
      <c r="F13" s="45" t="s">
        <v>30</v>
      </c>
      <c r="G13" s="45"/>
      <c r="H13" s="45"/>
      <c r="I13" s="45"/>
      <c r="J13" s="45"/>
      <c r="K13" s="45"/>
    </row>
    <row r="14" spans="1:11" ht="28.5" x14ac:dyDescent="0.2">
      <c r="A14" s="45"/>
      <c r="B14" s="45"/>
      <c r="C14" s="19" t="s">
        <v>82</v>
      </c>
      <c r="D14" s="19" t="s">
        <v>83</v>
      </c>
      <c r="E14" s="19" t="s">
        <v>84</v>
      </c>
      <c r="F14" s="19" t="s">
        <v>6</v>
      </c>
      <c r="G14" s="19" t="s">
        <v>7</v>
      </c>
      <c r="H14" s="19" t="s">
        <v>8</v>
      </c>
      <c r="I14" s="22" t="s">
        <v>9</v>
      </c>
      <c r="J14" s="22" t="s">
        <v>10</v>
      </c>
      <c r="K14" s="22" t="s">
        <v>4</v>
      </c>
    </row>
    <row r="15" spans="1:11" ht="15.75" x14ac:dyDescent="0.25">
      <c r="A15" s="44" t="s">
        <v>71</v>
      </c>
      <c r="B15" s="21">
        <v>39</v>
      </c>
      <c r="C15" s="21">
        <v>0</v>
      </c>
      <c r="D15" s="21">
        <v>25</v>
      </c>
      <c r="E15" s="21">
        <v>2</v>
      </c>
      <c r="F15" s="21">
        <v>4</v>
      </c>
      <c r="G15" s="21">
        <v>0</v>
      </c>
      <c r="H15" s="21">
        <v>2</v>
      </c>
      <c r="I15" s="21">
        <v>2</v>
      </c>
      <c r="J15" s="29">
        <v>0</v>
      </c>
      <c r="K15" s="21">
        <f>SUM(F15:J15)</f>
        <v>8</v>
      </c>
    </row>
    <row r="16" spans="1:11" ht="15.75" x14ac:dyDescent="0.2">
      <c r="A16" s="44"/>
      <c r="B16" s="21"/>
      <c r="C16" s="8">
        <f>C15/$B$15</f>
        <v>0</v>
      </c>
      <c r="D16" s="8">
        <f t="shared" ref="D16:J16" si="1">D15/$B$15</f>
        <v>0.64102564102564108</v>
      </c>
      <c r="E16" s="8">
        <f t="shared" si="1"/>
        <v>5.128205128205128E-2</v>
      </c>
      <c r="F16" s="8">
        <f t="shared" si="1"/>
        <v>0.10256410256410256</v>
      </c>
      <c r="G16" s="8">
        <f t="shared" si="1"/>
        <v>0</v>
      </c>
      <c r="H16" s="8">
        <f t="shared" si="1"/>
        <v>5.128205128205128E-2</v>
      </c>
      <c r="I16" s="8">
        <f t="shared" si="1"/>
        <v>5.128205128205128E-2</v>
      </c>
      <c r="J16" s="8">
        <f t="shared" si="1"/>
        <v>0</v>
      </c>
      <c r="K16" s="8">
        <f>K15/$B$15</f>
        <v>0.20512820512820512</v>
      </c>
    </row>
    <row r="17" spans="1:11" ht="15.75" x14ac:dyDescent="0.25">
      <c r="A17" s="46" t="s">
        <v>80</v>
      </c>
      <c r="B17" s="21">
        <v>57</v>
      </c>
      <c r="C17" s="21">
        <v>0</v>
      </c>
      <c r="D17" s="21">
        <v>35</v>
      </c>
      <c r="E17" s="21">
        <v>11</v>
      </c>
      <c r="F17" s="21">
        <v>1</v>
      </c>
      <c r="G17" s="21">
        <v>8</v>
      </c>
      <c r="H17" s="21">
        <v>2</v>
      </c>
      <c r="I17" s="21">
        <v>1</v>
      </c>
      <c r="J17" s="29">
        <v>0</v>
      </c>
      <c r="K17" s="21">
        <f>SUM(F17:J17)</f>
        <v>12</v>
      </c>
    </row>
    <row r="18" spans="1:11" ht="15.75" x14ac:dyDescent="0.2">
      <c r="A18" s="47"/>
      <c r="B18" s="21"/>
      <c r="C18" s="8">
        <f>C17/$B$17</f>
        <v>0</v>
      </c>
      <c r="D18" s="8">
        <f t="shared" ref="D18:J18" si="2">D17/$B$17</f>
        <v>0.61403508771929827</v>
      </c>
      <c r="E18" s="8">
        <f t="shared" si="2"/>
        <v>0.19298245614035087</v>
      </c>
      <c r="F18" s="8">
        <f t="shared" si="2"/>
        <v>1.7543859649122806E-2</v>
      </c>
      <c r="G18" s="8">
        <f t="shared" si="2"/>
        <v>0.14035087719298245</v>
      </c>
      <c r="H18" s="8">
        <f t="shared" si="2"/>
        <v>3.5087719298245612E-2</v>
      </c>
      <c r="I18" s="8">
        <f t="shared" si="2"/>
        <v>1.7543859649122806E-2</v>
      </c>
      <c r="J18" s="8">
        <f t="shared" si="2"/>
        <v>0</v>
      </c>
      <c r="K18" s="8">
        <f>K17/$B$17</f>
        <v>0.21052631578947367</v>
      </c>
    </row>
    <row r="19" spans="1:11" ht="15.75" x14ac:dyDescent="0.25">
      <c r="A19" s="46" t="s">
        <v>66</v>
      </c>
      <c r="B19" s="27">
        <v>97</v>
      </c>
      <c r="C19" s="21">
        <v>0</v>
      </c>
      <c r="D19" s="21">
        <v>62</v>
      </c>
      <c r="E19" s="21">
        <v>6</v>
      </c>
      <c r="F19" s="21">
        <v>1</v>
      </c>
      <c r="G19" s="21">
        <v>15</v>
      </c>
      <c r="H19" s="21">
        <v>3</v>
      </c>
      <c r="I19" s="21">
        <v>1</v>
      </c>
      <c r="J19" s="29">
        <v>0</v>
      </c>
      <c r="K19" s="21">
        <f>SUM(F19:J19)</f>
        <v>20</v>
      </c>
    </row>
    <row r="20" spans="1:11" ht="15.75" x14ac:dyDescent="0.2">
      <c r="A20" s="47"/>
      <c r="B20" s="27"/>
      <c r="C20" s="8">
        <f>C19/$B$19</f>
        <v>0</v>
      </c>
      <c r="D20" s="8">
        <f t="shared" ref="D20:J20" si="3">D19/$B$19</f>
        <v>0.63917525773195871</v>
      </c>
      <c r="E20" s="8">
        <f t="shared" si="3"/>
        <v>6.1855670103092786E-2</v>
      </c>
      <c r="F20" s="8">
        <f t="shared" si="3"/>
        <v>1.0309278350515464E-2</v>
      </c>
      <c r="G20" s="8">
        <f t="shared" si="3"/>
        <v>0.15463917525773196</v>
      </c>
      <c r="H20" s="8">
        <f t="shared" si="3"/>
        <v>3.0927835051546393E-2</v>
      </c>
      <c r="I20" s="8">
        <f t="shared" si="3"/>
        <v>1.0309278350515464E-2</v>
      </c>
      <c r="J20" s="8">
        <f t="shared" si="3"/>
        <v>0</v>
      </c>
      <c r="K20" s="8">
        <f>K19/$B$19</f>
        <v>0.20618556701030927</v>
      </c>
    </row>
    <row r="21" spans="1:11" ht="15.75" x14ac:dyDescent="0.25">
      <c r="A21" s="46" t="s">
        <v>67</v>
      </c>
      <c r="B21" s="21">
        <v>83</v>
      </c>
      <c r="C21" s="21"/>
      <c r="D21" s="21">
        <v>52</v>
      </c>
      <c r="E21" s="21">
        <v>7</v>
      </c>
      <c r="F21" s="21">
        <v>0</v>
      </c>
      <c r="G21" s="21">
        <v>7</v>
      </c>
      <c r="H21" s="21">
        <v>0</v>
      </c>
      <c r="I21" s="21">
        <v>2</v>
      </c>
      <c r="J21" s="29">
        <v>0</v>
      </c>
      <c r="K21" s="21">
        <f>SUM(F21:J21)</f>
        <v>9</v>
      </c>
    </row>
    <row r="22" spans="1:11" ht="15.75" x14ac:dyDescent="0.2">
      <c r="A22" s="47"/>
      <c r="B22" s="21"/>
      <c r="C22" s="8">
        <f>C21/$B$21</f>
        <v>0</v>
      </c>
      <c r="D22" s="8">
        <f t="shared" ref="D22:J22" si="4">D21/$B$21</f>
        <v>0.62650602409638556</v>
      </c>
      <c r="E22" s="8">
        <f t="shared" si="4"/>
        <v>8.4337349397590355E-2</v>
      </c>
      <c r="F22" s="8">
        <f t="shared" si="4"/>
        <v>0</v>
      </c>
      <c r="G22" s="8">
        <f t="shared" si="4"/>
        <v>8.4337349397590355E-2</v>
      </c>
      <c r="H22" s="8">
        <f t="shared" si="4"/>
        <v>0</v>
      </c>
      <c r="I22" s="8">
        <f t="shared" si="4"/>
        <v>2.4096385542168676E-2</v>
      </c>
      <c r="J22" s="8">
        <f t="shared" si="4"/>
        <v>0</v>
      </c>
      <c r="K22" s="8">
        <f>K21/$B$21</f>
        <v>0.10843373493975904</v>
      </c>
    </row>
    <row r="23" spans="1:11" ht="15.75" x14ac:dyDescent="0.2">
      <c r="A23" s="46" t="s">
        <v>81</v>
      </c>
      <c r="B23" s="21">
        <v>109</v>
      </c>
      <c r="C23" s="21"/>
      <c r="D23" s="21">
        <v>50</v>
      </c>
      <c r="E23" s="21"/>
      <c r="F23" s="35">
        <v>0</v>
      </c>
      <c r="G23" s="35">
        <v>0</v>
      </c>
      <c r="H23" s="35">
        <v>10</v>
      </c>
      <c r="I23" s="35">
        <v>0</v>
      </c>
      <c r="J23" s="35">
        <v>3</v>
      </c>
      <c r="K23" s="21">
        <f>SUM(F23:J23)</f>
        <v>13</v>
      </c>
    </row>
    <row r="24" spans="1:11" ht="15.75" x14ac:dyDescent="0.2">
      <c r="A24" s="47"/>
      <c r="B24" s="21"/>
      <c r="C24" s="8">
        <f>C23/$B$23</f>
        <v>0</v>
      </c>
      <c r="D24" s="8">
        <f t="shared" ref="D24:J24" si="5">D23/$B$23</f>
        <v>0.45871559633027525</v>
      </c>
      <c r="E24" s="8">
        <f t="shared" si="5"/>
        <v>0</v>
      </c>
      <c r="F24" s="8">
        <f t="shared" si="5"/>
        <v>0</v>
      </c>
      <c r="G24" s="8">
        <f t="shared" si="5"/>
        <v>0</v>
      </c>
      <c r="H24" s="8">
        <f t="shared" si="5"/>
        <v>9.1743119266055051E-2</v>
      </c>
      <c r="I24" s="8">
        <f t="shared" si="5"/>
        <v>0</v>
      </c>
      <c r="J24" s="8">
        <f t="shared" si="5"/>
        <v>2.7522935779816515E-2</v>
      </c>
      <c r="K24" s="8">
        <f>K23/$B$23</f>
        <v>0.11926605504587157</v>
      </c>
    </row>
    <row r="26" spans="1:11" ht="15.75" x14ac:dyDescent="0.25">
      <c r="A26" s="23" t="s">
        <v>74</v>
      </c>
    </row>
    <row r="27" spans="1:11" ht="15" customHeight="1" x14ac:dyDescent="0.2">
      <c r="A27" s="45" t="s">
        <v>28</v>
      </c>
      <c r="B27" s="45" t="s">
        <v>33</v>
      </c>
      <c r="C27" s="45" t="s">
        <v>29</v>
      </c>
      <c r="D27" s="45"/>
      <c r="E27" s="45"/>
      <c r="F27" s="45" t="s">
        <v>30</v>
      </c>
      <c r="G27" s="45"/>
      <c r="H27" s="45"/>
      <c r="I27" s="45"/>
      <c r="J27" s="45"/>
      <c r="K27" s="45"/>
    </row>
    <row r="28" spans="1:11" ht="28.5" x14ac:dyDescent="0.2">
      <c r="A28" s="45"/>
      <c r="B28" s="45"/>
      <c r="C28" s="19" t="s">
        <v>82</v>
      </c>
      <c r="D28" s="19" t="s">
        <v>83</v>
      </c>
      <c r="E28" s="19" t="s">
        <v>84</v>
      </c>
      <c r="F28" s="19" t="s">
        <v>6</v>
      </c>
      <c r="G28" s="19" t="s">
        <v>7</v>
      </c>
      <c r="H28" s="19" t="s">
        <v>8</v>
      </c>
      <c r="I28" s="22" t="s">
        <v>9</v>
      </c>
      <c r="J28" s="22" t="s">
        <v>10</v>
      </c>
      <c r="K28" s="22" t="s">
        <v>4</v>
      </c>
    </row>
    <row r="29" spans="1:11" ht="15.75" x14ac:dyDescent="0.25">
      <c r="A29" s="44" t="s">
        <v>71</v>
      </c>
      <c r="B29" s="21">
        <v>131</v>
      </c>
      <c r="C29" s="21">
        <v>0</v>
      </c>
      <c r="D29" s="21">
        <v>90</v>
      </c>
      <c r="E29" s="21">
        <v>7</v>
      </c>
      <c r="F29" s="21">
        <v>11</v>
      </c>
      <c r="G29" s="21">
        <v>9</v>
      </c>
      <c r="H29" s="21">
        <v>3</v>
      </c>
      <c r="I29" s="21">
        <v>4</v>
      </c>
      <c r="J29" s="29">
        <v>0</v>
      </c>
      <c r="K29" s="21">
        <f>SUM(F29:J29)</f>
        <v>27</v>
      </c>
    </row>
    <row r="30" spans="1:11" ht="15.75" x14ac:dyDescent="0.2">
      <c r="A30" s="44"/>
      <c r="B30" s="21"/>
      <c r="C30" s="8">
        <f>C29/$B$29</f>
        <v>0</v>
      </c>
      <c r="D30" s="8">
        <f t="shared" ref="D30:H30" si="6">D29/$B$29</f>
        <v>0.68702290076335881</v>
      </c>
      <c r="E30" s="8">
        <f t="shared" si="6"/>
        <v>5.3435114503816793E-2</v>
      </c>
      <c r="F30" s="8">
        <f t="shared" si="6"/>
        <v>8.3969465648854963E-2</v>
      </c>
      <c r="G30" s="8">
        <f t="shared" si="6"/>
        <v>6.8702290076335881E-2</v>
      </c>
      <c r="H30" s="8">
        <f t="shared" si="6"/>
        <v>2.2900763358778626E-2</v>
      </c>
      <c r="I30" s="8">
        <f t="shared" ref="I30:J30" si="7">I29/$B$15</f>
        <v>0.10256410256410256</v>
      </c>
      <c r="J30" s="8">
        <f t="shared" si="7"/>
        <v>0</v>
      </c>
      <c r="K30" s="8">
        <f>K29/$B$29</f>
        <v>0.20610687022900764</v>
      </c>
    </row>
    <row r="31" spans="1:11" ht="15.75" x14ac:dyDescent="0.25">
      <c r="A31" s="46" t="s">
        <v>80</v>
      </c>
      <c r="B31" s="21">
        <v>155</v>
      </c>
      <c r="C31" s="21"/>
      <c r="D31" s="21">
        <v>87</v>
      </c>
      <c r="E31" s="21">
        <v>23</v>
      </c>
      <c r="F31" s="21">
        <v>7</v>
      </c>
      <c r="G31" s="21">
        <v>17</v>
      </c>
      <c r="H31" s="21">
        <v>8</v>
      </c>
      <c r="I31" s="21">
        <v>3</v>
      </c>
      <c r="J31" s="29">
        <v>0</v>
      </c>
      <c r="K31" s="21">
        <f>SUM(F31:J31)</f>
        <v>35</v>
      </c>
    </row>
    <row r="32" spans="1:11" ht="15.75" x14ac:dyDescent="0.2">
      <c r="A32" s="47"/>
      <c r="B32" s="21"/>
      <c r="C32" s="8">
        <f>C31/$B$31</f>
        <v>0</v>
      </c>
      <c r="D32" s="8">
        <f t="shared" ref="D32:H32" si="8">D31/$B$31</f>
        <v>0.56129032258064515</v>
      </c>
      <c r="E32" s="8">
        <f t="shared" si="8"/>
        <v>0.14838709677419354</v>
      </c>
      <c r="F32" s="8">
        <f t="shared" si="8"/>
        <v>4.5161290322580643E-2</v>
      </c>
      <c r="G32" s="8">
        <f t="shared" si="8"/>
        <v>0.10967741935483871</v>
      </c>
      <c r="H32" s="8">
        <f t="shared" si="8"/>
        <v>5.1612903225806452E-2</v>
      </c>
      <c r="I32" s="8">
        <f t="shared" ref="I32:J32" si="9">I31/$B$17</f>
        <v>5.2631578947368418E-2</v>
      </c>
      <c r="J32" s="8">
        <f t="shared" si="9"/>
        <v>0</v>
      </c>
      <c r="K32" s="8">
        <f>K31/$B$31</f>
        <v>0.22580645161290322</v>
      </c>
    </row>
    <row r="33" spans="1:11" ht="15.75" x14ac:dyDescent="0.25">
      <c r="A33" s="46" t="s">
        <v>66</v>
      </c>
      <c r="B33" s="27">
        <v>247</v>
      </c>
      <c r="C33" s="21"/>
      <c r="D33" s="21">
        <v>160</v>
      </c>
      <c r="E33" s="21">
        <v>18</v>
      </c>
      <c r="F33" s="21">
        <v>10</v>
      </c>
      <c r="G33" s="21">
        <v>17</v>
      </c>
      <c r="H33" s="21">
        <v>6</v>
      </c>
      <c r="I33" s="21">
        <v>0</v>
      </c>
      <c r="J33" s="29">
        <v>0</v>
      </c>
      <c r="K33" s="21">
        <f>SUM(F33:J33)</f>
        <v>33</v>
      </c>
    </row>
    <row r="34" spans="1:11" ht="15.75" x14ac:dyDescent="0.2">
      <c r="A34" s="47"/>
      <c r="B34" s="27"/>
      <c r="C34" s="8">
        <f>C33/$B$33</f>
        <v>0</v>
      </c>
      <c r="D34" s="8">
        <f t="shared" ref="D34:H34" si="10">D33/$B$33</f>
        <v>0.64777327935222673</v>
      </c>
      <c r="E34" s="8">
        <f t="shared" si="10"/>
        <v>7.28744939271255E-2</v>
      </c>
      <c r="F34" s="8">
        <f t="shared" si="10"/>
        <v>4.048582995951417E-2</v>
      </c>
      <c r="G34" s="8">
        <f t="shared" si="10"/>
        <v>6.8825910931174086E-2</v>
      </c>
      <c r="H34" s="8">
        <f t="shared" si="10"/>
        <v>2.4291497975708502E-2</v>
      </c>
      <c r="I34" s="8">
        <f t="shared" ref="I34:J34" si="11">I33/$B$19</f>
        <v>0</v>
      </c>
      <c r="J34" s="8">
        <f t="shared" si="11"/>
        <v>0</v>
      </c>
      <c r="K34" s="8">
        <f>K33/$B$33</f>
        <v>0.13360323886639677</v>
      </c>
    </row>
    <row r="35" spans="1:11" ht="15.75" x14ac:dyDescent="0.25">
      <c r="A35" s="46" t="s">
        <v>67</v>
      </c>
      <c r="B35" s="21">
        <v>225</v>
      </c>
      <c r="C35" s="21"/>
      <c r="D35" s="21">
        <v>145</v>
      </c>
      <c r="E35" s="21">
        <v>12</v>
      </c>
      <c r="F35" s="21">
        <v>5</v>
      </c>
      <c r="G35" s="21">
        <v>12</v>
      </c>
      <c r="H35" s="21">
        <v>0</v>
      </c>
      <c r="I35" s="21">
        <v>0</v>
      </c>
      <c r="J35" s="29">
        <v>0</v>
      </c>
      <c r="K35" s="21">
        <f>SUM(F35:J35)</f>
        <v>17</v>
      </c>
    </row>
    <row r="36" spans="1:11" ht="15.75" x14ac:dyDescent="0.2">
      <c r="A36" s="47"/>
      <c r="B36" s="21"/>
      <c r="C36" s="8">
        <f>C35/$B$35</f>
        <v>0</v>
      </c>
      <c r="D36" s="8">
        <f t="shared" ref="D36:H36" si="12">D35/$B$35</f>
        <v>0.64444444444444449</v>
      </c>
      <c r="E36" s="8">
        <f t="shared" si="12"/>
        <v>5.3333333333333337E-2</v>
      </c>
      <c r="F36" s="8">
        <f t="shared" si="12"/>
        <v>2.2222222222222223E-2</v>
      </c>
      <c r="G36" s="8">
        <f t="shared" si="12"/>
        <v>5.3333333333333337E-2</v>
      </c>
      <c r="H36" s="8">
        <f t="shared" si="12"/>
        <v>0</v>
      </c>
      <c r="I36" s="8">
        <f t="shared" ref="I36:J36" si="13">I35/$B$21</f>
        <v>0</v>
      </c>
      <c r="J36" s="8">
        <f t="shared" si="13"/>
        <v>0</v>
      </c>
      <c r="K36" s="8">
        <f>K35/$B$35</f>
        <v>7.5555555555555556E-2</v>
      </c>
    </row>
    <row r="37" spans="1:11" ht="15.75" x14ac:dyDescent="0.25">
      <c r="A37" s="46" t="s">
        <v>81</v>
      </c>
      <c r="B37" s="21">
        <v>182</v>
      </c>
      <c r="C37" s="21"/>
      <c r="D37" s="21">
        <v>95</v>
      </c>
      <c r="E37" s="21"/>
      <c r="F37" s="21">
        <v>1</v>
      </c>
      <c r="G37" s="21">
        <v>1</v>
      </c>
      <c r="H37" s="21">
        <v>1</v>
      </c>
      <c r="I37" s="21">
        <v>0</v>
      </c>
      <c r="J37" s="29">
        <v>16</v>
      </c>
      <c r="K37" s="21">
        <f>SUM(F37:J37)</f>
        <v>19</v>
      </c>
    </row>
    <row r="38" spans="1:11" ht="15.75" x14ac:dyDescent="0.2">
      <c r="A38" s="47"/>
      <c r="B38" s="21"/>
      <c r="C38" s="8">
        <f>C37/$B$35</f>
        <v>0</v>
      </c>
      <c r="D38" s="8">
        <f t="shared" ref="D38:H38" si="14">D37/$B$35</f>
        <v>0.42222222222222222</v>
      </c>
      <c r="E38" s="8">
        <f t="shared" si="14"/>
        <v>0</v>
      </c>
      <c r="F38" s="8">
        <f t="shared" si="14"/>
        <v>4.4444444444444444E-3</v>
      </c>
      <c r="G38" s="8">
        <f t="shared" si="14"/>
        <v>4.4444444444444444E-3</v>
      </c>
      <c r="H38" s="8">
        <f t="shared" si="14"/>
        <v>4.4444444444444444E-3</v>
      </c>
      <c r="I38" s="8">
        <f t="shared" ref="I38:J38" si="15">I37/$B$23</f>
        <v>0</v>
      </c>
      <c r="J38" s="8">
        <f t="shared" si="15"/>
        <v>0.14678899082568808</v>
      </c>
      <c r="K38" s="8">
        <f>K37/$B$37</f>
        <v>0.1043956043956044</v>
      </c>
    </row>
  </sheetData>
  <mergeCells count="26">
    <mergeCell ref="F27:K27"/>
    <mergeCell ref="A31:A32"/>
    <mergeCell ref="A33:A34"/>
    <mergeCell ref="A35:A36"/>
    <mergeCell ref="A37:A38"/>
    <mergeCell ref="A27:A28"/>
    <mergeCell ref="B27:B28"/>
    <mergeCell ref="C27:E27"/>
    <mergeCell ref="A29:A30"/>
    <mergeCell ref="A15:A16"/>
    <mergeCell ref="A17:A18"/>
    <mergeCell ref="A19:A20"/>
    <mergeCell ref="A21:A22"/>
    <mergeCell ref="A23:A24"/>
    <mergeCell ref="A13:A14"/>
    <mergeCell ref="B13:B14"/>
    <mergeCell ref="C13:E13"/>
    <mergeCell ref="A1:J1"/>
    <mergeCell ref="A2:J2"/>
    <mergeCell ref="A7:A8"/>
    <mergeCell ref="A9:A10"/>
    <mergeCell ref="A5:A6"/>
    <mergeCell ref="C5:E5"/>
    <mergeCell ref="F5:J5"/>
    <mergeCell ref="B5:B6"/>
    <mergeCell ref="F13:K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63"/>
  <sheetViews>
    <sheetView topLeftCell="A37" workbookViewId="0">
      <selection activeCell="L50" sqref="L50"/>
    </sheetView>
  </sheetViews>
  <sheetFormatPr defaultRowHeight="14.25" x14ac:dyDescent="0.2"/>
  <cols>
    <col min="1" max="1" width="20.75" customWidth="1"/>
    <col min="3" max="3" width="9" customWidth="1"/>
    <col min="5" max="5" width="10.375" customWidth="1"/>
    <col min="6" max="6" width="10.625" customWidth="1"/>
    <col min="9" max="10" width="10.625" customWidth="1"/>
    <col min="13" max="13" width="10.375" customWidth="1"/>
    <col min="14" max="14" width="10.875" customWidth="1"/>
  </cols>
  <sheetData>
    <row r="1" spans="1:14" ht="16.5" x14ac:dyDescent="0.2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3" spans="1:14" ht="15.75" x14ac:dyDescent="0.25">
      <c r="A3" s="23" t="s">
        <v>72</v>
      </c>
    </row>
    <row r="4" spans="1:14" ht="15.75" x14ac:dyDescent="0.2">
      <c r="A4" s="44" t="s">
        <v>39</v>
      </c>
      <c r="B4" s="44" t="s">
        <v>33</v>
      </c>
      <c r="C4" s="44" t="s">
        <v>40</v>
      </c>
      <c r="D4" s="44"/>
      <c r="E4" s="44"/>
      <c r="F4" s="44"/>
      <c r="G4" s="44" t="s">
        <v>41</v>
      </c>
      <c r="H4" s="44"/>
      <c r="I4" s="44"/>
      <c r="J4" s="44"/>
      <c r="K4" s="44" t="s">
        <v>42</v>
      </c>
      <c r="L4" s="44"/>
      <c r="M4" s="44"/>
      <c r="N4" s="44"/>
    </row>
    <row r="5" spans="1:14" ht="47.25" x14ac:dyDescent="0.2">
      <c r="A5" s="44"/>
      <c r="B5" s="44"/>
      <c r="C5" s="9" t="s">
        <v>43</v>
      </c>
      <c r="D5" s="28" t="s">
        <v>44</v>
      </c>
      <c r="E5" s="28" t="s">
        <v>53</v>
      </c>
      <c r="F5" s="28" t="s">
        <v>45</v>
      </c>
      <c r="G5" s="9" t="s">
        <v>43</v>
      </c>
      <c r="H5" s="28" t="s">
        <v>44</v>
      </c>
      <c r="I5" s="28" t="s">
        <v>53</v>
      </c>
      <c r="J5" s="28" t="s">
        <v>45</v>
      </c>
      <c r="K5" s="9" t="s">
        <v>43</v>
      </c>
      <c r="L5" s="28" t="s">
        <v>44</v>
      </c>
      <c r="M5" s="28" t="s">
        <v>53</v>
      </c>
      <c r="N5" s="28" t="s">
        <v>45</v>
      </c>
    </row>
    <row r="6" spans="1:14" ht="15.75" x14ac:dyDescent="0.2">
      <c r="A6" s="28" t="s">
        <v>78</v>
      </c>
      <c r="B6" s="28">
        <v>62</v>
      </c>
      <c r="C6" s="31">
        <v>0.58064516129032262</v>
      </c>
      <c r="D6" s="31">
        <v>0.78221778221778226</v>
      </c>
      <c r="E6" s="28"/>
      <c r="F6" s="28"/>
      <c r="G6" s="31">
        <v>6.4516129032258063E-2</v>
      </c>
      <c r="H6" s="31">
        <v>0.19047619047619047</v>
      </c>
      <c r="I6" s="28"/>
      <c r="J6" s="28"/>
      <c r="K6" s="28">
        <v>4.3</v>
      </c>
      <c r="L6" s="28">
        <v>4.2</v>
      </c>
      <c r="M6" s="28"/>
      <c r="N6" s="28"/>
    </row>
    <row r="7" spans="1:14" ht="15.75" x14ac:dyDescent="0.2">
      <c r="A7" s="28" t="s">
        <v>79</v>
      </c>
      <c r="B7" s="28">
        <v>85</v>
      </c>
      <c r="C7" s="31">
        <v>0.4</v>
      </c>
      <c r="D7" s="31">
        <v>0.55904730400264635</v>
      </c>
      <c r="E7" s="28"/>
      <c r="F7" s="28"/>
      <c r="G7" s="31">
        <v>0.11764705882352941</v>
      </c>
      <c r="H7" s="31">
        <v>0.14290439960304333</v>
      </c>
      <c r="I7" s="28"/>
      <c r="J7" s="28"/>
      <c r="K7" s="28">
        <v>4.08</v>
      </c>
      <c r="L7" s="28">
        <v>3.99</v>
      </c>
      <c r="M7" s="28"/>
      <c r="N7" s="28"/>
    </row>
    <row r="9" spans="1:14" ht="15.75" x14ac:dyDescent="0.25">
      <c r="A9" s="23" t="s">
        <v>73</v>
      </c>
    </row>
    <row r="10" spans="1:14" ht="15.75" x14ac:dyDescent="0.2">
      <c r="A10" s="44" t="s">
        <v>39</v>
      </c>
      <c r="B10" s="44" t="s">
        <v>33</v>
      </c>
      <c r="C10" s="44" t="s">
        <v>40</v>
      </c>
      <c r="D10" s="44"/>
      <c r="E10" s="44"/>
      <c r="F10" s="44"/>
      <c r="G10" s="44" t="s">
        <v>41</v>
      </c>
      <c r="H10" s="44"/>
      <c r="I10" s="44"/>
      <c r="J10" s="44"/>
      <c r="K10" s="44" t="s">
        <v>42</v>
      </c>
      <c r="L10" s="44"/>
      <c r="M10" s="44"/>
      <c r="N10" s="44"/>
    </row>
    <row r="11" spans="1:14" ht="47.25" x14ac:dyDescent="0.2">
      <c r="A11" s="44"/>
      <c r="B11" s="44"/>
      <c r="C11" s="9" t="s">
        <v>43</v>
      </c>
      <c r="D11" s="3" t="s">
        <v>44</v>
      </c>
      <c r="E11" s="3" t="s">
        <v>53</v>
      </c>
      <c r="F11" s="3" t="s">
        <v>45</v>
      </c>
      <c r="G11" s="9" t="s">
        <v>43</v>
      </c>
      <c r="H11" s="3" t="s">
        <v>44</v>
      </c>
      <c r="I11" s="3" t="s">
        <v>53</v>
      </c>
      <c r="J11" s="3" t="s">
        <v>45</v>
      </c>
      <c r="K11" s="9" t="s">
        <v>43</v>
      </c>
      <c r="L11" s="3" t="s">
        <v>44</v>
      </c>
      <c r="M11" s="3" t="s">
        <v>53</v>
      </c>
      <c r="N11" s="3" t="s">
        <v>45</v>
      </c>
    </row>
    <row r="12" spans="1:14" ht="15.75" x14ac:dyDescent="0.2">
      <c r="A12" s="28" t="s">
        <v>64</v>
      </c>
      <c r="B12" s="28">
        <v>39</v>
      </c>
      <c r="C12" s="31">
        <v>0.69230769230769229</v>
      </c>
      <c r="D12" s="31">
        <v>0.80298818624044477</v>
      </c>
      <c r="E12" s="36" t="s">
        <v>46</v>
      </c>
      <c r="F12" s="36" t="s">
        <v>47</v>
      </c>
      <c r="G12" s="31">
        <v>0.20512820512820512</v>
      </c>
      <c r="H12" s="31">
        <v>0.17894371091035441</v>
      </c>
      <c r="I12" s="36" t="s">
        <v>48</v>
      </c>
      <c r="J12" s="36" t="s">
        <v>49</v>
      </c>
      <c r="K12" s="28">
        <v>5.1100000000000003</v>
      </c>
      <c r="L12" s="28">
        <v>5.15</v>
      </c>
      <c r="M12" s="36" t="s">
        <v>50</v>
      </c>
      <c r="N12" s="36" t="s">
        <v>51</v>
      </c>
    </row>
    <row r="13" spans="1:14" ht="15.75" x14ac:dyDescent="0.2">
      <c r="A13" s="28" t="s">
        <v>65</v>
      </c>
      <c r="B13" s="28">
        <v>57</v>
      </c>
      <c r="C13" s="31">
        <v>0.80701754385964908</v>
      </c>
      <c r="D13" s="31">
        <v>0.73100679431747995</v>
      </c>
      <c r="E13" s="28"/>
      <c r="F13" s="28"/>
      <c r="G13" s="31">
        <v>0.21052631578947367</v>
      </c>
      <c r="H13" s="31">
        <v>0.19085855466337245</v>
      </c>
      <c r="I13" s="28"/>
      <c r="J13" s="28"/>
      <c r="K13" s="28">
        <v>5.26</v>
      </c>
      <c r="L13" s="28">
        <v>5.29</v>
      </c>
      <c r="M13" s="28"/>
      <c r="N13" s="28"/>
    </row>
    <row r="14" spans="1:14" ht="15.75" x14ac:dyDescent="0.2">
      <c r="A14" s="28" t="s">
        <v>66</v>
      </c>
      <c r="B14" s="28">
        <v>97</v>
      </c>
      <c r="C14" s="31">
        <v>0.7010309278350515</v>
      </c>
      <c r="D14" s="31">
        <v>0.70493506493506497</v>
      </c>
      <c r="E14" s="28"/>
      <c r="F14" s="28"/>
      <c r="G14" s="31">
        <v>0.20618556701030927</v>
      </c>
      <c r="H14" s="31">
        <v>0.22623376623376623</v>
      </c>
      <c r="I14" s="28"/>
      <c r="J14" s="28"/>
      <c r="K14" s="28">
        <v>5.12</v>
      </c>
      <c r="L14" s="28">
        <v>5.13</v>
      </c>
      <c r="M14" s="28"/>
      <c r="N14" s="28"/>
    </row>
    <row r="15" spans="1:14" ht="15.75" x14ac:dyDescent="0.2">
      <c r="A15" s="28" t="s">
        <v>67</v>
      </c>
      <c r="B15" s="28">
        <v>83</v>
      </c>
      <c r="C15" s="31">
        <v>0.71084337349397586</v>
      </c>
      <c r="D15" s="31">
        <v>0.78221778221778226</v>
      </c>
      <c r="E15" s="28"/>
      <c r="F15" s="28"/>
      <c r="G15" s="31">
        <v>0.10843373493975904</v>
      </c>
      <c r="H15" s="31">
        <v>0.19047619047619047</v>
      </c>
      <c r="I15" s="28"/>
      <c r="J15" s="28"/>
      <c r="K15" s="28">
        <v>5.12</v>
      </c>
      <c r="L15" s="28">
        <v>5.09</v>
      </c>
      <c r="M15" s="28"/>
      <c r="N15" s="28"/>
    </row>
    <row r="16" spans="1:14" ht="15.75" x14ac:dyDescent="0.2">
      <c r="A16" s="28" t="s">
        <v>68</v>
      </c>
      <c r="B16" s="28">
        <v>109</v>
      </c>
      <c r="C16" s="31">
        <v>0.45871559633027525</v>
      </c>
      <c r="D16" s="31">
        <v>0.55904730400264635</v>
      </c>
      <c r="E16" s="28"/>
      <c r="F16" s="28"/>
      <c r="G16" s="31">
        <v>0.119266055045872</v>
      </c>
      <c r="H16" s="31">
        <v>0.14290439960304333</v>
      </c>
      <c r="I16" s="28"/>
      <c r="J16" s="28"/>
      <c r="K16" s="28">
        <v>5</v>
      </c>
      <c r="L16" s="28">
        <v>4.99</v>
      </c>
      <c r="M16" s="28"/>
      <c r="N16" s="28"/>
    </row>
    <row r="17" spans="1:14" ht="15.75" x14ac:dyDescent="0.2">
      <c r="A17" s="32"/>
      <c r="B17" s="32"/>
      <c r="C17" s="33"/>
      <c r="D17" s="34"/>
      <c r="E17" s="32"/>
      <c r="F17" s="32"/>
      <c r="G17" s="32"/>
      <c r="H17" s="33"/>
      <c r="I17" s="32"/>
      <c r="J17" s="32"/>
      <c r="K17" s="33"/>
      <c r="L17" s="32"/>
      <c r="M17" s="32"/>
      <c r="N17" s="32"/>
    </row>
    <row r="18" spans="1:14" ht="15.75" x14ac:dyDescent="0.25">
      <c r="A18" s="23" t="s">
        <v>74</v>
      </c>
      <c r="B18" s="32"/>
      <c r="C18" s="33"/>
      <c r="D18" s="34"/>
      <c r="E18" s="32"/>
      <c r="F18" s="32"/>
      <c r="G18" s="32"/>
      <c r="H18" s="33"/>
      <c r="I18" s="32"/>
      <c r="J18" s="32"/>
      <c r="K18" s="33"/>
      <c r="L18" s="32"/>
      <c r="M18" s="32"/>
      <c r="N18" s="32"/>
    </row>
    <row r="19" spans="1:14" ht="15.75" x14ac:dyDescent="0.2">
      <c r="A19" s="44" t="s">
        <v>39</v>
      </c>
      <c r="B19" s="44" t="s">
        <v>33</v>
      </c>
      <c r="C19" s="44" t="s">
        <v>40</v>
      </c>
      <c r="D19" s="44"/>
      <c r="E19" s="44"/>
      <c r="F19" s="44"/>
      <c r="G19" s="44" t="s">
        <v>41</v>
      </c>
      <c r="H19" s="44"/>
      <c r="I19" s="44"/>
      <c r="J19" s="44"/>
      <c r="K19" s="44" t="s">
        <v>42</v>
      </c>
      <c r="L19" s="44"/>
      <c r="M19" s="44"/>
      <c r="N19" s="44"/>
    </row>
    <row r="20" spans="1:14" ht="47.25" x14ac:dyDescent="0.2">
      <c r="A20" s="44"/>
      <c r="B20" s="44"/>
      <c r="C20" s="9" t="s">
        <v>43</v>
      </c>
      <c r="D20" s="28" t="s">
        <v>44</v>
      </c>
      <c r="E20" s="28" t="s">
        <v>53</v>
      </c>
      <c r="F20" s="28" t="s">
        <v>45</v>
      </c>
      <c r="G20" s="9" t="s">
        <v>43</v>
      </c>
      <c r="H20" s="28" t="s">
        <v>44</v>
      </c>
      <c r="I20" s="28" t="s">
        <v>53</v>
      </c>
      <c r="J20" s="28" t="s">
        <v>45</v>
      </c>
      <c r="K20" s="9" t="s">
        <v>43</v>
      </c>
      <c r="L20" s="28" t="s">
        <v>44</v>
      </c>
      <c r="M20" s="28" t="s">
        <v>53</v>
      </c>
      <c r="N20" s="28" t="s">
        <v>45</v>
      </c>
    </row>
    <row r="21" spans="1:14" ht="15.75" x14ac:dyDescent="0.2">
      <c r="A21" s="28" t="s">
        <v>64</v>
      </c>
      <c r="B21" s="28">
        <v>131</v>
      </c>
      <c r="C21" s="31">
        <v>0.74045801526717558</v>
      </c>
      <c r="D21" s="31">
        <v>0.80298818624044477</v>
      </c>
      <c r="E21" s="36" t="s">
        <v>46</v>
      </c>
      <c r="F21" s="36" t="s">
        <v>47</v>
      </c>
      <c r="G21" s="31">
        <v>0.20610687022900764</v>
      </c>
      <c r="H21" s="31">
        <v>0.17894371091035441</v>
      </c>
      <c r="I21" s="36" t="s">
        <v>48</v>
      </c>
      <c r="J21" s="36" t="s">
        <v>49</v>
      </c>
      <c r="K21" s="28">
        <v>5.16</v>
      </c>
      <c r="L21" s="28">
        <v>5.15</v>
      </c>
      <c r="M21" s="36" t="s">
        <v>50</v>
      </c>
      <c r="N21" s="36" t="s">
        <v>51</v>
      </c>
    </row>
    <row r="22" spans="1:14" ht="15.75" x14ac:dyDescent="0.2">
      <c r="A22" s="28" t="s">
        <v>65</v>
      </c>
      <c r="B22" s="28">
        <v>155</v>
      </c>
      <c r="C22" s="31">
        <v>0.70967741935483875</v>
      </c>
      <c r="D22" s="31">
        <v>0.73100679431747995</v>
      </c>
      <c r="E22" s="28"/>
      <c r="F22" s="28"/>
      <c r="G22" s="31">
        <v>0.22580645161290322</v>
      </c>
      <c r="H22" s="31">
        <v>0.19085855466337245</v>
      </c>
      <c r="I22" s="28"/>
      <c r="J22" s="28"/>
      <c r="K22" s="28">
        <v>5.27</v>
      </c>
      <c r="L22" s="28">
        <v>5.29</v>
      </c>
      <c r="M22" s="28"/>
      <c r="N22" s="28"/>
    </row>
    <row r="23" spans="1:14" ht="15.75" x14ac:dyDescent="0.2">
      <c r="A23" s="28" t="s">
        <v>66</v>
      </c>
      <c r="B23" s="28">
        <v>247</v>
      </c>
      <c r="C23" s="31">
        <v>0.72064777327935226</v>
      </c>
      <c r="D23" s="31">
        <v>0.70493506493506497</v>
      </c>
      <c r="E23" s="28"/>
      <c r="F23" s="28"/>
      <c r="G23" s="31">
        <v>0.13360323886639677</v>
      </c>
      <c r="H23" s="31">
        <v>0.22623376623376623</v>
      </c>
      <c r="I23" s="28"/>
      <c r="J23" s="28"/>
      <c r="K23" s="28">
        <v>5.12</v>
      </c>
      <c r="L23" s="28">
        <v>5.13</v>
      </c>
      <c r="M23" s="28"/>
      <c r="N23" s="28"/>
    </row>
    <row r="24" spans="1:14" ht="15.75" x14ac:dyDescent="0.2">
      <c r="A24" s="28" t="s">
        <v>67</v>
      </c>
      <c r="B24" s="28">
        <v>225</v>
      </c>
      <c r="C24" s="31">
        <v>0.69777777777777783</v>
      </c>
      <c r="D24" s="31">
        <v>0.78221778221778226</v>
      </c>
      <c r="E24" s="28"/>
      <c r="F24" s="28"/>
      <c r="G24" s="31">
        <v>7.5555555555555556E-2</v>
      </c>
      <c r="H24" s="31">
        <v>0.19047619047619047</v>
      </c>
      <c r="I24" s="28"/>
      <c r="J24" s="28"/>
      <c r="K24" s="28">
        <v>5.08</v>
      </c>
      <c r="L24" s="28">
        <v>5.09</v>
      </c>
      <c r="M24" s="28"/>
      <c r="N24" s="28"/>
    </row>
    <row r="25" spans="1:14" ht="15.75" x14ac:dyDescent="0.2">
      <c r="A25" s="28" t="s">
        <v>68</v>
      </c>
      <c r="B25" s="28">
        <v>182</v>
      </c>
      <c r="C25" s="31">
        <v>0.52197802197802201</v>
      </c>
      <c r="D25" s="31">
        <v>0.55904730400264635</v>
      </c>
      <c r="E25" s="28"/>
      <c r="F25" s="28"/>
      <c r="G25" s="31">
        <v>0.1043956043956044</v>
      </c>
      <c r="H25" s="31">
        <v>0.14290439960304333</v>
      </c>
      <c r="I25" s="28"/>
      <c r="J25" s="28"/>
      <c r="K25" s="28">
        <v>5</v>
      </c>
      <c r="L25" s="28">
        <v>4.99</v>
      </c>
      <c r="M25" s="28"/>
      <c r="N25" s="28"/>
    </row>
    <row r="26" spans="1:14" ht="15.75" x14ac:dyDescent="0.2">
      <c r="A26" s="32"/>
      <c r="B26" s="32"/>
      <c r="C26" s="33"/>
      <c r="D26" s="34"/>
      <c r="E26" s="32"/>
      <c r="F26" s="32"/>
      <c r="G26" s="32"/>
      <c r="H26" s="33"/>
      <c r="I26" s="32"/>
      <c r="J26" s="32"/>
      <c r="K26" s="33"/>
      <c r="L26" s="32"/>
      <c r="M26" s="32"/>
      <c r="N26" s="32"/>
    </row>
    <row r="27" spans="1:14" ht="15.75" x14ac:dyDescent="0.2">
      <c r="A27" s="32"/>
      <c r="B27" s="32"/>
      <c r="C27" s="33"/>
      <c r="D27" s="34"/>
      <c r="E27" s="32"/>
      <c r="F27" s="32"/>
      <c r="G27" s="32"/>
      <c r="H27" s="33"/>
      <c r="I27" s="32"/>
      <c r="J27" s="32"/>
      <c r="K27" s="33"/>
      <c r="L27" s="32"/>
      <c r="M27" s="32"/>
      <c r="N27" s="32"/>
    </row>
    <row r="28" spans="1:14" ht="15.75" x14ac:dyDescent="0.2">
      <c r="A28" s="32"/>
      <c r="B28" s="32"/>
      <c r="C28" s="33"/>
      <c r="D28" s="34"/>
      <c r="E28" s="32"/>
      <c r="F28" s="32"/>
      <c r="G28" s="32"/>
      <c r="H28" s="33"/>
      <c r="I28" s="32"/>
      <c r="J28" s="32"/>
      <c r="K28" s="33"/>
      <c r="L28" s="32"/>
      <c r="M28" s="32"/>
      <c r="N28" s="32"/>
    </row>
    <row r="29" spans="1:14" ht="15.75" x14ac:dyDescent="0.2">
      <c r="A29" s="32"/>
      <c r="B29" s="32"/>
      <c r="C29" s="33"/>
      <c r="D29" s="34"/>
      <c r="E29" s="32"/>
      <c r="F29" s="32"/>
      <c r="G29" s="32"/>
      <c r="H29" s="33"/>
      <c r="I29" s="32"/>
      <c r="J29" s="32"/>
      <c r="K29" s="33"/>
      <c r="L29" s="32"/>
      <c r="M29" s="32"/>
      <c r="N29" s="32"/>
    </row>
    <row r="30" spans="1:14" ht="15.75" x14ac:dyDescent="0.2">
      <c r="A30" s="32"/>
      <c r="B30" s="32"/>
      <c r="C30" s="33"/>
      <c r="D30" s="34"/>
      <c r="E30" s="32"/>
      <c r="F30" s="32"/>
      <c r="G30" s="32"/>
      <c r="H30" s="33"/>
      <c r="I30" s="32"/>
      <c r="J30" s="32"/>
      <c r="K30" s="33"/>
      <c r="L30" s="32"/>
      <c r="M30" s="32"/>
      <c r="N30" s="32"/>
    </row>
    <row r="31" spans="1:14" ht="15.75" x14ac:dyDescent="0.2">
      <c r="A31" s="32"/>
      <c r="B31" s="32"/>
      <c r="C31" s="33"/>
      <c r="D31" s="34"/>
      <c r="E31" s="32"/>
      <c r="F31" s="32"/>
      <c r="G31" s="32"/>
      <c r="H31" s="33"/>
      <c r="I31" s="32"/>
      <c r="J31" s="32"/>
      <c r="K31" s="33"/>
      <c r="L31" s="32"/>
      <c r="M31" s="32"/>
      <c r="N31" s="32"/>
    </row>
    <row r="33" spans="1:8" s="11" customFormat="1" ht="15.75" x14ac:dyDescent="0.25">
      <c r="A33" s="10" t="s">
        <v>54</v>
      </c>
    </row>
    <row r="34" spans="1:8" s="11" customFormat="1" ht="15.75" x14ac:dyDescent="0.25">
      <c r="A34" s="10"/>
    </row>
    <row r="35" spans="1:8" s="11" customFormat="1" x14ac:dyDescent="0.2">
      <c r="A35" s="26" t="s">
        <v>72</v>
      </c>
    </row>
    <row r="36" spans="1:8" s="11" customFormat="1" ht="15.75" x14ac:dyDescent="0.2">
      <c r="A36" s="48" t="s">
        <v>55</v>
      </c>
      <c r="B36" s="48" t="s">
        <v>38</v>
      </c>
      <c r="C36" s="48" t="s">
        <v>56</v>
      </c>
      <c r="D36" s="48"/>
      <c r="E36" s="48"/>
      <c r="F36" s="48"/>
      <c r="G36" s="48"/>
      <c r="H36" s="48"/>
    </row>
    <row r="37" spans="1:8" s="11" customFormat="1" ht="15.75" customHeight="1" x14ac:dyDescent="0.2">
      <c r="A37" s="48"/>
      <c r="B37" s="48"/>
      <c r="C37" s="49" t="s">
        <v>63</v>
      </c>
      <c r="D37" s="48" t="s">
        <v>31</v>
      </c>
      <c r="E37" s="48" t="s">
        <v>57</v>
      </c>
      <c r="F37" s="48"/>
      <c r="G37" s="48"/>
      <c r="H37" s="48"/>
    </row>
    <row r="38" spans="1:8" s="11" customFormat="1" ht="27.75" customHeight="1" x14ac:dyDescent="0.2">
      <c r="A38" s="48"/>
      <c r="B38" s="48"/>
      <c r="C38" s="50"/>
      <c r="D38" s="48"/>
      <c r="E38" s="48" t="s">
        <v>32</v>
      </c>
      <c r="F38" s="48"/>
      <c r="G38" s="48"/>
      <c r="H38" s="48"/>
    </row>
    <row r="39" spans="1:8" s="11" customFormat="1" ht="15.75" x14ac:dyDescent="0.2">
      <c r="A39" s="48"/>
      <c r="B39" s="48"/>
      <c r="C39" s="51"/>
      <c r="D39" s="12" t="s">
        <v>58</v>
      </c>
      <c r="E39" s="12" t="s">
        <v>59</v>
      </c>
      <c r="F39" s="12" t="s">
        <v>60</v>
      </c>
      <c r="G39" s="12" t="s">
        <v>61</v>
      </c>
      <c r="H39" s="12" t="s">
        <v>62</v>
      </c>
    </row>
    <row r="40" spans="1:8" s="11" customFormat="1" ht="15.75" x14ac:dyDescent="0.2">
      <c r="A40" s="15" t="s">
        <v>78</v>
      </c>
      <c r="B40" s="13">
        <f>SUM(C40:H40)</f>
        <v>36</v>
      </c>
      <c r="C40" s="13"/>
      <c r="D40" s="13">
        <v>25</v>
      </c>
      <c r="E40" s="13">
        <v>11</v>
      </c>
      <c r="F40" s="14"/>
      <c r="G40" s="14"/>
      <c r="H40" s="14"/>
    </row>
    <row r="41" spans="1:8" s="11" customFormat="1" ht="15.75" x14ac:dyDescent="0.2">
      <c r="A41" s="15" t="s">
        <v>79</v>
      </c>
      <c r="B41" s="13">
        <f>SUM(C41:H41)</f>
        <v>34</v>
      </c>
      <c r="C41" s="13">
        <v>5</v>
      </c>
      <c r="D41" s="13">
        <v>21</v>
      </c>
      <c r="E41" s="13">
        <v>8</v>
      </c>
      <c r="F41" s="14"/>
      <c r="G41" s="14"/>
      <c r="H41" s="14"/>
    </row>
    <row r="42" spans="1:8" s="11" customFormat="1" x14ac:dyDescent="0.2"/>
    <row r="43" spans="1:8" s="11" customFormat="1" ht="15.75" x14ac:dyDescent="0.25">
      <c r="A43" s="23" t="s">
        <v>73</v>
      </c>
    </row>
    <row r="44" spans="1:8" ht="15.75" x14ac:dyDescent="0.2">
      <c r="A44" s="48" t="s">
        <v>55</v>
      </c>
      <c r="B44" s="48" t="s">
        <v>38</v>
      </c>
      <c r="C44" s="48" t="s">
        <v>56</v>
      </c>
      <c r="D44" s="48"/>
      <c r="E44" s="48"/>
      <c r="F44" s="48"/>
      <c r="G44" s="48"/>
      <c r="H44" s="48"/>
    </row>
    <row r="45" spans="1:8" ht="15.75" x14ac:dyDescent="0.2">
      <c r="A45" s="48"/>
      <c r="B45" s="48"/>
      <c r="C45" s="49" t="s">
        <v>85</v>
      </c>
      <c r="D45" s="48" t="s">
        <v>86</v>
      </c>
      <c r="E45" s="48" t="s">
        <v>87</v>
      </c>
      <c r="F45" s="48"/>
      <c r="G45" s="48"/>
      <c r="H45" s="48"/>
    </row>
    <row r="46" spans="1:8" ht="15.75" x14ac:dyDescent="0.2">
      <c r="A46" s="48"/>
      <c r="B46" s="48"/>
      <c r="C46" s="50"/>
      <c r="D46" s="48"/>
      <c r="E46" s="48" t="s">
        <v>32</v>
      </c>
      <c r="F46" s="48"/>
      <c r="G46" s="48"/>
      <c r="H46" s="48"/>
    </row>
    <row r="47" spans="1:8" ht="15.75" x14ac:dyDescent="0.2">
      <c r="A47" s="48"/>
      <c r="B47" s="48"/>
      <c r="C47" s="51"/>
      <c r="D47" s="20" t="s">
        <v>58</v>
      </c>
      <c r="E47" s="20" t="s">
        <v>59</v>
      </c>
      <c r="F47" s="20" t="s">
        <v>60</v>
      </c>
      <c r="G47" s="20" t="s">
        <v>61</v>
      </c>
      <c r="H47" s="20" t="s">
        <v>62</v>
      </c>
    </row>
    <row r="48" spans="1:8" ht="15.75" x14ac:dyDescent="0.2">
      <c r="A48" s="18" t="s">
        <v>64</v>
      </c>
      <c r="B48" s="13">
        <f>SUM(C48:H48)</f>
        <v>27</v>
      </c>
      <c r="C48" s="13"/>
      <c r="D48" s="13">
        <v>25</v>
      </c>
      <c r="E48" s="13">
        <v>1</v>
      </c>
      <c r="F48" s="14">
        <v>1</v>
      </c>
      <c r="G48" s="13"/>
      <c r="H48" s="14"/>
    </row>
    <row r="49" spans="1:8" ht="15.75" x14ac:dyDescent="0.2">
      <c r="A49" s="18" t="s">
        <v>65</v>
      </c>
      <c r="B49" s="13">
        <f t="shared" ref="B49:B52" si="0">SUM(C49:H49)</f>
        <v>46</v>
      </c>
      <c r="C49" s="13"/>
      <c r="D49" s="13">
        <v>35</v>
      </c>
      <c r="E49" s="13">
        <v>10</v>
      </c>
      <c r="F49" s="14">
        <v>1</v>
      </c>
      <c r="G49" s="13"/>
      <c r="H49" s="14"/>
    </row>
    <row r="50" spans="1:8" ht="15.75" x14ac:dyDescent="0.2">
      <c r="A50" s="18" t="s">
        <v>66</v>
      </c>
      <c r="B50" s="13">
        <f t="shared" si="0"/>
        <v>68</v>
      </c>
      <c r="C50" s="13"/>
      <c r="D50" s="13">
        <v>62</v>
      </c>
      <c r="E50" s="13">
        <v>4</v>
      </c>
      <c r="F50" s="14">
        <v>2</v>
      </c>
      <c r="G50" s="14"/>
      <c r="H50" s="14"/>
    </row>
    <row r="51" spans="1:8" ht="15.75" x14ac:dyDescent="0.2">
      <c r="A51" s="18" t="s">
        <v>67</v>
      </c>
      <c r="B51" s="13">
        <f t="shared" si="0"/>
        <v>59</v>
      </c>
      <c r="C51" s="13"/>
      <c r="D51" s="13">
        <v>52</v>
      </c>
      <c r="E51" s="13">
        <v>7</v>
      </c>
      <c r="F51" s="14"/>
      <c r="G51" s="14"/>
      <c r="H51" s="14"/>
    </row>
    <row r="52" spans="1:8" ht="15.75" x14ac:dyDescent="0.2">
      <c r="A52" s="18" t="s">
        <v>68</v>
      </c>
      <c r="B52" s="13">
        <f t="shared" si="0"/>
        <v>50</v>
      </c>
      <c r="C52" s="13"/>
      <c r="D52" s="13">
        <v>50</v>
      </c>
      <c r="E52" s="13"/>
      <c r="F52" s="14"/>
      <c r="G52" s="14"/>
      <c r="H52" s="14"/>
    </row>
    <row r="54" spans="1:8" ht="15.75" x14ac:dyDescent="0.25">
      <c r="A54" s="23" t="s">
        <v>74</v>
      </c>
      <c r="B54" s="11"/>
      <c r="C54" s="11"/>
      <c r="D54" s="11"/>
      <c r="E54" s="11"/>
      <c r="F54" s="11"/>
      <c r="G54" s="11"/>
      <c r="H54" s="11"/>
    </row>
    <row r="55" spans="1:8" ht="15.75" x14ac:dyDescent="0.2">
      <c r="A55" s="48" t="s">
        <v>55</v>
      </c>
      <c r="B55" s="48" t="s">
        <v>38</v>
      </c>
      <c r="C55" s="48" t="s">
        <v>56</v>
      </c>
      <c r="D55" s="48"/>
      <c r="E55" s="48"/>
      <c r="F55" s="48"/>
      <c r="G55" s="48"/>
      <c r="H55" s="48"/>
    </row>
    <row r="56" spans="1:8" ht="15.75" customHeight="1" x14ac:dyDescent="0.2">
      <c r="A56" s="48"/>
      <c r="B56" s="48"/>
      <c r="C56" s="49" t="s">
        <v>85</v>
      </c>
      <c r="D56" s="48" t="s">
        <v>86</v>
      </c>
      <c r="E56" s="48" t="s">
        <v>87</v>
      </c>
      <c r="F56" s="48"/>
      <c r="G56" s="48"/>
      <c r="H56" s="48"/>
    </row>
    <row r="57" spans="1:8" ht="15.75" x14ac:dyDescent="0.2">
      <c r="A57" s="48"/>
      <c r="B57" s="48"/>
      <c r="C57" s="50"/>
      <c r="D57" s="48"/>
      <c r="E57" s="48" t="s">
        <v>32</v>
      </c>
      <c r="F57" s="48"/>
      <c r="G57" s="48"/>
      <c r="H57" s="48"/>
    </row>
    <row r="58" spans="1:8" ht="15.75" x14ac:dyDescent="0.2">
      <c r="A58" s="48"/>
      <c r="B58" s="48"/>
      <c r="C58" s="51"/>
      <c r="D58" s="20" t="s">
        <v>58</v>
      </c>
      <c r="E58" s="20" t="s">
        <v>59</v>
      </c>
      <c r="F58" s="20" t="s">
        <v>60</v>
      </c>
      <c r="G58" s="20" t="s">
        <v>61</v>
      </c>
      <c r="H58" s="20" t="s">
        <v>62</v>
      </c>
    </row>
    <row r="59" spans="1:8" ht="15.75" x14ac:dyDescent="0.2">
      <c r="A59" s="18" t="s">
        <v>64</v>
      </c>
      <c r="B59" s="13">
        <f>SUM(C59:H59)</f>
        <v>97</v>
      </c>
      <c r="C59" s="13"/>
      <c r="D59" s="13">
        <v>90</v>
      </c>
      <c r="E59" s="13">
        <v>2</v>
      </c>
      <c r="F59" s="14">
        <v>1</v>
      </c>
      <c r="G59" s="13">
        <v>4</v>
      </c>
      <c r="H59" s="14"/>
    </row>
    <row r="60" spans="1:8" ht="15.75" x14ac:dyDescent="0.2">
      <c r="A60" s="18" t="s">
        <v>65</v>
      </c>
      <c r="B60" s="13">
        <f t="shared" ref="B60:B63" si="1">SUM(C60:H60)</f>
        <v>110</v>
      </c>
      <c r="C60" s="13"/>
      <c r="D60" s="13">
        <v>87</v>
      </c>
      <c r="E60" s="13">
        <v>18</v>
      </c>
      <c r="F60" s="14">
        <v>3</v>
      </c>
      <c r="G60" s="13">
        <v>2</v>
      </c>
      <c r="H60" s="14"/>
    </row>
    <row r="61" spans="1:8" ht="15.75" x14ac:dyDescent="0.2">
      <c r="A61" s="18" t="s">
        <v>66</v>
      </c>
      <c r="B61" s="13">
        <f t="shared" si="1"/>
        <v>178</v>
      </c>
      <c r="C61" s="13"/>
      <c r="D61" s="13">
        <v>160</v>
      </c>
      <c r="E61" s="13">
        <v>14</v>
      </c>
      <c r="F61" s="14">
        <v>4</v>
      </c>
      <c r="G61" s="14"/>
      <c r="H61" s="14"/>
    </row>
    <row r="62" spans="1:8" ht="15.75" x14ac:dyDescent="0.2">
      <c r="A62" s="18" t="s">
        <v>67</v>
      </c>
      <c r="B62" s="13">
        <f t="shared" si="1"/>
        <v>157</v>
      </c>
      <c r="C62" s="13"/>
      <c r="D62" s="13">
        <v>145</v>
      </c>
      <c r="E62" s="13">
        <v>12</v>
      </c>
      <c r="F62" s="14"/>
      <c r="G62" s="14"/>
      <c r="H62" s="14"/>
    </row>
    <row r="63" spans="1:8" ht="15.75" x14ac:dyDescent="0.2">
      <c r="A63" s="18" t="s">
        <v>68</v>
      </c>
      <c r="B63" s="13">
        <f t="shared" si="1"/>
        <v>95</v>
      </c>
      <c r="C63" s="13"/>
      <c r="D63" s="13">
        <v>95</v>
      </c>
      <c r="E63" s="13"/>
      <c r="F63" s="14"/>
      <c r="G63" s="14"/>
      <c r="H63" s="14"/>
    </row>
  </sheetData>
  <mergeCells count="37">
    <mergeCell ref="G19:J19"/>
    <mergeCell ref="K19:N19"/>
    <mergeCell ref="A4:A5"/>
    <mergeCell ref="B4:B5"/>
    <mergeCell ref="C4:F4"/>
    <mergeCell ref="G4:J4"/>
    <mergeCell ref="K4:N4"/>
    <mergeCell ref="A55:A58"/>
    <mergeCell ref="B55:B58"/>
    <mergeCell ref="C55:H55"/>
    <mergeCell ref="C56:C58"/>
    <mergeCell ref="D56:D57"/>
    <mergeCell ref="E56:H56"/>
    <mergeCell ref="E57:H57"/>
    <mergeCell ref="A44:A47"/>
    <mergeCell ref="B44:B47"/>
    <mergeCell ref="C44:H44"/>
    <mergeCell ref="C45:C47"/>
    <mergeCell ref="D45:D46"/>
    <mergeCell ref="E45:H45"/>
    <mergeCell ref="E46:H46"/>
    <mergeCell ref="E38:H38"/>
    <mergeCell ref="C37:C39"/>
    <mergeCell ref="A1:N1"/>
    <mergeCell ref="A36:A39"/>
    <mergeCell ref="B36:B39"/>
    <mergeCell ref="C36:H36"/>
    <mergeCell ref="D37:D38"/>
    <mergeCell ref="E37:H37"/>
    <mergeCell ref="A10:A11"/>
    <mergeCell ref="B10:B11"/>
    <mergeCell ref="C10:F10"/>
    <mergeCell ref="G10:J10"/>
    <mergeCell ref="K10:N10"/>
    <mergeCell ref="A19:A20"/>
    <mergeCell ref="B19:B20"/>
    <mergeCell ref="C19:F19"/>
  </mergeCells>
  <hyperlinks>
    <hyperlink ref="E12" location="_ftn1" display="_ftn1"/>
    <hyperlink ref="F12" location="_ftn2" display="_ftn2"/>
    <hyperlink ref="I12" location="_ftn3" display="_ftn3"/>
    <hyperlink ref="J12" location="_ftn4" display="_ftn4"/>
    <hyperlink ref="M12" location="_ftn5" display="_ftn5"/>
    <hyperlink ref="N12" location="_ftn6" display="_ftn6"/>
    <hyperlink ref="E21" location="_ftn1" display="_ftn1"/>
    <hyperlink ref="F21" location="_ftn2" display="_ftn2"/>
    <hyperlink ref="I21" location="_ftn3" display="_ftn3"/>
    <hyperlink ref="J21" location="_ftn4" display="_ftn4"/>
    <hyperlink ref="M21" location="_ftn5" display="_ftn5"/>
    <hyperlink ref="N21" location="_ftn6" display="_ftn6"/>
  </hyperlinks>
  <pageMargins left="0.45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B7. So SV theo ky</vt:lpstr>
      <vt:lpstr>B8. ĐTB theo hoc ky</vt:lpstr>
      <vt:lpstr>B9. SV Tot nghiep</vt:lpstr>
      <vt:lpstr>B12. Doi sanh SVTN</vt:lpstr>
      <vt:lpstr>'B12. Doi sanh SVTN'!_ftnref1</vt:lpstr>
      <vt:lpstr>'B12. Doi sanh SVTN'!_ftnref2</vt:lpstr>
      <vt:lpstr>'B12. Doi sanh SVTN'!_ftnref3</vt:lpstr>
      <vt:lpstr>'B12. Doi sanh SVTN'!_ftnref4</vt:lpstr>
      <vt:lpstr>'B12. Doi sanh SVTN'!_ftnref5</vt:lpstr>
      <vt:lpstr>'B12. Doi sanh SVTN'!_ftnref6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Nhung Trinh</dc:creator>
  <cp:lastModifiedBy>A</cp:lastModifiedBy>
  <cp:lastPrinted>2019-04-08T01:40:42Z</cp:lastPrinted>
  <dcterms:created xsi:type="dcterms:W3CDTF">2019-04-06T06:31:00Z</dcterms:created>
  <dcterms:modified xsi:type="dcterms:W3CDTF">2021-06-11T02:11:00Z</dcterms:modified>
</cp:coreProperties>
</file>