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4" yWindow="-192" windowWidth="16608" windowHeight="9276" tabRatio="964" firstSheet="8" activeTab="14"/>
  </bookViews>
  <sheets>
    <sheet name="B1. Trichngang GV" sheetId="20" r:id="rId1"/>
    <sheet name="B2. Thong ke GV" sheetId="21" r:id="rId2"/>
    <sheet name="B3. Trinh do GV" sheetId="3" r:id="rId3"/>
    <sheet name="B4. Thong ke FTE" sheetId="4" r:id="rId4"/>
    <sheet name="B4.1 FTE GV" sheetId="5" r:id="rId5"/>
    <sheet name="B4.2. FTE SV" sheetId="6" r:id="rId6"/>
    <sheet name="B5. Trinh do cua CBHT" sheetId="7" r:id="rId7"/>
    <sheet name="B6. CBHT CTDT" sheetId="8" r:id="rId8"/>
    <sheet name="B7. So SV theo ky" sheetId="9" r:id="rId9"/>
    <sheet name="B8. ĐTB theo hoc ky" sheetId="10" r:id="rId10"/>
    <sheet name="B9. SV Tot nghiep" sheetId="11" r:id="rId11"/>
    <sheet name="B10. Tinh trang VL" sheetId="12" r:id="rId12"/>
    <sheet name="B11. VL va thu nhap" sheetId="13" r:id="rId13"/>
    <sheet name="B12. Doi sanh SVTN" sheetId="14" r:id="rId14"/>
    <sheet name="B13. Doi sanh SVTN NCKH" sheetId="15" r:id="rId15"/>
    <sheet name="B14. Doi sanh muc do hai long" sheetId="16" r:id="rId16"/>
    <sheet name="B15. Hinh thuc day hoc, KTDG" sheetId="17" r:id="rId17"/>
    <sheet name="TK NCKH" sheetId="18" r:id="rId18"/>
    <sheet name="TK Bai bao" sheetId="19" r:id="rId19"/>
  </sheets>
  <definedNames>
    <definedName name="_xlnm._FilterDatabase" localSheetId="18" hidden="1">'TK Bai bao'!$B$2:$N$19</definedName>
    <definedName name="_xlnm._FilterDatabase" localSheetId="17" hidden="1">'TK NCKH'!$B$2:$I$18</definedName>
    <definedName name="_ftn1" localSheetId="13">'B12. Doi sanh SVTN'!$A$15</definedName>
    <definedName name="_ftn2" localSheetId="13">'B12. Doi sanh SVTN'!$A$16</definedName>
    <definedName name="_ftn3" localSheetId="13">'B12. Doi sanh SVTN'!$A$17</definedName>
    <definedName name="_ftn4" localSheetId="13">'B12. Doi sanh SVTN'!$A$18</definedName>
    <definedName name="_ftn5" localSheetId="13">'B12. Doi sanh SVTN'!$A$19</definedName>
    <definedName name="_ftn6" localSheetId="13">'B12. Doi sanh SVTN'!$A$20</definedName>
    <definedName name="_ftnref1" localSheetId="13">'B12. Doi sanh SVTN'!$E$5</definedName>
    <definedName name="_ftnref2" localSheetId="13">'B12. Doi sanh SVTN'!$F$5</definedName>
    <definedName name="_ftnref3" localSheetId="13">'B12. Doi sanh SVTN'!$I$5</definedName>
    <definedName name="_ftnref4" localSheetId="13">'B12. Doi sanh SVTN'!$J$5</definedName>
    <definedName name="_ftnref5" localSheetId="13">'B12. Doi sanh SVTN'!$M$5</definedName>
    <definedName name="_ftnref6" localSheetId="13">'B12. Doi sanh SVTN'!$N$5</definedName>
  </definedNames>
  <calcPr calcId="144525" iterateDelta="1E-4" concurrentCalc="0"/>
</workbook>
</file>

<file path=xl/calcChain.xml><?xml version="1.0" encoding="utf-8"?>
<calcChain xmlns="http://schemas.openxmlformats.org/spreadsheetml/2006/main">
  <c r="U36" i="6" l="1"/>
  <c r="Q36" i="6"/>
  <c r="M36" i="6"/>
  <c r="I36" i="6"/>
  <c r="E36" i="6"/>
  <c r="U34" i="6"/>
  <c r="Q34" i="6"/>
  <c r="M34" i="6"/>
  <c r="I34" i="6"/>
  <c r="E34" i="6"/>
  <c r="U23" i="6"/>
  <c r="Q23" i="6"/>
  <c r="M23" i="6"/>
  <c r="I23" i="6"/>
  <c r="E23" i="6"/>
  <c r="U12" i="6"/>
  <c r="Q12" i="6"/>
  <c r="M12" i="6"/>
  <c r="I12" i="6"/>
  <c r="E12" i="6"/>
  <c r="D11" i="19"/>
  <c r="D10" i="19"/>
  <c r="D9" i="19"/>
  <c r="D8" i="19"/>
  <c r="F7" i="11"/>
  <c r="G7" i="11"/>
  <c r="H7" i="11"/>
  <c r="I7" i="11"/>
  <c r="J7" i="11"/>
  <c r="D7" i="11"/>
  <c r="E7" i="11"/>
  <c r="C7" i="11"/>
  <c r="E7" i="4"/>
  <c r="E8" i="4"/>
  <c r="E9" i="4"/>
  <c r="E5" i="4"/>
  <c r="D7" i="4"/>
  <c r="D8" i="4"/>
  <c r="D9" i="4"/>
  <c r="D5" i="4"/>
  <c r="C10" i="7"/>
  <c r="F10" i="7"/>
  <c r="D10" i="7"/>
  <c r="E10" i="7"/>
  <c r="B10" i="7"/>
  <c r="F7" i="7"/>
  <c r="F8" i="7"/>
  <c r="F9" i="7"/>
  <c r="F6" i="7"/>
  <c r="C23" i="5"/>
  <c r="C22" i="5"/>
  <c r="C21" i="5"/>
  <c r="C19" i="5"/>
  <c r="C18" i="5"/>
  <c r="C17" i="5"/>
  <c r="C20" i="5"/>
  <c r="C15" i="5"/>
  <c r="C14" i="5"/>
  <c r="C13" i="5"/>
  <c r="C11" i="5"/>
  <c r="C10" i="5"/>
  <c r="C9" i="5"/>
  <c r="C7" i="5"/>
  <c r="C6" i="5"/>
  <c r="C5" i="5"/>
  <c r="C8" i="5"/>
  <c r="C24" i="5"/>
  <c r="C16" i="5"/>
  <c r="C12" i="5"/>
  <c r="E6" i="4"/>
  <c r="D6" i="4"/>
</calcChain>
</file>

<file path=xl/sharedStrings.xml><?xml version="1.0" encoding="utf-8"?>
<sst xmlns="http://schemas.openxmlformats.org/spreadsheetml/2006/main" count="719" uniqueCount="326">
  <si>
    <t>Họ và tên</t>
  </si>
  <si>
    <t>Số giờ thực tế/năm học</t>
  </si>
  <si>
    <t>Nhiệm vụ khác được phân công/kiêm nhiệm*</t>
  </si>
  <si>
    <t>Số đề tài NCKH/bài báo KH/ấn phẩm KH ... trong 5 năm qua**</t>
  </si>
  <si>
    <t>Phân loại</t>
  </si>
  <si>
    <t>Nam</t>
  </si>
  <si>
    <t>Nữ</t>
  </si>
  <si>
    <t>Tổng cộng</t>
  </si>
  <si>
    <t>Tỉ lệ % trên tổng số Tiến sĩ</t>
  </si>
  <si>
    <t>Số lượng</t>
  </si>
  <si>
    <t>FTE</t>
  </si>
  <si>
    <t>Giáo sư</t>
  </si>
  <si>
    <t xml:space="preserve">Phó Giáo sư </t>
  </si>
  <si>
    <t xml:space="preserve">Giảng viên toàn thời gian </t>
  </si>
  <si>
    <t xml:space="preserve">Giảng viên bán thời gian </t>
  </si>
  <si>
    <t xml:space="preserve">Giảng viên thỉnh giảng </t>
  </si>
  <si>
    <t>Bảng 2. Thống kê đội ngũ giảng viên</t>
  </si>
  <si>
    <r>
      <t>Bảng 3.</t>
    </r>
    <r>
      <rPr>
        <b/>
        <sz val="7"/>
        <color theme="1"/>
        <rFont val="Times New Roman"/>
        <family val="1"/>
      </rPr>
      <t xml:space="preserve"> </t>
    </r>
    <r>
      <rPr>
        <b/>
        <sz val="13"/>
        <color theme="1"/>
        <rFont val="Times New Roman"/>
        <family val="1"/>
      </rPr>
      <t>Thống kê trình độ của đội ngũ giảng viên theo năm học</t>
    </r>
  </si>
  <si>
    <t>Năm học</t>
  </si>
  <si>
    <t>Phó Giáo sư</t>
  </si>
  <si>
    <t>Tiến sĩ</t>
  </si>
  <si>
    <t>Thạc sĩ</t>
  </si>
  <si>
    <t>Đại học</t>
  </si>
  <si>
    <t>2013-2014</t>
  </si>
  <si>
    <t>2014-2015</t>
  </si>
  <si>
    <t>2015-2016</t>
  </si>
  <si>
    <t>2016-2017</t>
  </si>
  <si>
    <t>2017-2018</t>
  </si>
  <si>
    <t>Bảng 4.  Thống kê FTE (quy đổi thời gian làm việc toàn phần) của Giảng viên và sinh viên</t>
  </si>
  <si>
    <t xml:space="preserve">Tổng số FTE Giảng viên </t>
  </si>
  <si>
    <t>Tổng số FTE Sinh viên</t>
  </si>
  <si>
    <t>Tỷ lệ FTE GV/SV</t>
  </si>
  <si>
    <t>Môn chung + Cơ sở khối ngành</t>
  </si>
  <si>
    <t>Môn Cơ sở ngành</t>
  </si>
  <si>
    <t>Môn Chuyên ngành</t>
  </si>
  <si>
    <t>Tổng FTE GV</t>
  </si>
  <si>
    <t>Năm</t>
  </si>
  <si>
    <t>Lớp</t>
  </si>
  <si>
    <t>LT</t>
  </si>
  <si>
    <t>TH</t>
  </si>
  <si>
    <t>Số nhóm</t>
  </si>
  <si>
    <t>Tổng</t>
  </si>
  <si>
    <t>D1</t>
  </si>
  <si>
    <t>D2</t>
  </si>
  <si>
    <t>D3</t>
  </si>
  <si>
    <t>D4</t>
  </si>
  <si>
    <t>D5</t>
  </si>
  <si>
    <t>Bảng 4.1. Tổng số FTE của Giảng viên</t>
  </si>
  <si>
    <t>MÔN CHUNG + CƠ SỞ KHỐI NGÀNH</t>
  </si>
  <si>
    <t>MÔN CƠ SỞ NGÀNH</t>
  </si>
  <si>
    <t>MÔN CHUYÊN NGÀNH</t>
  </si>
  <si>
    <t>Tổng phút</t>
  </si>
  <si>
    <t>Tổng giờ (60p)</t>
  </si>
  <si>
    <t>TỔNG</t>
  </si>
  <si>
    <t>Tỷ lệ FTE SV/GV</t>
  </si>
  <si>
    <t>Bảng 4.2</t>
  </si>
  <si>
    <t>Bảng này không cần tính, số liệu cập nhật tự động từ bảng 4.2</t>
  </si>
  <si>
    <t>Cán bộ hỗ trợ</t>
  </si>
  <si>
    <t>Bằng cấp cao nhất</t>
  </si>
  <si>
    <t>Tổng số</t>
  </si>
  <si>
    <t>THPT</t>
  </si>
  <si>
    <t xml:space="preserve">Cán bộ thư viện </t>
  </si>
  <si>
    <t>Cán bộ phòng thí nghiệm</t>
  </si>
  <si>
    <t xml:space="preserve">Cán bộ mảng công nghệ thông tin </t>
  </si>
  <si>
    <t>Cán bộ tại các đơn vị hỗ trợ SV khác (liệt kê theo loại hình hỗ trợ, dịch vụ)</t>
  </si>
  <si>
    <t>Bảng 5. Thống kê trình độ của cán bộ hỗ trợ CTĐT</t>
  </si>
  <si>
    <t>Cán bộ hỗ trợ thuộc các đơn vị trong Trường có tham gia CTĐT</t>
  </si>
  <si>
    <t xml:space="preserve">SĐH </t>
  </si>
  <si>
    <t>Cán bộ hỗ trợ thuộc các Phòng, Ban, Trung tâm, Khoa khác có tham gia CTĐT</t>
  </si>
  <si>
    <t>Cán bộ thư viện</t>
  </si>
  <si>
    <t xml:space="preserve">Cán bộ phòng thí nghiệm </t>
  </si>
  <si>
    <t xml:space="preserve">Cán bộ công nghệ thông tin </t>
  </si>
  <si>
    <t>Cán bộ tại các đơn vị khác có hỗ trợ cho sinh viên</t>
  </si>
  <si>
    <t xml:space="preserve">Tổng cộng </t>
  </si>
  <si>
    <t>Cán bộ hỗ trợ của Khoa có tham gia hỗ trợ CTĐT</t>
  </si>
  <si>
    <t xml:space="preserve">Giảng viên chủ nhiệm/Cố vấn học tập </t>
  </si>
  <si>
    <t xml:space="preserve">Thư ký, Giáo vụ </t>
  </si>
  <si>
    <t>...</t>
  </si>
  <si>
    <t>T12/2016</t>
  </si>
  <si>
    <t>T12/2017</t>
  </si>
  <si>
    <t>T12/2018</t>
  </si>
  <si>
    <t>Bảng 6. Thống kê trình độ của cán bộ hỗ trợ</t>
  </si>
  <si>
    <t xml:space="preserve">Số lượng sinh viên </t>
  </si>
  <si>
    <t>Năm 1</t>
  </si>
  <si>
    <t>Năm 2</t>
  </si>
  <si>
    <t>Năm 3</t>
  </si>
  <si>
    <t>Năm 4</t>
  </si>
  <si>
    <t>Năm 5</t>
  </si>
  <si>
    <t>HK1</t>
  </si>
  <si>
    <t>HK2</t>
  </si>
  <si>
    <t>Bảng 7. Thống kê số lượng sinh viên theo học kỳ</t>
  </si>
  <si>
    <t>(nếu có đào tạo theo tín chỉ và theo niên chế thì chia thành 2 bảng: Bảng 8.1 và Bảng 8.2)</t>
  </si>
  <si>
    <r>
      <t xml:space="preserve">Bảng 8.1. </t>
    </r>
    <r>
      <rPr>
        <b/>
        <sz val="13"/>
        <color theme="1"/>
        <rFont val="Times New Roman"/>
        <family val="1"/>
      </rPr>
      <t>Thống kê điểm trung bình của người học theo tín chỉ</t>
    </r>
  </si>
  <si>
    <t>Học kỳ</t>
  </si>
  <si>
    <t xml:space="preserve">Số sinh viên đạt điểm trung bình (GPA) </t>
  </si>
  <si>
    <t>theo thang điểm tín chỉ</t>
  </si>
  <si>
    <t>Tỷ lệ số tín chỉ trong học kỳ/tổng số SV</t>
  </si>
  <si>
    <t>GPA&lt;1</t>
  </si>
  <si>
    <t>1≤GPA&lt;2</t>
  </si>
  <si>
    <t>2≤GPA&lt;2.5</t>
  </si>
  <si>
    <t>2.5≤GPA&lt;3.5</t>
  </si>
  <si>
    <t>....</t>
  </si>
  <si>
    <t>HK 1</t>
  </si>
  <si>
    <t>24 (2%)</t>
  </si>
  <si>
    <t>45 (X%)</t>
  </si>
  <si>
    <t>HK 2</t>
  </si>
  <si>
    <r>
      <t>Bảng 8.</t>
    </r>
    <r>
      <rPr>
        <b/>
        <sz val="7"/>
        <color theme="1"/>
        <rFont val="Times New Roman"/>
        <family val="1"/>
      </rPr>
      <t> </t>
    </r>
    <r>
      <rPr>
        <b/>
        <sz val="13"/>
        <color theme="1"/>
        <rFont val="Times New Roman"/>
        <family val="1"/>
      </rPr>
      <t xml:space="preserve">Thống kê điểm trung bình của người học theo học kỳ </t>
    </r>
  </si>
  <si>
    <r>
      <t xml:space="preserve">Bảng 8.2.  </t>
    </r>
    <r>
      <rPr>
        <b/>
        <sz val="13"/>
        <color theme="1"/>
        <rFont val="Times New Roman"/>
        <family val="1"/>
      </rPr>
      <t>Thống kê điểm trung bình của người học theo niên chế (nếu có)</t>
    </r>
  </si>
  <si>
    <t>theo thang điểm niên chế</t>
  </si>
  <si>
    <t>&lt;...</t>
  </si>
  <si>
    <t>Tổng số sinh viên trong học kỳ</t>
  </si>
  <si>
    <t>(cho chương trình đào tạo 04 năm)</t>
  </si>
  <si>
    <t>Khóa</t>
  </si>
  <si>
    <t>Tỷ lệ (%) sinh viên tốt nghiệp trong</t>
  </si>
  <si>
    <t>Tỷ lệ (%) sinh viên thôi học sau</t>
  </si>
  <si>
    <t>4 năm (đúng hạn)</t>
  </si>
  <si>
    <t>(quá hạn)</t>
  </si>
  <si>
    <t>2010-2011</t>
  </si>
  <si>
    <t>2011-2012</t>
  </si>
  <si>
    <t>2012-2013</t>
  </si>
  <si>
    <t>Tổng số sinh viên</t>
  </si>
  <si>
    <t>Bảng 9. Thống kê tỉ lệ sinh viên tốt nghiệp, thôi học của CTĐT</t>
  </si>
  <si>
    <t>3 năm
(trước hạn)</t>
  </si>
  <si>
    <t>&gt; 4 năm 
(quá hạn)</t>
  </si>
  <si>
    <t>4 năm 
(đúng hạn)</t>
  </si>
  <si>
    <t xml:space="preserve">Tỷ lệ có việc làm sau </t>
  </si>
  <si>
    <t xml:space="preserve">Năm học </t>
  </si>
  <si>
    <t>2009-2010</t>
  </si>
  <si>
    <t>3 tháng</t>
  </si>
  <si>
    <t>6 tháng</t>
  </si>
  <si>
    <t xml:space="preserve">1 năm </t>
  </si>
  <si>
    <t xml:space="preserve">2 năm </t>
  </si>
  <si>
    <t>2018-2019</t>
  </si>
  <si>
    <t>Bảng 10.1*. Thống kê số lượng sinh viên khảo sát việc làm</t>
  </si>
  <si>
    <t>Năm tốt nghiệp</t>
  </si>
  <si>
    <t>Tổng số SV đầu vào</t>
  </si>
  <si>
    <t>Tổng số SV tốt nghiệp</t>
  </si>
  <si>
    <t>Tổng số SV tham gia khảo sát</t>
  </si>
  <si>
    <t>Tổng số phản hồi</t>
  </si>
  <si>
    <t>Tổng SV có việc làm</t>
  </si>
  <si>
    <t>Tổng SV có việc làm &lt; 6 tháng</t>
  </si>
  <si>
    <t>Tổng SV có việc làm &gt; 6 tháng -1 năm</t>
  </si>
  <si>
    <t>Tổng SV có việc làm &gt; 1năm</t>
  </si>
  <si>
    <t>Bảng 10.2. Thống kê số lượng sinh viên tốt nghiệp có việc làm</t>
  </si>
  <si>
    <t>Có việc làm</t>
  </si>
  <si>
    <t>Chưa có việc làm nhưng đang học nâng cao</t>
  </si>
  <si>
    <t>Chưa có việc làm</t>
  </si>
  <si>
    <t>Tỷ lệ SVTN có việc làm theo quy định của Bộ GD&amp;ĐT (1+2)</t>
  </si>
  <si>
    <t>Năm 2015</t>
  </si>
  <si>
    <t>Năm 2016</t>
  </si>
  <si>
    <t>Năm 2017</t>
  </si>
  <si>
    <t>(1)</t>
  </si>
  <si>
    <t>(2)</t>
  </si>
  <si>
    <t>Tình trạng việc làm
Năm</t>
  </si>
  <si>
    <t>Công ty/tổ chức Nhà nước</t>
  </si>
  <si>
    <t>(11,1%)</t>
  </si>
  <si>
    <t>(17,7%)</t>
  </si>
  <si>
    <t>(3,7%)</t>
  </si>
  <si>
    <t>(10,9%)</t>
  </si>
  <si>
    <t>(16,4%)</t>
  </si>
  <si>
    <t>Công ty/tổ chức tư nhân</t>
  </si>
  <si>
    <t xml:space="preserve">Công ty/tổ chức nước ngoài </t>
  </si>
  <si>
    <t xml:space="preserve">Tự tạo việc làm </t>
  </si>
  <si>
    <t>Thu nhập trung bình (triệu đồng)</t>
  </si>
  <si>
    <r>
      <t>Bảng 10.</t>
    </r>
    <r>
      <rPr>
        <b/>
        <sz val="7"/>
        <color theme="1"/>
        <rFont val="Times New Roman"/>
        <family val="1"/>
      </rPr>
      <t xml:space="preserve"> </t>
    </r>
    <r>
      <rPr>
        <b/>
        <sz val="13"/>
        <color theme="1"/>
        <rFont val="Times New Roman"/>
        <family val="1"/>
      </rPr>
      <t>Thống kê tỉ lệ về việc làm của sinh viên tốt nghiệp</t>
    </r>
  </si>
  <si>
    <r>
      <t>Bảng 11.</t>
    </r>
    <r>
      <rPr>
        <b/>
        <sz val="7"/>
        <color theme="1"/>
        <rFont val="Times New Roman"/>
        <family val="1"/>
      </rPr>
      <t xml:space="preserve"> </t>
    </r>
    <r>
      <rPr>
        <b/>
        <sz val="13"/>
        <color theme="1"/>
        <rFont val="Times New Roman"/>
        <family val="1"/>
      </rPr>
      <t>Thống kê về việc làm và thu nhập của sinh viên tốt nghiệp</t>
    </r>
  </si>
  <si>
    <t>Khóa tốt nghiệp</t>
  </si>
  <si>
    <t>Tỷ lệ (%) sinh viên tốt nghiệp</t>
  </si>
  <si>
    <t>Tỷ lệ (%) sinh viên thôi học</t>
  </si>
  <si>
    <t>Thời gian tốt ngiệp trung bình*</t>
  </si>
  <si>
    <t>CTĐT được đánh giá</t>
  </si>
  <si>
    <t>CTĐT của Trường</t>
  </si>
  <si>
    <t>CTĐT của Trường ngoài nước</t>
  </si>
  <si>
    <t>2010-2014</t>
  </si>
  <si>
    <t> 280</t>
  </si>
  <si>
    <t>80,3</t>
  </si>
  <si>
    <t>55,7</t>
  </si>
  <si>
    <t>68,6[1]</t>
  </si>
  <si>
    <t> 68,9[2]</t>
  </si>
  <si>
    <t>2,3</t>
  </si>
  <si>
    <t>4,2</t>
  </si>
  <si>
    <t>1,8[3]</t>
  </si>
  <si>
    <t>3,5[4]</t>
  </si>
  <si>
    <t>4,15</t>
  </si>
  <si>
    <t>4,25</t>
  </si>
  <si>
    <t>4,14[5]</t>
  </si>
  <si>
    <t>4,23[6]</t>
  </si>
  <si>
    <t>2011-2015</t>
  </si>
  <si>
    <t>2012-2016</t>
  </si>
  <si>
    <t>2013-2017</t>
  </si>
  <si>
    <t>2014-2018</t>
  </si>
  <si>
    <t>2015-2019</t>
  </si>
  <si>
    <t>2016-2020</t>
  </si>
  <si>
    <t xml:space="preserve">Bảng 12. Đối sánh tỷ lệ SV tốt nghiệp, tỷ lệ SV thôi học, thời gian tốt nghiệp trung bình </t>
  </si>
  <si>
    <t>CTĐT của Trường trong nước</t>
  </si>
  <si>
    <t>Bảng 12.1. Thống kê số lượng sinh viên tốt nghiệp đúng hạn, quá hạn; thời gian tốt nghiệp</t>
  </si>
  <si>
    <t>Khóa học</t>
  </si>
  <si>
    <t>Số lượng sinh viên tốt nghiệp trong</t>
  </si>
  <si>
    <t>&gt; 4 năm</t>
  </si>
  <si>
    <t>Lần 1</t>
  </si>
  <si>
    <t>Lần 2</t>
  </si>
  <si>
    <t>Lần 3</t>
  </si>
  <si>
    <t>Lần 4</t>
  </si>
  <si>
    <t>Lần</t>
  </si>
  <si>
    <t>2000-2014</t>
  </si>
  <si>
    <t>3 năm 
(trước hạn)</t>
  </si>
  <si>
    <t>Tỷ lệ (%) SV tốt nghiệp có việc làm</t>
  </si>
  <si>
    <t>Tỷ lệ (%) SV tham gia hoạt động NCKH</t>
  </si>
  <si>
    <t>Số lượng các loại hình hoạt động NCKH  của SV</t>
  </si>
  <si>
    <t>85,6[1]</t>
  </si>
  <si>
    <t>92,3[2]</t>
  </si>
  <si>
    <t>3[5]</t>
  </si>
  <si>
    <t>5[6]</t>
  </si>
  <si>
    <t>[1] CTĐT SP Toán của Trường ĐH A</t>
  </si>
  <si>
    <t>[2] CTĐT SP Toán của Trường ĐH B</t>
  </si>
  <si>
    <t>[3] CTĐT SP Toán của Trường ĐH C</t>
  </si>
  <si>
    <t>[4] CTĐT SP Toán của Trường ĐH D</t>
  </si>
  <si>
    <t>[5] CTĐT SP Toán của Trường ĐH E</t>
  </si>
  <si>
    <t>[6] CTĐT SP Toán của Trường ĐH F</t>
  </si>
  <si>
    <t>[1] Ví dụ: CTĐT SP Toán của Trường ĐH A</t>
  </si>
  <si>
    <t xml:space="preserve">Cần ghi chú ghi rõ các loại hình hoạt động NCKH mà Nhà trường phân chia   </t>
  </si>
  <si>
    <t xml:space="preserve">Bảng 13. Đối sánh tỷ lệ SV tốt nghiệp có việc làm, tham gia hoạt động NCKH, số lượng các loại hình hoạt động NCKH </t>
  </si>
  <si>
    <t>Bảng 14.Đối sánh mức độ hài lòng của các bên liên quan</t>
  </si>
  <si>
    <t>Cần ghi chú ghi rõ các phương pháp khảo sát các bên liên quan cụ thể</t>
  </si>
  <si>
    <t>Bảng 14.1.  Đối sánh mức độ hài lòng của sinh viên tốt nghiệp</t>
  </si>
  <si>
    <t>Tỷ lệ (%) hài lòng của các bên liên quan</t>
  </si>
  <si>
    <t>Tỷ lệ (%) không hài lòng của các bên liên quan</t>
  </si>
  <si>
    <t>Tỷ lệ (%) phản hồi của  các bên liên quan</t>
  </si>
  <si>
    <t>68[2]</t>
  </si>
  <si>
    <t>6,8</t>
  </si>
  <si>
    <t>7[3]</t>
  </si>
  <si>
    <t>9[4]</t>
  </si>
  <si>
    <t>83[5]</t>
  </si>
  <si>
    <t>70[6]</t>
  </si>
  <si>
    <t>Bảng 14.2.  Đối sánh mức độ hài lòng của cựu người học</t>
  </si>
  <si>
    <t>85,6</t>
  </si>
  <si>
    <t>Bảng 14.3.  Đối sánh mức độ hài lòng của các nhà tuyển dụng</t>
  </si>
  <si>
    <t>STT</t>
  </si>
  <si>
    <t>Tên học phần</t>
  </si>
  <si>
    <t>Số TC</t>
  </si>
  <si>
    <t>Mã học phần</t>
  </si>
  <si>
    <t>Hình thức tổ chức dạy học</t>
  </si>
  <si>
    <t>Hình thức KTĐG</t>
  </si>
  <si>
    <t>Lý thuyết</t>
  </si>
  <si>
    <t>TH,TT, thực tế</t>
  </si>
  <si>
    <t>TL nhóm</t>
  </si>
  <si>
    <t>Tự học</t>
  </si>
  <si>
    <t>Khác</t>
  </si>
  <si>
    <t>Vấn đáp</t>
  </si>
  <si>
    <t>Viết luận</t>
  </si>
  <si>
    <t>Bài tập lớn</t>
  </si>
  <si>
    <t>Trắc nghiệm khách quan</t>
  </si>
  <si>
    <t>Thuyết trình nhóm</t>
  </si>
  <si>
    <r>
      <t>1.</t>
    </r>
    <r>
      <rPr>
        <sz val="7"/>
        <color theme="1"/>
        <rFont val="Times New Roman"/>
        <family val="1"/>
      </rPr>
      <t xml:space="preserve">      </t>
    </r>
    <r>
      <rPr>
        <sz val="12"/>
        <color theme="1"/>
        <rFont val="Times New Roman"/>
        <family val="1"/>
      </rPr>
      <t> </t>
    </r>
  </si>
  <si>
    <t>Tin học nhóm ngành 4</t>
  </si>
  <si>
    <t>TI11004</t>
  </si>
  <si>
    <t>X</t>
  </si>
  <si>
    <r>
      <t>2.</t>
    </r>
    <r>
      <rPr>
        <sz val="7"/>
        <color theme="1"/>
        <rFont val="Times New Roman"/>
        <family val="1"/>
      </rPr>
      <t xml:space="preserve">      </t>
    </r>
    <r>
      <rPr>
        <sz val="12"/>
        <color theme="1"/>
        <rFont val="Times New Roman"/>
        <family val="1"/>
      </rPr>
      <t> </t>
    </r>
  </si>
  <si>
    <t>…</t>
  </si>
  <si>
    <t>….</t>
  </si>
  <si>
    <t>(..%)</t>
  </si>
  <si>
    <t>Các học phần tự chọn:</t>
  </si>
  <si>
    <t>Bảng 15. Thống kê các hình thức tổ chức dạy học và kiểm tra đánh giá của CTĐT</t>
  </si>
  <si>
    <t>THỐNG KÊ NHIỆM VỤ NGHIÊN CỨU KHOA HỌC (20… - 20…)</t>
  </si>
  <si>
    <t>Tên nhiệm vụ/ Mã số</t>
  </si>
  <si>
    <t>Loại hình*</t>
  </si>
  <si>
    <t>Quyết định giao nhiệm vụ</t>
  </si>
  <si>
    <t>Chủ trì</t>
  </si>
  <si>
    <t>Cơ quan quản lý</t>
  </si>
  <si>
    <t>Thời gian bắt đầu, kết thúc</t>
  </si>
  <si>
    <t>Tình trạng nhiệm vụ**</t>
  </si>
  <si>
    <t xml:space="preserve">Tổng số </t>
  </si>
  <si>
    <t>- Đề tài cấp Nhà nước</t>
  </si>
  <si>
    <t>- Đề tài cấp Bộ</t>
  </si>
  <si>
    <t>- Đề tài cấp cơ sở</t>
  </si>
  <si>
    <t>…..</t>
  </si>
  <si>
    <t>* Loại hình: Cấp Nhà nước, cấp Bộ, cấp cơ sở, Nafosted, v.v.</t>
  </si>
  <si>
    <t>** Tình trạng nhiệm vụ: Hoàn thành đúng hạn, Hoàn thành quá hạn, Đang thực hiện, Không hoàn thành</t>
  </si>
  <si>
    <t>THỐNG KÊ BÀI BÁO CÔNG BỐ QUỐC TẾ</t>
  </si>
  <si>
    <t>Tên bài báo</t>
  </si>
  <si>
    <t>Cơ quan xuất bản</t>
  </si>
  <si>
    <t>Số xuất bản
Volume (Issue/Number)</t>
  </si>
  <si>
    <t>Năm xuất bản</t>
  </si>
  <si>
    <t>Tên tác giả</t>
  </si>
  <si>
    <t>Đơn vị công tác</t>
  </si>
  <si>
    <t>THỂ LOẠI</t>
  </si>
  <si>
    <t>Lĩnh vực</t>
  </si>
  <si>
    <t>Đường link bài báo</t>
  </si>
  <si>
    <t>Impact Factor</t>
  </si>
  <si>
    <t>Đường lick Impact Factor</t>
  </si>
  <si>
    <t>Format of print</t>
  </si>
  <si>
    <t>Đường link</t>
  </si>
  <si>
    <t>Tổng số bài báo ISI</t>
  </si>
  <si>
    <t>Tổng bài SCI</t>
  </si>
  <si>
    <t>Tổng bài SCIE</t>
  </si>
  <si>
    <t>Tổng bài ESCI</t>
  </si>
  <si>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</si>
  <si>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</si>
  <si>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t>Ghi chú:</t>
  </si>
  <si>
    <t>Quốc tế</t>
  </si>
  <si>
    <t>Thỉnh giảng</t>
  </si>
  <si>
    <t>Kiêm nhiệm</t>
  </si>
  <si>
    <t>HĐ dài hạn</t>
  </si>
  <si>
    <t>Biên chế</t>
  </si>
  <si>
    <t>Ngoại ngữ</t>
  </si>
  <si>
    <t>Tin học</t>
  </si>
  <si>
    <t>LLCT</t>
  </si>
  <si>
    <t>QLNN</t>
  </si>
  <si>
    <t>NVSP</t>
  </si>
  <si>
    <t>Nơi TN</t>
  </si>
  <si>
    <t>Năm TN</t>
  </si>
  <si>
    <t>Chuyên ngành TN</t>
  </si>
  <si>
    <t>Học hàm/ học vị</t>
  </si>
  <si>
    <t>Ghi chú</t>
  </si>
  <si>
    <t>Các khóa BD về NVSP đã tham dự trong giai đoạn đánh giá**</t>
  </si>
  <si>
    <t>Học phần giảng dạy trong CTĐT</t>
  </si>
  <si>
    <t>Thời gian tham gia CTĐT</t>
  </si>
  <si>
    <t>Phân loại giảng viên*</t>
  </si>
  <si>
    <t>Chức vụ (từ Phó trưởng BM trở lên)</t>
  </si>
  <si>
    <t>Trình độ nghiệp vụ</t>
  </si>
  <si>
    <t>Trình độ chuyên môn</t>
  </si>
  <si>
    <t>Ngày tháng năm sinh</t>
  </si>
  <si>
    <t>TT</t>
  </si>
  <si>
    <t>DANH SÁCH TRÍCH NGANG ĐỘI NGŨ GIẢNG VIÊN THAM GIA THỰC HIỆN CHƯƠNG TRÌNH ĐÀO TẠO ………</t>
  </si>
  <si>
    <t>TRƯỜNG ………..</t>
  </si>
  <si>
    <t>CƠ QUAN CHỦ QUẢN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</si>
</sst>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_(* #,##0.0_);_(* \(#,##0.0\);_(* &quot;-&quot;??_);_(@_)"/>
    <numFmt numFmtId="166" formatCode="_(* #,##0_);_(* \(#,##0\);_(* &quot;-&quot;??_);_(@_)"/>
  </numFmts>
  <fonts count="30" x14ac:knownFonts="1">
    <font>
      <sz val="11"/>
      <color theme="1"/>
      <name val="Calibri"/>
      <family val="2"/>
      <scheme val="minor"/>
    </font>
    <font>
      <sz val="12"/>
      <color theme="1"/>
      <name val="Calibri"/>
      <family val="2"/>
      <scheme val="minor"/>
    </font>
    <font>
      <b/>
      <sz val="13"/>
      <color theme="1"/>
      <name val="Times New Roman"/>
      <family val="1"/>
    </font>
    <font>
      <b/>
      <sz val="7"/>
      <color theme="1"/>
      <name val="Times New Roman"/>
      <family val="1"/>
    </font>
    <font>
      <b/>
      <sz val="12"/>
      <color theme="1"/>
      <name val="Times New Roman"/>
      <family val="1"/>
    </font>
    <font>
      <sz val="12"/>
      <color theme="1"/>
      <name val="Times New Roman"/>
      <family val="1"/>
    </font>
    <font>
      <b/>
      <sz val="12"/>
      <color rgb="FF1D1D1D"/>
      <name val="Times New Roman"/>
      <family val="1"/>
    </font>
    <font>
      <sz val="12"/>
      <color rgb="FF1D1D1D"/>
      <name val="Times New Roman"/>
      <family val="1"/>
    </font>
    <font>
      <sz val="12"/>
      <color rgb="FF000000"/>
      <name val="Times New Roman"/>
      <family val="1"/>
    </font>
    <font>
      <sz val="10"/>
      <color theme="1"/>
      <name val="Times New Roman"/>
      <family val="1"/>
    </font>
    <font>
      <b/>
      <sz val="11"/>
      <color theme="1"/>
      <name val="Times New Roman"/>
      <family val="1"/>
    </font>
    <font>
      <sz val="11"/>
      <color theme="1"/>
      <name val="Times New Roman"/>
      <family val="1"/>
    </font>
    <font>
      <i/>
      <sz val="12"/>
      <color theme="1"/>
      <name val="Times New Roman"/>
      <family val="1"/>
    </font>
    <font>
      <b/>
      <sz val="8"/>
      <color theme="1"/>
      <name val="Times New Roman"/>
      <family val="1"/>
    </font>
    <font>
      <i/>
      <sz val="10"/>
      <color theme="1"/>
      <name val="Times New Roman"/>
      <family val="1"/>
    </font>
    <font>
      <b/>
      <sz val="12"/>
      <color rgb="FF000000"/>
      <name val="Times New Roman"/>
      <family val="1"/>
    </font>
    <font>
      <u/>
      <sz val="11"/>
      <color theme="10"/>
      <name val="Calibri"/>
      <family val="2"/>
      <scheme val="minor"/>
    </font>
    <font>
      <i/>
      <sz val="13"/>
      <color theme="1"/>
      <name val="Times New Roman"/>
      <family val="1"/>
    </font>
    <font>
      <b/>
      <i/>
      <sz val="13"/>
      <color theme="1"/>
      <name val="Times New Roman"/>
      <family val="1"/>
    </font>
    <font>
      <sz val="7"/>
      <color theme="1"/>
      <name val="Times New Roman"/>
      <family val="1"/>
    </font>
    <font>
      <sz val="12"/>
      <name val="Times New Roman"/>
      <family val="1"/>
    </font>
    <font>
      <b/>
      <sz val="14"/>
      <name val="Times New Roman"/>
      <family val="1"/>
    </font>
    <font>
      <b/>
      <sz val="12"/>
      <name val="Times New Roman"/>
      <family val="1"/>
    </font>
    <font>
      <sz val="10"/>
      <name val="Arial"/>
      <family val="2"/>
    </font>
    <font>
      <u/>
      <sz val="12"/>
      <color theme="10"/>
      <name val="Calibri"/>
      <family val="2"/>
      <scheme val="minor"/>
    </font>
    <font>
      <sz val="12"/>
      <color rgb="FF505050"/>
      <name val="Times New Roman"/>
      <family val="1"/>
    </font>
    <font>
      <sz val="11"/>
      <color theme="1"/>
      <name val="Calibri"/>
      <family val="2"/>
      <scheme val="minor"/>
    </font>
    <font>
      <sz val="11"/>
      <color theme="1"/>
      <name val="Calibri"/>
      <family val="2"/>
      <charset val="163"/>
      <scheme val="minor"/>
    </font>
    <font>
      <i/>
      <sz val="11"/>
      <color theme="1"/>
      <name val="Times New Roman"/>
      <family val="1"/>
    </font>
    <font>
      <b/>
      <sz val="14"/>
      <color theme="1"/>
      <name val="Times New Roman"/>
      <family val="1"/>
    </font>
  </fonts>
  <fills count="9">
    <fill>
      <patternFill patternType="none"/>
    </fill>
    <fill>
      <patternFill patternType="gray125"/>
    </fill>
    <fill>
      <patternFill patternType="solid">
        <fgColor rgb="FFD0E0E3"/>
        <bgColor indexed="64"/>
      </patternFill>
    </fill>
    <fill>
      <patternFill patternType="solid">
        <fgColor rgb="FFB6D7A8"/>
        <bgColor indexed="64"/>
      </patternFill>
    </fill>
    <fill>
      <patternFill patternType="solid">
        <fgColor rgb="FFFFFF00"/>
        <bgColor indexed="64"/>
      </patternFill>
    </fill>
    <fill>
      <patternFill patternType="solid">
        <fgColor rgb="FFFF9900"/>
        <bgColor indexed="64"/>
      </patternFill>
    </fill>
    <fill>
      <patternFill patternType="solid">
        <fgColor rgb="FFFFFFFF"/>
        <bgColor indexed="64"/>
      </patternFill>
    </fill>
    <fill>
      <patternFill patternType="solid">
        <fgColor rgb="FFD9D9D9"/>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s>
  <cellStyleXfs count="8">
    <xf numFmtId="0" fontId="0" fillId="0" borderId="0"/>
    <xf numFmtId="0" fontId="16" fillId="0" borderId="0" applyNumberFormat="0" applyFill="0" applyBorder="0" applyAlignment="0" applyProtection="0"/>
    <xf numFmtId="0" fontId="1" fillId="0" borderId="0"/>
    <xf numFmtId="0" fontId="23" fillId="0" borderId="0"/>
    <xf numFmtId="0" fontId="24" fillId="0" borderId="0" applyNumberFormat="0" applyFill="0" applyBorder="0" applyAlignment="0" applyProtection="0"/>
    <xf numFmtId="43" fontId="26" fillId="0" borderId="0" applyFont="0" applyFill="0" applyBorder="0" applyAlignment="0" applyProtection="0"/>
    <xf numFmtId="0" fontId="27" fillId="0" borderId="0"/>
    <xf numFmtId="0" fontId="26" fillId="0" borderId="0"/>
  </cellStyleXfs>
  <cellXfs count="189">
    <xf numFmtId="0" fontId="0" fillId="0" borderId="0" xfId="0"/>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xf numFmtId="0" fontId="5" fillId="0" borderId="0" xfId="0" applyFont="1"/>
    <xf numFmtId="0" fontId="5" fillId="0" borderId="1" xfId="0" applyFont="1" applyBorder="1"/>
    <xf numFmtId="0" fontId="5" fillId="0" borderId="1" xfId="0" applyFont="1" applyBorder="1" applyAlignment="1">
      <alignment vertical="center"/>
    </xf>
    <xf numFmtId="0" fontId="5" fillId="2" borderId="1" xfId="0" applyFont="1" applyFill="1" applyBorder="1" applyAlignment="1">
      <alignment vertical="center"/>
    </xf>
    <xf numFmtId="0" fontId="5" fillId="3" borderId="1" xfId="0" applyFont="1" applyFill="1" applyBorder="1" applyAlignment="1">
      <alignment vertical="center"/>
    </xf>
    <xf numFmtId="0" fontId="5" fillId="0" borderId="1" xfId="0" applyFont="1" applyBorder="1" applyAlignment="1">
      <alignment horizontal="right" vertical="center"/>
    </xf>
    <xf numFmtId="0" fontId="5" fillId="2" borderId="1" xfId="0" applyFont="1" applyFill="1" applyBorder="1" applyAlignment="1">
      <alignment horizontal="right" vertical="center"/>
    </xf>
    <xf numFmtId="0" fontId="5" fillId="4" borderId="1" xfId="0" applyFont="1" applyFill="1" applyBorder="1" applyAlignment="1">
      <alignment horizontal="right" vertical="center"/>
    </xf>
    <xf numFmtId="0" fontId="5" fillId="3" borderId="1" xfId="0" applyFont="1" applyFill="1" applyBorder="1" applyAlignment="1">
      <alignment horizontal="right" vertical="center"/>
    </xf>
    <xf numFmtId="0" fontId="4" fillId="5" borderId="1" xfId="0" applyFont="1" applyFill="1" applyBorder="1" applyAlignment="1">
      <alignment horizontal="right" vertical="center"/>
    </xf>
    <xf numFmtId="0" fontId="4" fillId="5" borderId="2" xfId="0" applyFont="1" applyFill="1" applyBorder="1" applyAlignment="1">
      <alignment horizontal="right" vertical="center"/>
    </xf>
    <xf numFmtId="0" fontId="4" fillId="0" borderId="1"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5" fillId="0" borderId="0" xfId="0" applyFont="1" applyAlignment="1">
      <alignment wrapText="1"/>
    </xf>
    <xf numFmtId="0" fontId="5" fillId="0" borderId="3" xfId="0" applyFont="1" applyBorder="1" applyAlignment="1">
      <alignment horizontal="center" vertical="center" wrapText="1"/>
    </xf>
    <xf numFmtId="0" fontId="11" fillId="4" borderId="0" xfId="0" applyFont="1" applyFill="1"/>
    <xf numFmtId="0" fontId="10" fillId="4" borderId="0" xfId="0" applyFont="1" applyFill="1"/>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13" fillId="0" borderId="0" xfId="0" applyFont="1" applyAlignment="1">
      <alignment horizontal="center" vertical="center"/>
    </xf>
    <xf numFmtId="0" fontId="14" fillId="0" borderId="1" xfId="0" applyFont="1" applyBorder="1" applyAlignment="1">
      <alignment horizontal="center" vertical="center" wrapText="1"/>
    </xf>
    <xf numFmtId="0" fontId="0" fillId="0" borderId="1" xfId="0"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11"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applyFont="1"/>
    <xf numFmtId="0" fontId="16" fillId="0" borderId="0" xfId="1" applyAlignment="1">
      <alignment vertical="center"/>
    </xf>
    <xf numFmtId="0" fontId="16" fillId="0" borderId="1" xfId="1" applyBorder="1" applyAlignment="1">
      <alignment horizontal="center" vertical="center" wrapText="1"/>
    </xf>
    <xf numFmtId="0" fontId="2" fillId="4" borderId="0" xfId="0" applyFont="1" applyFill="1" applyAlignment="1">
      <alignment horizontal="center" vertical="center"/>
    </xf>
    <xf numFmtId="0" fontId="17" fillId="4" borderId="0" xfId="0" applyFont="1" applyFill="1" applyAlignment="1">
      <alignment horizontal="left" vertical="center"/>
    </xf>
    <xf numFmtId="0" fontId="18" fillId="4" borderId="0" xfId="0" applyFont="1" applyFill="1" applyAlignment="1">
      <alignment horizontal="center" vertical="center"/>
    </xf>
    <xf numFmtId="0" fontId="12" fillId="0" borderId="0" xfId="0" applyFont="1" applyAlignment="1">
      <alignment vertical="center"/>
    </xf>
    <xf numFmtId="0" fontId="4" fillId="0" borderId="1" xfId="0" applyFont="1" applyBorder="1" applyAlignment="1">
      <alignment horizontal="justify" vertical="center" wrapText="1"/>
    </xf>
    <xf numFmtId="0" fontId="20" fillId="0" borderId="0" xfId="2" applyFont="1" applyAlignment="1">
      <alignment horizontal="center" vertical="center"/>
    </xf>
    <xf numFmtId="0" fontId="20" fillId="0" borderId="0" xfId="2" applyFont="1"/>
    <xf numFmtId="0" fontId="20" fillId="8" borderId="0" xfId="2" applyFont="1" applyFill="1" applyAlignment="1">
      <alignment horizontal="center" vertical="center"/>
    </xf>
    <xf numFmtId="0" fontId="20" fillId="8" borderId="0" xfId="2" applyFont="1" applyFill="1" applyAlignment="1">
      <alignment horizontal="left" vertical="center"/>
    </xf>
    <xf numFmtId="0" fontId="22" fillId="8" borderId="11" xfId="2" applyFont="1" applyFill="1" applyBorder="1" applyAlignment="1">
      <alignment horizontal="center" vertical="center" wrapText="1"/>
    </xf>
    <xf numFmtId="0" fontId="22" fillId="8" borderId="12" xfId="2" applyFont="1" applyFill="1" applyBorder="1" applyAlignment="1">
      <alignment horizontal="center" vertical="center" wrapText="1"/>
    </xf>
    <xf numFmtId="0" fontId="22" fillId="8" borderId="13" xfId="2" applyFont="1" applyFill="1" applyBorder="1" applyAlignment="1">
      <alignment horizontal="center" vertical="center" wrapText="1"/>
    </xf>
    <xf numFmtId="0" fontId="20" fillId="8" borderId="14" xfId="2" applyFont="1" applyFill="1" applyBorder="1" applyAlignment="1">
      <alignment horizontal="center" vertical="center" wrapText="1"/>
    </xf>
    <xf numFmtId="0" fontId="20" fillId="8" borderId="15" xfId="2" applyFont="1" applyFill="1" applyBorder="1" applyAlignment="1">
      <alignment horizontal="center" vertical="center" wrapText="1"/>
    </xf>
    <xf numFmtId="0" fontId="20" fillId="8" borderId="1" xfId="2" applyFont="1" applyFill="1" applyBorder="1" applyAlignment="1">
      <alignment horizontal="left" vertical="center" wrapText="1"/>
    </xf>
    <xf numFmtId="0" fontId="20" fillId="8" borderId="1" xfId="2" applyFont="1" applyFill="1" applyBorder="1" applyAlignment="1">
      <alignment horizontal="center" vertical="center" wrapText="1"/>
    </xf>
    <xf numFmtId="0" fontId="20" fillId="8" borderId="0" xfId="2" applyFont="1" applyFill="1"/>
    <xf numFmtId="0" fontId="20" fillId="0" borderId="1" xfId="2" applyFont="1" applyFill="1" applyBorder="1" applyAlignment="1">
      <alignment horizontal="left" vertical="center" wrapText="1"/>
    </xf>
    <xf numFmtId="0" fontId="20" fillId="0" borderId="1" xfId="2" applyFont="1" applyFill="1" applyBorder="1" applyAlignment="1">
      <alignment horizontal="center" vertical="center" wrapText="1"/>
    </xf>
    <xf numFmtId="0" fontId="20" fillId="8" borderId="16" xfId="2" applyFont="1" applyFill="1" applyBorder="1" applyAlignment="1">
      <alignment horizontal="center" vertical="center" wrapText="1"/>
    </xf>
    <xf numFmtId="0" fontId="22" fillId="8" borderId="17" xfId="2" applyFont="1" applyFill="1" applyBorder="1" applyAlignment="1">
      <alignment horizontal="left" vertical="center" wrapText="1"/>
    </xf>
    <xf numFmtId="0" fontId="22" fillId="8" borderId="17" xfId="2" applyFont="1" applyFill="1" applyBorder="1" applyAlignment="1">
      <alignment horizontal="center" vertical="center" wrapText="1"/>
    </xf>
    <xf numFmtId="0" fontId="20" fillId="0" borderId="0" xfId="2" quotePrefix="1" applyFont="1" applyAlignment="1">
      <alignment horizontal="left" vertical="center"/>
    </xf>
    <xf numFmtId="0" fontId="20" fillId="0" borderId="0" xfId="2" applyFont="1" applyAlignment="1">
      <alignment horizontal="left" vertical="center"/>
    </xf>
    <xf numFmtId="0" fontId="20" fillId="0" borderId="0" xfId="2" applyFont="1" applyAlignment="1">
      <alignment horizontal="center" vertical="center" wrapText="1"/>
    </xf>
    <xf numFmtId="0" fontId="20" fillId="0" borderId="0" xfId="2" applyFont="1" applyAlignment="1">
      <alignment horizontal="left" vertical="center" wrapText="1"/>
    </xf>
    <xf numFmtId="0" fontId="20" fillId="0" borderId="0" xfId="2" applyFont="1" applyBorder="1" applyAlignment="1">
      <alignment horizontal="left" vertical="center" wrapText="1"/>
    </xf>
    <xf numFmtId="0" fontId="22" fillId="0" borderId="13" xfId="2" applyFont="1" applyBorder="1" applyAlignment="1">
      <alignment horizontal="center" vertical="center" wrapText="1"/>
    </xf>
    <xf numFmtId="0" fontId="22" fillId="0" borderId="18" xfId="2" applyFont="1" applyBorder="1" applyAlignment="1">
      <alignment horizontal="center" vertical="center" wrapText="1"/>
    </xf>
    <xf numFmtId="0" fontId="24" fillId="8" borderId="1" xfId="4" applyFill="1" applyBorder="1" applyAlignment="1">
      <alignment horizontal="left" vertical="center" wrapText="1"/>
    </xf>
    <xf numFmtId="0" fontId="25" fillId="0" borderId="1" xfId="2" applyFont="1" applyBorder="1" applyAlignment="1">
      <alignment horizontal="center" vertical="center" wrapText="1"/>
    </xf>
    <xf numFmtId="0" fontId="24" fillId="8" borderId="19" xfId="4" applyFill="1" applyBorder="1" applyAlignment="1">
      <alignment horizontal="left" vertical="center" wrapText="1"/>
    </xf>
    <xf numFmtId="0" fontId="24" fillId="0" borderId="1" xfId="4" applyFill="1" applyBorder="1" applyAlignment="1">
      <alignment horizontal="left" vertical="center" wrapText="1"/>
    </xf>
    <xf numFmtId="0" fontId="20" fillId="8" borderId="17" xfId="2" applyFont="1" applyFill="1" applyBorder="1" applyAlignment="1">
      <alignment horizontal="center" vertical="center" wrapText="1"/>
    </xf>
    <xf numFmtId="0" fontId="20" fillId="8" borderId="17" xfId="2" applyFont="1" applyFill="1" applyBorder="1" applyAlignment="1">
      <alignment horizontal="left" vertical="center" wrapText="1"/>
    </xf>
    <xf numFmtId="0" fontId="20" fillId="8" borderId="20" xfId="2" applyFont="1" applyFill="1" applyBorder="1" applyAlignment="1">
      <alignment horizontal="left" vertical="center" wrapText="1"/>
    </xf>
    <xf numFmtId="0" fontId="4" fillId="0" borderId="0" xfId="0" applyFont="1" applyAlignment="1">
      <alignment horizontal="center"/>
    </xf>
    <xf numFmtId="166" fontId="5" fillId="0" borderId="0" xfId="5" applyNumberFormat="1" applyFont="1"/>
    <xf numFmtId="166" fontId="4" fillId="0" borderId="1" xfId="5" applyNumberFormat="1" applyFont="1" applyBorder="1" applyAlignment="1">
      <alignment horizontal="center" vertical="center"/>
    </xf>
    <xf numFmtId="166" fontId="5" fillId="0" borderId="1" xfId="5" applyNumberFormat="1" applyFont="1" applyBorder="1" applyAlignment="1">
      <alignment horizontal="right" vertical="center"/>
    </xf>
    <xf numFmtId="166" fontId="8" fillId="0" borderId="1" xfId="5" applyNumberFormat="1" applyFont="1" applyBorder="1" applyAlignment="1">
      <alignment horizontal="right" vertical="center"/>
    </xf>
    <xf numFmtId="166" fontId="5" fillId="0" borderId="1" xfId="5" applyNumberFormat="1" applyFont="1" applyBorder="1" applyAlignment="1">
      <alignment horizontal="center" vertical="center" wrapText="1"/>
    </xf>
    <xf numFmtId="165" fontId="4" fillId="5" borderId="1" xfId="5" applyNumberFormat="1" applyFont="1" applyFill="1" applyBorder="1" applyAlignment="1">
      <alignment horizontal="right" vertical="center"/>
    </xf>
    <xf numFmtId="166" fontId="4" fillId="5" borderId="1" xfId="5" applyNumberFormat="1" applyFont="1" applyFill="1" applyBorder="1" applyAlignment="1">
      <alignment horizontal="right" vertical="center"/>
    </xf>
    <xf numFmtId="165" fontId="4" fillId="5" borderId="2" xfId="5" applyNumberFormat="1" applyFont="1" applyFill="1" applyBorder="1" applyAlignment="1">
      <alignment horizontal="right" vertical="center"/>
    </xf>
    <xf numFmtId="166" fontId="5" fillId="4" borderId="1" xfId="5" applyNumberFormat="1" applyFont="1" applyFill="1" applyBorder="1" applyAlignment="1">
      <alignment horizontal="right" vertical="center"/>
    </xf>
    <xf numFmtId="0" fontId="4" fillId="0" borderId="0" xfId="0" applyFont="1" applyFill="1"/>
    <xf numFmtId="0" fontId="0" fillId="0" borderId="0" xfId="0" applyFill="1"/>
    <xf numFmtId="0" fontId="1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5" fillId="0" borderId="0" xfId="0" applyFont="1" applyFill="1" applyBorder="1" applyAlignment="1">
      <alignment vertical="center"/>
    </xf>
    <xf numFmtId="0" fontId="0" fillId="0" borderId="0" xfId="0" applyFill="1" applyAlignment="1"/>
    <xf numFmtId="0" fontId="4" fillId="0" borderId="0" xfId="0" applyFont="1" applyAlignment="1">
      <alignment horizont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xf>
    <xf numFmtId="0" fontId="6" fillId="0" borderId="1" xfId="0" applyFont="1" applyBorder="1" applyAlignment="1">
      <alignment horizontal="center" vertical="center" wrapText="1"/>
    </xf>
    <xf numFmtId="0" fontId="10" fillId="0" borderId="0" xfId="0" applyFont="1" applyAlignment="1">
      <alignment horizont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xf>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17" fontId="4" fillId="6"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9" xfId="0" applyFont="1" applyBorder="1" applyAlignment="1">
      <alignment horizontal="center" vertical="top" wrapTex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vertical="center" wrapText="1"/>
    </xf>
    <xf numFmtId="0" fontId="21" fillId="0" borderId="0" xfId="2" applyFont="1" applyAlignment="1">
      <alignment horizontal="center" vertical="center" wrapText="1"/>
    </xf>
    <xf numFmtId="0" fontId="5" fillId="0" borderId="0" xfId="6" applyFont="1"/>
    <xf numFmtId="0" fontId="5" fillId="0" borderId="0" xfId="6" quotePrefix="1" applyFont="1"/>
    <xf numFmtId="0" fontId="11" fillId="0" borderId="0" xfId="6" applyFont="1"/>
    <xf numFmtId="0" fontId="11" fillId="0" borderId="0" xfId="6" quotePrefix="1" applyFont="1"/>
    <xf numFmtId="0" fontId="11" fillId="0" borderId="0" xfId="6" applyFont="1" applyBorder="1"/>
    <xf numFmtId="0" fontId="10" fillId="0" borderId="0" xfId="6" applyFont="1" applyBorder="1" applyAlignment="1">
      <alignment horizontal="left"/>
    </xf>
    <xf numFmtId="0" fontId="11" fillId="0" borderId="0" xfId="6" applyFont="1" applyBorder="1" applyAlignment="1">
      <alignment horizontal="center"/>
    </xf>
    <xf numFmtId="0" fontId="11" fillId="0" borderId="1" xfId="6" applyFont="1" applyBorder="1"/>
    <xf numFmtId="0" fontId="11" fillId="0" borderId="1" xfId="6" applyFont="1" applyBorder="1" applyAlignment="1">
      <alignment horizontal="center"/>
    </xf>
    <xf numFmtId="0" fontId="28" fillId="0" borderId="5" xfId="6" applyFont="1" applyBorder="1" applyAlignment="1">
      <alignment horizontal="center" vertical="center"/>
    </xf>
    <xf numFmtId="0" fontId="28" fillId="0" borderId="1" xfId="6" applyFont="1" applyBorder="1" applyAlignment="1">
      <alignment horizontal="center" vertical="center"/>
    </xf>
    <xf numFmtId="0" fontId="10" fillId="0" borderId="5" xfId="6" applyFont="1" applyBorder="1" applyAlignment="1">
      <alignment horizontal="center" vertical="center"/>
    </xf>
    <xf numFmtId="0" fontId="10" fillId="0" borderId="5" xfId="6" applyFont="1" applyBorder="1" applyAlignment="1">
      <alignment horizontal="center" vertical="center" wrapText="1"/>
    </xf>
    <xf numFmtId="0" fontId="4" fillId="0" borderId="5"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 xfId="6" applyFont="1" applyBorder="1" applyAlignment="1">
      <alignment horizontal="center" vertical="center"/>
    </xf>
    <xf numFmtId="0" fontId="10" fillId="0" borderId="4" xfId="6" applyFont="1" applyBorder="1" applyAlignment="1">
      <alignment horizontal="center" vertical="center"/>
    </xf>
    <xf numFmtId="0" fontId="10" fillId="0" borderId="4" xfId="6" applyFont="1" applyBorder="1" applyAlignment="1">
      <alignment horizontal="center" vertical="center" wrapText="1"/>
    </xf>
    <xf numFmtId="0" fontId="4" fillId="0" borderId="4" xfId="6" applyFont="1" applyBorder="1" applyAlignment="1">
      <alignment horizontal="center" vertical="center" wrapText="1"/>
    </xf>
    <xf numFmtId="0" fontId="10" fillId="0" borderId="8" xfId="6" applyFont="1" applyBorder="1" applyAlignment="1">
      <alignment horizontal="center" vertical="center"/>
    </xf>
    <xf numFmtId="0" fontId="10" fillId="0" borderId="10" xfId="6" applyFont="1" applyBorder="1" applyAlignment="1">
      <alignment horizontal="center" vertical="center"/>
    </xf>
    <xf numFmtId="0" fontId="10" fillId="0" borderId="7" xfId="6" applyFont="1" applyBorder="1" applyAlignment="1">
      <alignment horizontal="center" vertical="center"/>
    </xf>
    <xf numFmtId="0" fontId="10" fillId="0" borderId="1" xfId="6" applyFont="1" applyBorder="1" applyAlignment="1">
      <alignment horizontal="center" vertical="center" wrapText="1"/>
    </xf>
    <xf numFmtId="0" fontId="29" fillId="0" borderId="0" xfId="6" applyFont="1" applyAlignment="1">
      <alignment horizontal="center"/>
    </xf>
    <xf numFmtId="0" fontId="4" fillId="0" borderId="0" xfId="6" applyFont="1"/>
    <xf numFmtId="0" fontId="2" fillId="0" borderId="0" xfId="7" applyFont="1" applyAlignment="1">
      <alignment horizontal="center"/>
    </xf>
    <xf numFmtId="0" fontId="26" fillId="0" borderId="0" xfId="7"/>
    <xf numFmtId="0" fontId="4" fillId="0" borderId="1" xfId="7" applyFont="1" applyBorder="1" applyAlignment="1">
      <alignment horizontal="center" vertical="center" wrapText="1"/>
    </xf>
    <xf numFmtId="0" fontId="4" fillId="0" borderId="1" xfId="7" applyFont="1" applyBorder="1" applyAlignment="1">
      <alignment horizontal="center" vertical="center" wrapText="1"/>
    </xf>
    <xf numFmtId="0" fontId="5" fillId="0" borderId="1" xfId="7" applyFont="1" applyBorder="1" applyAlignment="1">
      <alignment vertical="center" wrapText="1"/>
    </xf>
    <xf numFmtId="0" fontId="4" fillId="0" borderId="1" xfId="7" applyFont="1" applyBorder="1" applyAlignment="1">
      <alignment vertical="center" wrapText="1"/>
    </xf>
  </cellXfs>
  <cellStyles count="8">
    <cellStyle name="Comma" xfId="5" builtinId="3"/>
    <cellStyle name="Hyperlink" xfId="1" builtinId="8"/>
    <cellStyle name="Hyperlink 2" xfId="4"/>
    <cellStyle name="Normal" xfId="0" builtinId="0"/>
    <cellStyle name="Normal 2" xfId="2"/>
    <cellStyle name="Normal 2 2" xfId="7"/>
    <cellStyle name="Normal 3" xfId="3"/>
    <cellStyle name="Normal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opLeftCell="E1" zoomScale="85" zoomScaleNormal="85" workbookViewId="0">
      <selection activeCell="O15" sqref="O15"/>
    </sheetView>
  </sheetViews>
  <sheetFormatPr defaultColWidth="9.109375" defaultRowHeight="15.6" x14ac:dyDescent="0.3"/>
  <cols>
    <col min="1" max="1" width="6" style="157" customWidth="1"/>
    <col min="2" max="2" width="22" style="157" customWidth="1"/>
    <col min="3" max="4" width="11.77734375" style="157" customWidth="1"/>
    <col min="5" max="5" width="9" style="157" customWidth="1"/>
    <col min="6" max="6" width="10.88671875" style="157" customWidth="1"/>
    <col min="7" max="7" width="7.33203125" style="157" customWidth="1"/>
    <col min="8" max="8" width="7.109375" style="157" customWidth="1"/>
    <col min="9" max="9" width="8.5546875" style="157" customWidth="1"/>
    <col min="10" max="10" width="8.44140625" style="157" customWidth="1"/>
    <col min="11" max="11" width="6.88671875" style="157" customWidth="1"/>
    <col min="12" max="12" width="6.33203125" style="157" customWidth="1"/>
    <col min="13" max="13" width="8.6640625" style="157" customWidth="1"/>
    <col min="14" max="14" width="8.44140625" style="157" customWidth="1"/>
    <col min="15" max="15" width="7.88671875" style="157" customWidth="1"/>
    <col min="16" max="16" width="7.109375" style="157" customWidth="1"/>
    <col min="17" max="17" width="6.6640625" style="157" customWidth="1"/>
    <col min="18" max="18" width="8.44140625" style="157" customWidth="1"/>
    <col min="19" max="19" width="8.33203125" style="157" customWidth="1"/>
    <col min="20" max="20" width="7.88671875" style="157" customWidth="1"/>
    <col min="21" max="21" width="8.44140625" style="157" customWidth="1"/>
    <col min="22" max="22" width="11.6640625" style="157" customWidth="1"/>
    <col min="23" max="23" width="8.6640625" style="157" customWidth="1"/>
    <col min="24" max="24" width="15.88671875" style="157" customWidth="1"/>
    <col min="25" max="25" width="14.44140625" style="157" customWidth="1"/>
    <col min="26" max="26" width="12.6640625" style="157" customWidth="1"/>
    <col min="27" max="27" width="10.33203125" style="157" customWidth="1"/>
    <col min="28" max="16384" width="9.109375" style="157"/>
  </cols>
  <sheetData>
    <row r="1" spans="1:27" x14ac:dyDescent="0.3">
      <c r="A1" s="157" t="s">
        <v>325</v>
      </c>
    </row>
    <row r="2" spans="1:27" x14ac:dyDescent="0.3">
      <c r="A2" s="182" t="s">
        <v>324</v>
      </c>
    </row>
    <row r="4" spans="1:27" ht="17.399999999999999" x14ac:dyDescent="0.3">
      <c r="A4" s="181" t="s">
        <v>323</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row>
    <row r="6" spans="1:27" s="159" customFormat="1" ht="29.4" customHeight="1" x14ac:dyDescent="0.25">
      <c r="A6" s="174" t="s">
        <v>322</v>
      </c>
      <c r="B6" s="175" t="s">
        <v>0</v>
      </c>
      <c r="C6" s="180" t="s">
        <v>321</v>
      </c>
      <c r="D6" s="180"/>
      <c r="E6" s="179" t="s">
        <v>320</v>
      </c>
      <c r="F6" s="178"/>
      <c r="G6" s="178"/>
      <c r="H6" s="177"/>
      <c r="I6" s="179" t="s">
        <v>319</v>
      </c>
      <c r="J6" s="178"/>
      <c r="K6" s="178"/>
      <c r="L6" s="178"/>
      <c r="M6" s="177"/>
      <c r="N6" s="175" t="s">
        <v>318</v>
      </c>
      <c r="O6" s="175" t="s">
        <v>284</v>
      </c>
      <c r="P6" s="179" t="s">
        <v>317</v>
      </c>
      <c r="Q6" s="178"/>
      <c r="R6" s="178"/>
      <c r="S6" s="178"/>
      <c r="T6" s="177"/>
      <c r="U6" s="175" t="s">
        <v>316</v>
      </c>
      <c r="V6" s="175" t="s">
        <v>315</v>
      </c>
      <c r="W6" s="176" t="s">
        <v>1</v>
      </c>
      <c r="X6" s="176" t="s">
        <v>2</v>
      </c>
      <c r="Y6" s="176" t="s">
        <v>3</v>
      </c>
      <c r="Z6" s="175" t="s">
        <v>314</v>
      </c>
      <c r="AA6" s="174" t="s">
        <v>313</v>
      </c>
    </row>
    <row r="7" spans="1:27" s="159" customFormat="1" ht="41.4" x14ac:dyDescent="0.25">
      <c r="A7" s="168"/>
      <c r="B7" s="169"/>
      <c r="C7" s="173" t="s">
        <v>5</v>
      </c>
      <c r="D7" s="173" t="s">
        <v>6</v>
      </c>
      <c r="E7" s="171" t="s">
        <v>312</v>
      </c>
      <c r="F7" s="171" t="s">
        <v>311</v>
      </c>
      <c r="G7" s="171" t="s">
        <v>310</v>
      </c>
      <c r="H7" s="171" t="s">
        <v>309</v>
      </c>
      <c r="I7" s="173" t="s">
        <v>308</v>
      </c>
      <c r="J7" s="173" t="s">
        <v>307</v>
      </c>
      <c r="K7" s="173" t="s">
        <v>306</v>
      </c>
      <c r="L7" s="172" t="s">
        <v>305</v>
      </c>
      <c r="M7" s="172" t="s">
        <v>304</v>
      </c>
      <c r="N7" s="169"/>
      <c r="O7" s="169"/>
      <c r="P7" s="172" t="s">
        <v>303</v>
      </c>
      <c r="Q7" s="172" t="s">
        <v>302</v>
      </c>
      <c r="R7" s="172" t="s">
        <v>301</v>
      </c>
      <c r="S7" s="172" t="s">
        <v>300</v>
      </c>
      <c r="T7" s="171" t="s">
        <v>299</v>
      </c>
      <c r="U7" s="169"/>
      <c r="V7" s="169"/>
      <c r="W7" s="170"/>
      <c r="X7" s="170"/>
      <c r="Y7" s="170"/>
      <c r="Z7" s="169"/>
      <c r="AA7" s="168"/>
    </row>
    <row r="8" spans="1:27" s="159" customFormat="1" ht="13.8" x14ac:dyDescent="0.25">
      <c r="A8" s="166">
        <v>1</v>
      </c>
      <c r="B8" s="166">
        <v>2</v>
      </c>
      <c r="C8" s="167">
        <v>3</v>
      </c>
      <c r="D8" s="167">
        <v>4</v>
      </c>
      <c r="E8" s="166">
        <v>5</v>
      </c>
      <c r="F8" s="166">
        <v>6</v>
      </c>
      <c r="G8" s="166">
        <v>7</v>
      </c>
      <c r="H8" s="166">
        <v>8</v>
      </c>
      <c r="I8" s="166">
        <v>9</v>
      </c>
      <c r="J8" s="166">
        <v>10</v>
      </c>
      <c r="K8" s="166">
        <v>11</v>
      </c>
      <c r="L8" s="166">
        <v>12</v>
      </c>
      <c r="M8" s="166">
        <v>13</v>
      </c>
      <c r="N8" s="166">
        <v>14</v>
      </c>
      <c r="O8" s="166">
        <v>15</v>
      </c>
      <c r="P8" s="167">
        <v>16</v>
      </c>
      <c r="Q8" s="167">
        <v>17</v>
      </c>
      <c r="R8" s="167">
        <v>18</v>
      </c>
      <c r="S8" s="167">
        <v>19</v>
      </c>
      <c r="T8" s="167">
        <v>20</v>
      </c>
      <c r="U8" s="166">
        <v>21</v>
      </c>
      <c r="V8" s="166">
        <v>22</v>
      </c>
      <c r="W8" s="166"/>
      <c r="X8" s="166"/>
      <c r="Y8" s="166"/>
      <c r="Z8" s="166">
        <v>29</v>
      </c>
      <c r="AA8" s="166">
        <v>30</v>
      </c>
    </row>
    <row r="9" spans="1:27" s="159" customFormat="1" ht="13.8" x14ac:dyDescent="0.25">
      <c r="A9" s="165">
        <v>1</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row>
    <row r="10" spans="1:27" s="159" customFormat="1" ht="13.8" x14ac:dyDescent="0.25">
      <c r="A10" s="165">
        <v>2</v>
      </c>
      <c r="B10" s="164"/>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row>
    <row r="11" spans="1:27" s="159" customFormat="1" ht="13.8" x14ac:dyDescent="0.25">
      <c r="A11" s="165">
        <v>3</v>
      </c>
      <c r="B11" s="164"/>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row>
    <row r="12" spans="1:27" s="159" customFormat="1" ht="13.8" x14ac:dyDescent="0.25">
      <c r="A12" s="165">
        <v>4</v>
      </c>
      <c r="B12" s="164"/>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row>
    <row r="13" spans="1:27" s="159" customFormat="1" ht="13.8" x14ac:dyDescent="0.25">
      <c r="A13" s="165">
        <v>5</v>
      </c>
      <c r="B13" s="164"/>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row>
    <row r="14" spans="1:27" s="159" customFormat="1" ht="13.8" x14ac:dyDescent="0.25">
      <c r="A14" s="165">
        <v>6</v>
      </c>
      <c r="B14" s="164"/>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row>
    <row r="15" spans="1:27" s="159" customFormat="1" ht="13.8" x14ac:dyDescent="0.25">
      <c r="A15" s="165">
        <v>7</v>
      </c>
      <c r="B15" s="164"/>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row>
    <row r="16" spans="1:27" s="159" customFormat="1" ht="13.8" x14ac:dyDescent="0.25">
      <c r="A16" s="165">
        <v>8</v>
      </c>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row>
    <row r="17" spans="1:27" s="159" customFormat="1" ht="13.8" x14ac:dyDescent="0.25">
      <c r="A17" s="165">
        <v>9</v>
      </c>
      <c r="B17" s="164"/>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row>
    <row r="18" spans="1:27" s="159" customFormat="1" ht="13.8" x14ac:dyDescent="0.25">
      <c r="A18" s="165">
        <v>10</v>
      </c>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row>
    <row r="19" spans="1:27" s="159" customFormat="1" ht="13.8" x14ac:dyDescent="0.25">
      <c r="A19" s="165">
        <v>11</v>
      </c>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row>
    <row r="20" spans="1:27" s="159" customFormat="1" ht="13.8" x14ac:dyDescent="0.25">
      <c r="A20" s="165">
        <v>12</v>
      </c>
      <c r="B20" s="164"/>
      <c r="C20" s="16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row>
    <row r="21" spans="1:27" s="159" customFormat="1" ht="13.8" x14ac:dyDescent="0.25">
      <c r="A21" s="165">
        <v>13</v>
      </c>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row>
    <row r="22" spans="1:27" s="159" customFormat="1" ht="13.8" x14ac:dyDescent="0.25">
      <c r="A22" s="165">
        <v>14</v>
      </c>
      <c r="B22" s="164"/>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row>
    <row r="23" spans="1:27" s="159" customFormat="1" ht="13.8" x14ac:dyDescent="0.25">
      <c r="A23" s="165">
        <v>15</v>
      </c>
      <c r="B23" s="164"/>
      <c r="C23" s="16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row>
    <row r="24" spans="1:27" s="159" customFormat="1" ht="13.8" x14ac:dyDescent="0.25">
      <c r="A24" s="163"/>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row>
    <row r="25" spans="1:27" s="159" customFormat="1" ht="20.399999999999999" customHeight="1" x14ac:dyDescent="0.25">
      <c r="A25" s="162" t="s">
        <v>298</v>
      </c>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row>
    <row r="26" spans="1:27" s="159" customFormat="1" ht="20.399999999999999" customHeight="1" x14ac:dyDescent="0.25">
      <c r="B26" s="159" t="s">
        <v>297</v>
      </c>
    </row>
    <row r="27" spans="1:27" s="159" customFormat="1" ht="20.399999999999999" customHeight="1" x14ac:dyDescent="0.25">
      <c r="B27" s="160" t="s">
        <v>296</v>
      </c>
      <c r="C27" s="160"/>
    </row>
    <row r="28" spans="1:27" x14ac:dyDescent="0.3">
      <c r="B28" s="158"/>
      <c r="C28" s="158"/>
    </row>
  </sheetData>
  <mergeCells count="16">
    <mergeCell ref="A4:AA4"/>
    <mergeCell ref="A6:A7"/>
    <mergeCell ref="B6:B7"/>
    <mergeCell ref="C6:D6"/>
    <mergeCell ref="E6:H6"/>
    <mergeCell ref="I6:M6"/>
    <mergeCell ref="N6:N7"/>
    <mergeCell ref="O6:O7"/>
    <mergeCell ref="P6:T6"/>
    <mergeCell ref="U6:U7"/>
    <mergeCell ref="V6:V7"/>
    <mergeCell ref="W6:W7"/>
    <mergeCell ref="X6:X7"/>
    <mergeCell ref="Y6:Y7"/>
    <mergeCell ref="Z6:Z7"/>
    <mergeCell ref="AA6:AA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workbookViewId="0">
      <selection activeCell="D10" sqref="D10"/>
    </sheetView>
  </sheetViews>
  <sheetFormatPr defaultRowHeight="14.4" x14ac:dyDescent="0.3"/>
  <cols>
    <col min="1" max="1" width="34" style="184" customWidth="1"/>
    <col min="2" max="3" width="8.88671875" style="184"/>
    <col min="4" max="4" width="15.44140625" style="184" customWidth="1"/>
    <col min="5" max="5" width="18.44140625" style="184" customWidth="1"/>
    <col min="6" max="6" width="40.5546875" style="184" customWidth="1"/>
    <col min="7" max="16384" width="8.88671875" style="184"/>
  </cols>
  <sheetData>
    <row r="2" spans="1:6" ht="16.8" x14ac:dyDescent="0.3">
      <c r="A2" s="183" t="s">
        <v>16</v>
      </c>
      <c r="B2" s="183"/>
      <c r="C2" s="183"/>
      <c r="D2" s="183"/>
      <c r="E2" s="183"/>
      <c r="F2" s="183"/>
    </row>
    <row r="4" spans="1:6" ht="15.6" x14ac:dyDescent="0.3">
      <c r="A4" s="185" t="s">
        <v>4</v>
      </c>
      <c r="B4" s="185" t="s">
        <v>5</v>
      </c>
      <c r="C4" s="185" t="s">
        <v>6</v>
      </c>
      <c r="D4" s="185" t="s">
        <v>7</v>
      </c>
      <c r="E4" s="185"/>
      <c r="F4" s="186" t="s">
        <v>8</v>
      </c>
    </row>
    <row r="5" spans="1:6" ht="15.6" x14ac:dyDescent="0.3">
      <c r="A5" s="185"/>
      <c r="B5" s="185"/>
      <c r="C5" s="185"/>
      <c r="D5" s="186" t="s">
        <v>9</v>
      </c>
      <c r="E5" s="186" t="s">
        <v>10</v>
      </c>
      <c r="F5" s="186"/>
    </row>
    <row r="6" spans="1:6" ht="29.25" customHeight="1" x14ac:dyDescent="0.3">
      <c r="A6" s="187" t="s">
        <v>11</v>
      </c>
      <c r="B6" s="188"/>
      <c r="C6" s="188"/>
      <c r="D6" s="188"/>
      <c r="E6" s="188"/>
      <c r="F6" s="188"/>
    </row>
    <row r="7" spans="1:6" ht="29.25" customHeight="1" x14ac:dyDescent="0.3">
      <c r="A7" s="187" t="s">
        <v>12</v>
      </c>
      <c r="B7" s="188"/>
      <c r="C7" s="188"/>
      <c r="D7" s="188"/>
      <c r="E7" s="188"/>
      <c r="F7" s="188"/>
    </row>
    <row r="8" spans="1:6" ht="29.25" customHeight="1" x14ac:dyDescent="0.3">
      <c r="A8" s="187" t="s">
        <v>13</v>
      </c>
      <c r="B8" s="188"/>
      <c r="C8" s="188"/>
      <c r="D8" s="188"/>
      <c r="E8" s="188"/>
      <c r="F8" s="188"/>
    </row>
    <row r="9" spans="1:6" ht="29.25" customHeight="1" x14ac:dyDescent="0.3">
      <c r="A9" s="187" t="s">
        <v>14</v>
      </c>
      <c r="B9" s="188"/>
      <c r="C9" s="188"/>
      <c r="D9" s="188"/>
      <c r="E9" s="188"/>
      <c r="F9" s="188"/>
    </row>
    <row r="10" spans="1:6" ht="29.25" customHeight="1" x14ac:dyDescent="0.3">
      <c r="A10" s="187" t="s">
        <v>15</v>
      </c>
      <c r="B10" s="188"/>
      <c r="C10" s="188"/>
      <c r="D10" s="188"/>
      <c r="E10" s="188"/>
      <c r="F10" s="188"/>
    </row>
    <row r="11" spans="1:6" ht="29.25" customHeight="1" x14ac:dyDescent="0.3">
      <c r="A11" s="187" t="s">
        <v>7</v>
      </c>
      <c r="B11" s="188"/>
      <c r="C11" s="188"/>
      <c r="D11" s="188"/>
      <c r="E11" s="188"/>
      <c r="F11" s="188"/>
    </row>
  </sheetData>
  <mergeCells count="5">
    <mergeCell ref="A2:F2"/>
    <mergeCell ref="A4:A5"/>
    <mergeCell ref="B4:B5"/>
    <mergeCell ref="C4:C5"/>
    <mergeCell ref="D4:E4"/>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election activeCell="C17" sqref="C17"/>
    </sheetView>
  </sheetViews>
  <sheetFormatPr defaultRowHeight="14.4" x14ac:dyDescent="0.3"/>
  <cols>
    <col min="1" max="1" width="21.88671875" customWidth="1"/>
    <col min="2" max="2" width="17.109375" customWidth="1"/>
    <col min="3" max="3" width="18.44140625" customWidth="1"/>
    <col min="4" max="4" width="17.88671875" customWidth="1"/>
    <col min="5" max="5" width="16.5546875" customWidth="1"/>
    <col min="6" max="6" width="17.33203125" customWidth="1"/>
    <col min="7" max="7" width="15.109375" customWidth="1"/>
  </cols>
  <sheetData>
    <row r="2" spans="1:7" ht="16.8" x14ac:dyDescent="0.3">
      <c r="A2" s="118" t="s">
        <v>17</v>
      </c>
      <c r="B2" s="118"/>
      <c r="C2" s="118"/>
      <c r="D2" s="118"/>
      <c r="E2" s="118"/>
      <c r="F2" s="118"/>
      <c r="G2" s="118"/>
    </row>
    <row r="4" spans="1:7" ht="15.6" x14ac:dyDescent="0.3">
      <c r="A4" s="2" t="s">
        <v>18</v>
      </c>
      <c r="B4" s="6" t="s">
        <v>7</v>
      </c>
      <c r="C4" s="6" t="s">
        <v>11</v>
      </c>
      <c r="D4" s="2" t="s">
        <v>19</v>
      </c>
      <c r="E4" s="6" t="s">
        <v>20</v>
      </c>
      <c r="F4" s="6" t="s">
        <v>21</v>
      </c>
      <c r="G4" s="6" t="s">
        <v>22</v>
      </c>
    </row>
    <row r="5" spans="1:7" ht="26.25" customHeight="1" x14ac:dyDescent="0.25">
      <c r="A5" s="7" t="s">
        <v>23</v>
      </c>
      <c r="B5" s="7"/>
      <c r="C5" s="7"/>
      <c r="D5" s="7"/>
      <c r="E5" s="7"/>
      <c r="F5" s="7"/>
      <c r="G5" s="7"/>
    </row>
    <row r="6" spans="1:7" ht="26.25" customHeight="1" x14ac:dyDescent="0.25">
      <c r="A6" s="7" t="s">
        <v>24</v>
      </c>
      <c r="B6" s="7"/>
      <c r="C6" s="7"/>
      <c r="D6" s="7"/>
      <c r="E6" s="7"/>
      <c r="F6" s="7"/>
      <c r="G6" s="7"/>
    </row>
    <row r="7" spans="1:7" ht="26.25" customHeight="1" x14ac:dyDescent="0.25">
      <c r="A7" s="7" t="s">
        <v>25</v>
      </c>
      <c r="B7" s="7"/>
      <c r="C7" s="7"/>
      <c r="D7" s="7"/>
      <c r="E7" s="7"/>
      <c r="F7" s="7"/>
      <c r="G7" s="7"/>
    </row>
    <row r="8" spans="1:7" ht="26.25" customHeight="1" x14ac:dyDescent="0.25">
      <c r="A8" s="7" t="s">
        <v>26</v>
      </c>
      <c r="B8" s="7"/>
      <c r="C8" s="7"/>
      <c r="D8" s="7"/>
      <c r="E8" s="7"/>
      <c r="F8" s="7"/>
      <c r="G8" s="7"/>
    </row>
    <row r="9" spans="1:7" ht="26.25" customHeight="1" x14ac:dyDescent="0.25">
      <c r="A9" s="7" t="s">
        <v>27</v>
      </c>
      <c r="B9" s="7"/>
      <c r="C9" s="7"/>
      <c r="D9" s="7"/>
      <c r="E9" s="7"/>
      <c r="F9" s="7"/>
      <c r="G9" s="7"/>
    </row>
  </sheetData>
  <mergeCells count="1">
    <mergeCell ref="A2:G2"/>
  </mergeCells>
  <pageMargins left="0.7" right="0.45" top="0.5" bottom="0.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9"/>
  <sheetViews>
    <sheetView topLeftCell="A2" workbookViewId="0">
      <selection activeCell="C9" sqref="C9"/>
    </sheetView>
  </sheetViews>
  <sheetFormatPr defaultRowHeight="14.4" x14ac:dyDescent="0.3"/>
  <cols>
    <col min="1" max="1" width="15" customWidth="1"/>
    <col min="2" max="2" width="25" customWidth="1"/>
    <col min="3" max="4" width="27.33203125" customWidth="1"/>
    <col min="5" max="5" width="25.88671875" customWidth="1"/>
  </cols>
  <sheetData>
    <row r="2" spans="1:5" ht="15.6" x14ac:dyDescent="0.3">
      <c r="A2" s="124" t="s">
        <v>28</v>
      </c>
      <c r="B2" s="124"/>
      <c r="C2" s="124"/>
      <c r="D2" s="124"/>
      <c r="E2" s="124"/>
    </row>
    <row r="4" spans="1:5" ht="21.75" customHeight="1" x14ac:dyDescent="0.3">
      <c r="A4" s="2" t="s">
        <v>18</v>
      </c>
      <c r="B4" s="2" t="s">
        <v>29</v>
      </c>
      <c r="C4" s="2" t="s">
        <v>30</v>
      </c>
      <c r="D4" s="2" t="s">
        <v>54</v>
      </c>
      <c r="E4" s="2" t="s">
        <v>31</v>
      </c>
    </row>
    <row r="5" spans="1:5" ht="29.25" customHeight="1" x14ac:dyDescent="0.3">
      <c r="A5" s="7" t="s">
        <v>23</v>
      </c>
      <c r="B5" s="4"/>
      <c r="C5" s="4"/>
      <c r="D5" s="4" t="e">
        <f>C5/B5</f>
        <v>#DIV/0!</v>
      </c>
      <c r="E5" s="4" t="e">
        <f>B5/C5</f>
        <v>#DIV/0!</v>
      </c>
    </row>
    <row r="6" spans="1:5" ht="29.25" customHeight="1" x14ac:dyDescent="0.3">
      <c r="A6" s="7" t="s">
        <v>24</v>
      </c>
      <c r="B6" s="4"/>
      <c r="C6" s="4"/>
      <c r="D6" s="4" t="e">
        <f t="shared" ref="D6:D9" si="0">C6/B6</f>
        <v>#DIV/0!</v>
      </c>
      <c r="E6" s="4" t="e">
        <f t="shared" ref="E6:E9" si="1">B6/C6</f>
        <v>#DIV/0!</v>
      </c>
    </row>
    <row r="7" spans="1:5" ht="29.25" customHeight="1" x14ac:dyDescent="0.3">
      <c r="A7" s="7" t="s">
        <v>25</v>
      </c>
      <c r="B7" s="4"/>
      <c r="C7" s="4"/>
      <c r="D7" s="4" t="e">
        <f t="shared" si="0"/>
        <v>#DIV/0!</v>
      </c>
      <c r="E7" s="4" t="e">
        <f t="shared" si="1"/>
        <v>#DIV/0!</v>
      </c>
    </row>
    <row r="8" spans="1:5" ht="29.25" customHeight="1" x14ac:dyDescent="0.3">
      <c r="A8" s="7" t="s">
        <v>26</v>
      </c>
      <c r="B8" s="4"/>
      <c r="C8" s="4"/>
      <c r="D8" s="4" t="e">
        <f t="shared" si="0"/>
        <v>#DIV/0!</v>
      </c>
      <c r="E8" s="4" t="e">
        <f t="shared" si="1"/>
        <v>#DIV/0!</v>
      </c>
    </row>
    <row r="9" spans="1:5" ht="29.25" customHeight="1" x14ac:dyDescent="0.3">
      <c r="A9" s="7" t="s">
        <v>27</v>
      </c>
      <c r="B9" s="4"/>
      <c r="C9" s="4"/>
      <c r="D9" s="4" t="e">
        <f t="shared" si="0"/>
        <v>#DIV/0!</v>
      </c>
      <c r="E9" s="4" t="e">
        <f t="shared" si="1"/>
        <v>#DIV/0!</v>
      </c>
    </row>
  </sheetData>
  <mergeCells count="1">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24"/>
  <sheetViews>
    <sheetView workbookViewId="0">
      <selection activeCell="C5" sqref="C5"/>
    </sheetView>
  </sheetViews>
  <sheetFormatPr defaultColWidth="9.109375" defaultRowHeight="13.8" x14ac:dyDescent="0.25"/>
  <cols>
    <col min="1" max="1" width="15.44140625" style="10" customWidth="1"/>
    <col min="2" max="2" width="39.109375" style="10" customWidth="1"/>
    <col min="3" max="3" width="28.44140625" style="10" customWidth="1"/>
    <col min="4" max="5" width="9.109375" style="10"/>
    <col min="6" max="6" width="18.6640625" style="10" customWidth="1"/>
    <col min="7" max="16384" width="9.109375" style="10"/>
  </cols>
  <sheetData>
    <row r="1" spans="1:10" x14ac:dyDescent="0.25">
      <c r="D1" s="36" t="s">
        <v>56</v>
      </c>
      <c r="E1" s="35"/>
      <c r="F1" s="35"/>
      <c r="G1" s="35"/>
      <c r="H1" s="35"/>
      <c r="I1" s="35"/>
      <c r="J1" s="35"/>
    </row>
    <row r="2" spans="1:10" x14ac:dyDescent="0.25">
      <c r="A2" s="120" t="s">
        <v>47</v>
      </c>
      <c r="B2" s="120"/>
      <c r="C2" s="120"/>
    </row>
    <row r="4" spans="1:10" ht="26.25" customHeight="1" x14ac:dyDescent="0.25">
      <c r="A4" s="2" t="s">
        <v>18</v>
      </c>
      <c r="B4" s="116" t="s">
        <v>29</v>
      </c>
      <c r="C4" s="116"/>
    </row>
    <row r="5" spans="1:10" ht="24.75" customHeight="1" x14ac:dyDescent="0.25">
      <c r="A5" s="119" t="s">
        <v>23</v>
      </c>
      <c r="B5" s="4" t="s">
        <v>32</v>
      </c>
      <c r="C5" s="8">
        <f>'B4.2. FTE SV'!F12</f>
        <v>2598.8000000000002</v>
      </c>
    </row>
    <row r="6" spans="1:10" ht="24.75" customHeight="1" x14ac:dyDescent="0.25">
      <c r="A6" s="119"/>
      <c r="B6" s="4" t="s">
        <v>33</v>
      </c>
      <c r="C6" s="8">
        <f>'B4.2. FTE SV'!F23</f>
        <v>3003.8</v>
      </c>
    </row>
    <row r="7" spans="1:10" ht="24.75" customHeight="1" x14ac:dyDescent="0.25">
      <c r="A7" s="119"/>
      <c r="B7" s="4" t="s">
        <v>34</v>
      </c>
      <c r="C7" s="8">
        <f>'B4.2. FTE SV'!F34</f>
        <v>3375</v>
      </c>
    </row>
    <row r="8" spans="1:10" ht="24.75" customHeight="1" x14ac:dyDescent="0.25">
      <c r="A8" s="119"/>
      <c r="B8" s="3" t="s">
        <v>35</v>
      </c>
      <c r="C8" s="2">
        <f>SUM(C5:C7)</f>
        <v>8977.6</v>
      </c>
    </row>
    <row r="9" spans="1:10" ht="24.75" customHeight="1" x14ac:dyDescent="0.25">
      <c r="A9" s="119" t="s">
        <v>24</v>
      </c>
      <c r="B9" s="4" t="s">
        <v>32</v>
      </c>
      <c r="C9" s="8">
        <f>'B4.2. FTE SV'!J12</f>
        <v>1676.3</v>
      </c>
    </row>
    <row r="10" spans="1:10" ht="24.75" customHeight="1" x14ac:dyDescent="0.25">
      <c r="A10" s="119"/>
      <c r="B10" s="4" t="s">
        <v>33</v>
      </c>
      <c r="C10" s="8">
        <f>'B4.2. FTE SV'!J23</f>
        <v>2205</v>
      </c>
    </row>
    <row r="11" spans="1:10" ht="24.75" customHeight="1" x14ac:dyDescent="0.25">
      <c r="A11" s="119"/>
      <c r="B11" s="4" t="s">
        <v>34</v>
      </c>
      <c r="C11" s="8">
        <f>'B4.2. FTE SV'!J34</f>
        <v>4252.5</v>
      </c>
    </row>
    <row r="12" spans="1:10" ht="24.75" customHeight="1" x14ac:dyDescent="0.25">
      <c r="A12" s="119"/>
      <c r="B12" s="3" t="s">
        <v>35</v>
      </c>
      <c r="C12" s="2">
        <f>SUM(C9:C11)</f>
        <v>8133.8</v>
      </c>
    </row>
    <row r="13" spans="1:10" ht="24.75" customHeight="1" x14ac:dyDescent="0.25">
      <c r="A13" s="119" t="s">
        <v>25</v>
      </c>
      <c r="B13" s="4" t="s">
        <v>32</v>
      </c>
      <c r="C13" s="8">
        <f>'B4.2. FTE SV'!N12</f>
        <v>902.5</v>
      </c>
    </row>
    <row r="14" spans="1:10" ht="24.75" customHeight="1" x14ac:dyDescent="0.25">
      <c r="A14" s="119"/>
      <c r="B14" s="4" t="s">
        <v>33</v>
      </c>
      <c r="C14" s="8">
        <f>'B4.2. FTE SV'!N23</f>
        <v>1612.5</v>
      </c>
    </row>
    <row r="15" spans="1:10" ht="24.75" customHeight="1" x14ac:dyDescent="0.25">
      <c r="A15" s="119"/>
      <c r="B15" s="4" t="s">
        <v>34</v>
      </c>
      <c r="C15" s="8">
        <f>'B4.2. FTE SV'!N34</f>
        <v>5782.5</v>
      </c>
    </row>
    <row r="16" spans="1:10" ht="24.75" customHeight="1" x14ac:dyDescent="0.25">
      <c r="A16" s="119"/>
      <c r="B16" s="3" t="s">
        <v>35</v>
      </c>
      <c r="C16" s="2">
        <f>SUM(C13:C15)</f>
        <v>8297.5</v>
      </c>
    </row>
    <row r="17" spans="1:3" ht="24.75" customHeight="1" x14ac:dyDescent="0.25">
      <c r="A17" s="119" t="s">
        <v>26</v>
      </c>
      <c r="B17" s="4" t="s">
        <v>32</v>
      </c>
      <c r="C17" s="8">
        <f>'B4.2. FTE SV'!R12</f>
        <v>910</v>
      </c>
    </row>
    <row r="18" spans="1:3" ht="24.75" customHeight="1" x14ac:dyDescent="0.25">
      <c r="A18" s="119"/>
      <c r="B18" s="4" t="s">
        <v>33</v>
      </c>
      <c r="C18" s="8">
        <f>'B4.2. FTE SV'!R23</f>
        <v>1550</v>
      </c>
    </row>
    <row r="19" spans="1:3" ht="24.75" customHeight="1" x14ac:dyDescent="0.25">
      <c r="A19" s="119"/>
      <c r="B19" s="4" t="s">
        <v>34</v>
      </c>
      <c r="C19" s="8">
        <f>'B4.2. FTE SV'!R34</f>
        <v>4792.5</v>
      </c>
    </row>
    <row r="20" spans="1:3" ht="24.75" customHeight="1" x14ac:dyDescent="0.25">
      <c r="A20" s="119"/>
      <c r="B20" s="3" t="s">
        <v>35</v>
      </c>
      <c r="C20" s="2">
        <f>SUM(C17:C19)</f>
        <v>7252.5</v>
      </c>
    </row>
    <row r="21" spans="1:3" ht="24.75" customHeight="1" x14ac:dyDescent="0.25">
      <c r="A21" s="119" t="s">
        <v>27</v>
      </c>
      <c r="B21" s="4" t="s">
        <v>32</v>
      </c>
      <c r="C21" s="8">
        <f>'B4.2. FTE SV'!V12</f>
        <v>900</v>
      </c>
    </row>
    <row r="22" spans="1:3" ht="24.75" customHeight="1" x14ac:dyDescent="0.25">
      <c r="A22" s="119"/>
      <c r="B22" s="4" t="s">
        <v>33</v>
      </c>
      <c r="C22" s="8">
        <f>'B4.2. FTE SV'!V23</f>
        <v>1387.5</v>
      </c>
    </row>
    <row r="23" spans="1:3" ht="24.75" customHeight="1" x14ac:dyDescent="0.25">
      <c r="A23" s="119"/>
      <c r="B23" s="4" t="s">
        <v>34</v>
      </c>
      <c r="C23" s="8">
        <f>'B4.2. FTE SV'!V34</f>
        <v>4363.8</v>
      </c>
    </row>
    <row r="24" spans="1:3" ht="24.75" customHeight="1" x14ac:dyDescent="0.25">
      <c r="A24" s="119"/>
      <c r="B24" s="3" t="s">
        <v>35</v>
      </c>
      <c r="C24" s="2">
        <f>SUM(C21:C23)</f>
        <v>6651.3</v>
      </c>
    </row>
  </sheetData>
  <mergeCells count="7">
    <mergeCell ref="A17:A20"/>
    <mergeCell ref="A21:A24"/>
    <mergeCell ref="A2:C2"/>
    <mergeCell ref="B4:C4"/>
    <mergeCell ref="A5:A8"/>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6"/>
  <sheetViews>
    <sheetView workbookViewId="0">
      <selection activeCell="Y16" sqref="Y16"/>
    </sheetView>
  </sheetViews>
  <sheetFormatPr defaultColWidth="9.109375" defaultRowHeight="15.6" x14ac:dyDescent="0.3"/>
  <cols>
    <col min="1" max="1" width="7" style="31" customWidth="1"/>
    <col min="2" max="2" width="3.88671875" style="11" bestFit="1" customWidth="1"/>
    <col min="3" max="3" width="4.109375" style="11" bestFit="1" customWidth="1"/>
    <col min="4" max="4" width="9.109375" style="11"/>
    <col min="5" max="5" width="10.33203125" style="98" bestFit="1" customWidth="1"/>
    <col min="6" max="6" width="9" style="11" customWidth="1"/>
    <col min="7" max="7" width="4.109375" style="11" bestFit="1" customWidth="1"/>
    <col min="8" max="8" width="7.6640625" style="11" customWidth="1"/>
    <col min="9" max="9" width="12.6640625" style="11" bestFit="1" customWidth="1"/>
    <col min="10" max="10" width="10.44140625" style="11" bestFit="1" customWidth="1"/>
    <col min="11" max="11" width="4.109375" style="11" bestFit="1" customWidth="1"/>
    <col min="12" max="12" width="7.5546875" style="11" customWidth="1"/>
    <col min="13" max="13" width="9.6640625" style="11" customWidth="1"/>
    <col min="14" max="14" width="9.88671875" style="11" customWidth="1"/>
    <col min="15" max="15" width="4.109375" style="11" bestFit="1" customWidth="1"/>
    <col min="16" max="16" width="7.109375" style="11" customWidth="1"/>
    <col min="17" max="17" width="9.6640625" style="11" bestFit="1" customWidth="1"/>
    <col min="18" max="18" width="10.6640625" style="11" customWidth="1"/>
    <col min="19" max="19" width="4.109375" style="11" bestFit="1" customWidth="1"/>
    <col min="20" max="20" width="9.109375" style="11"/>
    <col min="21" max="21" width="9.6640625" style="11" bestFit="1" customWidth="1"/>
    <col min="22" max="22" width="10.44140625" style="11" bestFit="1" customWidth="1"/>
    <col min="23" max="24" width="9.109375" style="11"/>
    <col min="25" max="25" width="11.5546875" style="11" bestFit="1" customWidth="1"/>
    <col min="26" max="16384" width="9.109375" style="11"/>
  </cols>
  <sheetData>
    <row r="1" spans="1:25" x14ac:dyDescent="0.3">
      <c r="A1" s="124" t="s">
        <v>55</v>
      </c>
      <c r="B1" s="124"/>
      <c r="C1" s="124"/>
      <c r="D1" s="124"/>
      <c r="E1" s="124"/>
      <c r="F1" s="124"/>
      <c r="G1" s="124"/>
      <c r="H1" s="124"/>
      <c r="I1" s="124"/>
      <c r="J1" s="124"/>
      <c r="K1" s="124"/>
      <c r="L1" s="124"/>
      <c r="M1" s="124"/>
      <c r="N1" s="124"/>
      <c r="O1" s="124"/>
      <c r="P1" s="124"/>
      <c r="Q1" s="124"/>
      <c r="R1" s="124"/>
      <c r="S1" s="124"/>
      <c r="T1" s="124"/>
      <c r="U1" s="124"/>
    </row>
    <row r="2" spans="1:25" ht="12" customHeight="1" x14ac:dyDescent="0.25"/>
    <row r="3" spans="1:25" x14ac:dyDescent="0.3">
      <c r="A3" s="32" t="s">
        <v>48</v>
      </c>
    </row>
    <row r="4" spans="1:25" ht="12.75" customHeight="1" x14ac:dyDescent="0.25">
      <c r="A4" s="32"/>
    </row>
    <row r="5" spans="1:25" s="27" customFormat="1" x14ac:dyDescent="0.3">
      <c r="A5" s="24" t="s">
        <v>36</v>
      </c>
      <c r="B5" s="24"/>
      <c r="C5" s="121" t="s">
        <v>23</v>
      </c>
      <c r="D5" s="121"/>
      <c r="E5" s="99"/>
      <c r="F5" s="25"/>
      <c r="G5" s="122" t="s">
        <v>24</v>
      </c>
      <c r="H5" s="122"/>
      <c r="I5" s="25"/>
      <c r="J5" s="24"/>
      <c r="K5" s="121" t="s">
        <v>25</v>
      </c>
      <c r="L5" s="121"/>
      <c r="M5" s="24"/>
      <c r="N5" s="26"/>
      <c r="O5" s="123" t="s">
        <v>26</v>
      </c>
      <c r="P5" s="123"/>
      <c r="Q5" s="26"/>
      <c r="R5" s="24"/>
      <c r="S5" s="121" t="s">
        <v>27</v>
      </c>
      <c r="T5" s="121"/>
      <c r="U5" s="24"/>
    </row>
    <row r="6" spans="1:25" s="27" customFormat="1" ht="31.2" x14ac:dyDescent="0.3">
      <c r="A6" s="24" t="s">
        <v>37</v>
      </c>
      <c r="B6" s="24" t="s">
        <v>38</v>
      </c>
      <c r="C6" s="24" t="s">
        <v>39</v>
      </c>
      <c r="D6" s="24" t="s">
        <v>40</v>
      </c>
      <c r="E6" s="99" t="s">
        <v>41</v>
      </c>
      <c r="F6" s="25" t="s">
        <v>38</v>
      </c>
      <c r="G6" s="25" t="s">
        <v>39</v>
      </c>
      <c r="H6" s="41" t="s">
        <v>40</v>
      </c>
      <c r="I6" s="25" t="s">
        <v>41</v>
      </c>
      <c r="J6" s="24" t="s">
        <v>38</v>
      </c>
      <c r="K6" s="24" t="s">
        <v>39</v>
      </c>
      <c r="L6" s="2" t="s">
        <v>40</v>
      </c>
      <c r="M6" s="24" t="s">
        <v>41</v>
      </c>
      <c r="N6" s="26" t="s">
        <v>38</v>
      </c>
      <c r="O6" s="26" t="s">
        <v>39</v>
      </c>
      <c r="P6" s="42" t="s">
        <v>40</v>
      </c>
      <c r="Q6" s="26" t="s">
        <v>41</v>
      </c>
      <c r="R6" s="24" t="s">
        <v>38</v>
      </c>
      <c r="S6" s="24" t="s">
        <v>39</v>
      </c>
      <c r="T6" s="24" t="s">
        <v>40</v>
      </c>
      <c r="U6" s="24" t="s">
        <v>41</v>
      </c>
    </row>
    <row r="7" spans="1:25" ht="15.75" x14ac:dyDescent="0.25">
      <c r="A7" s="28" t="s">
        <v>42</v>
      </c>
      <c r="B7" s="16">
        <v>30</v>
      </c>
      <c r="C7" s="16">
        <v>9</v>
      </c>
      <c r="D7" s="16">
        <v>4</v>
      </c>
      <c r="E7" s="100">
        <v>68850</v>
      </c>
      <c r="F7" s="17">
        <v>30</v>
      </c>
      <c r="G7" s="17">
        <v>9</v>
      </c>
      <c r="H7" s="17">
        <v>4</v>
      </c>
      <c r="I7" s="100">
        <v>68850</v>
      </c>
      <c r="J7" s="18">
        <v>15</v>
      </c>
      <c r="K7" s="18">
        <v>4</v>
      </c>
      <c r="L7" s="18">
        <v>4</v>
      </c>
      <c r="M7" s="106">
        <v>35250</v>
      </c>
      <c r="N7" s="18">
        <v>18</v>
      </c>
      <c r="O7" s="18">
        <v>4</v>
      </c>
      <c r="P7" s="18">
        <v>4</v>
      </c>
      <c r="Q7" s="106">
        <v>37500</v>
      </c>
      <c r="R7" s="18">
        <v>13</v>
      </c>
      <c r="S7" s="18">
        <v>5</v>
      </c>
      <c r="T7" s="18">
        <v>4</v>
      </c>
      <c r="U7" s="106">
        <v>39750</v>
      </c>
      <c r="W7" s="97"/>
      <c r="X7" s="114"/>
      <c r="Y7" s="114"/>
    </row>
    <row r="8" spans="1:25" ht="15.75" x14ac:dyDescent="0.25">
      <c r="A8" s="28" t="s">
        <v>43</v>
      </c>
      <c r="B8" s="16">
        <v>10</v>
      </c>
      <c r="C8" s="16">
        <v>11</v>
      </c>
      <c r="D8" s="16">
        <v>5</v>
      </c>
      <c r="E8" s="100">
        <v>81000</v>
      </c>
      <c r="F8" s="17">
        <v>18</v>
      </c>
      <c r="G8" s="17">
        <v>2</v>
      </c>
      <c r="H8" s="17">
        <v>5</v>
      </c>
      <c r="I8" s="100">
        <v>25650</v>
      </c>
      <c r="J8" s="16">
        <v>18</v>
      </c>
      <c r="K8" s="16">
        <v>1</v>
      </c>
      <c r="L8" s="16">
        <v>4</v>
      </c>
      <c r="M8" s="100">
        <v>17550</v>
      </c>
      <c r="N8" s="18">
        <v>11</v>
      </c>
      <c r="O8" s="18">
        <v>1</v>
      </c>
      <c r="P8" s="18">
        <v>5</v>
      </c>
      <c r="Q8" s="106">
        <v>15750</v>
      </c>
      <c r="R8" s="18">
        <v>11</v>
      </c>
      <c r="S8" s="18">
        <v>1</v>
      </c>
      <c r="T8" s="18">
        <v>4</v>
      </c>
      <c r="U8" s="106">
        <v>14250</v>
      </c>
      <c r="W8" s="97"/>
      <c r="X8" s="114"/>
      <c r="Y8" s="114"/>
    </row>
    <row r="9" spans="1:25" ht="15.75" x14ac:dyDescent="0.25">
      <c r="A9" s="28" t="s">
        <v>44</v>
      </c>
      <c r="B9" s="16">
        <v>7</v>
      </c>
      <c r="C9" s="16">
        <v>0</v>
      </c>
      <c r="D9" s="16">
        <v>4</v>
      </c>
      <c r="E9" s="100">
        <v>4725</v>
      </c>
      <c r="F9" s="17">
        <v>7</v>
      </c>
      <c r="G9" s="17">
        <v>0</v>
      </c>
      <c r="H9" s="17">
        <v>5</v>
      </c>
      <c r="I9" s="100">
        <v>4725</v>
      </c>
      <c r="J9" s="16">
        <v>0</v>
      </c>
      <c r="K9" s="16">
        <v>0</v>
      </c>
      <c r="L9" s="16">
        <v>6</v>
      </c>
      <c r="M9" s="16">
        <v>0</v>
      </c>
      <c r="N9" s="19">
        <v>0</v>
      </c>
      <c r="O9" s="19">
        <v>0</v>
      </c>
      <c r="P9" s="19">
        <v>4</v>
      </c>
      <c r="Q9" s="19">
        <v>0</v>
      </c>
      <c r="R9" s="18">
        <v>0</v>
      </c>
      <c r="S9" s="18">
        <v>0</v>
      </c>
      <c r="T9" s="18">
        <v>6</v>
      </c>
      <c r="U9" s="18">
        <v>0</v>
      </c>
      <c r="W9" s="97"/>
      <c r="X9" s="114"/>
      <c r="Y9" s="114"/>
    </row>
    <row r="10" spans="1:25" ht="15.75" x14ac:dyDescent="0.25">
      <c r="A10" s="28" t="s">
        <v>45</v>
      </c>
      <c r="B10" s="16">
        <v>0</v>
      </c>
      <c r="C10" s="16">
        <v>0</v>
      </c>
      <c r="D10" s="16">
        <v>3</v>
      </c>
      <c r="E10" s="100">
        <v>0</v>
      </c>
      <c r="F10" s="17">
        <v>0</v>
      </c>
      <c r="G10" s="17">
        <v>0</v>
      </c>
      <c r="H10" s="17">
        <v>4</v>
      </c>
      <c r="I10" s="16">
        <v>0</v>
      </c>
      <c r="J10" s="16">
        <v>0</v>
      </c>
      <c r="K10" s="16">
        <v>0</v>
      </c>
      <c r="L10" s="16">
        <v>5</v>
      </c>
      <c r="M10" s="16">
        <v>0</v>
      </c>
      <c r="N10" s="19">
        <v>0</v>
      </c>
      <c r="O10" s="19">
        <v>0</v>
      </c>
      <c r="P10" s="19">
        <v>5</v>
      </c>
      <c r="Q10" s="19">
        <v>0</v>
      </c>
      <c r="R10" s="16">
        <v>0</v>
      </c>
      <c r="S10" s="16">
        <v>0</v>
      </c>
      <c r="T10" s="16">
        <v>4</v>
      </c>
      <c r="U10" s="19">
        <v>0</v>
      </c>
      <c r="W10" s="97"/>
      <c r="X10" s="114"/>
      <c r="Y10" s="114"/>
    </row>
    <row r="11" spans="1:25" ht="16.5" thickBot="1" x14ac:dyDescent="0.3">
      <c r="A11" s="28" t="s">
        <v>46</v>
      </c>
      <c r="B11" s="16">
        <v>2</v>
      </c>
      <c r="C11" s="16">
        <v>0</v>
      </c>
      <c r="D11" s="16">
        <v>2</v>
      </c>
      <c r="E11" s="100">
        <v>1350</v>
      </c>
      <c r="F11" s="17">
        <v>2</v>
      </c>
      <c r="G11" s="17">
        <v>0</v>
      </c>
      <c r="H11" s="17">
        <v>3</v>
      </c>
      <c r="I11" s="16">
        <v>1350</v>
      </c>
      <c r="J11" s="16">
        <v>2</v>
      </c>
      <c r="K11" s="16">
        <v>0</v>
      </c>
      <c r="L11" s="16">
        <v>4</v>
      </c>
      <c r="M11" s="100">
        <v>1350</v>
      </c>
      <c r="N11" s="19">
        <v>2</v>
      </c>
      <c r="O11" s="19">
        <v>0</v>
      </c>
      <c r="P11" s="19">
        <v>4</v>
      </c>
      <c r="Q11" s="19">
        <v>1350</v>
      </c>
      <c r="R11" s="16">
        <v>0</v>
      </c>
      <c r="S11" s="16">
        <v>0</v>
      </c>
      <c r="T11" s="16">
        <v>4</v>
      </c>
      <c r="U11" s="19">
        <v>0</v>
      </c>
      <c r="W11" s="97"/>
      <c r="X11" s="114"/>
      <c r="Y11" s="114"/>
    </row>
    <row r="12" spans="1:25" ht="16.5" customHeight="1" thickBot="1" x14ac:dyDescent="0.3">
      <c r="A12" s="29"/>
      <c r="B12" s="12"/>
      <c r="C12" s="12"/>
      <c r="D12" s="12"/>
      <c r="E12" s="101">
        <f>SUM(E7:E11)</f>
        <v>155925</v>
      </c>
      <c r="F12" s="103">
        <v>2598.8000000000002</v>
      </c>
      <c r="G12" s="14"/>
      <c r="H12" s="14"/>
      <c r="I12" s="101">
        <f>SUM(I7:I11)</f>
        <v>100575</v>
      </c>
      <c r="J12" s="103">
        <v>1676.3</v>
      </c>
      <c r="K12" s="12"/>
      <c r="L12" s="12"/>
      <c r="M12" s="101">
        <f>SUM(M7:M11)</f>
        <v>54150</v>
      </c>
      <c r="N12" s="20">
        <v>902.5</v>
      </c>
      <c r="O12" s="15"/>
      <c r="P12" s="15"/>
      <c r="Q12" s="101">
        <f>SUM(Q7:Q11)</f>
        <v>54600</v>
      </c>
      <c r="R12" s="20">
        <v>910</v>
      </c>
      <c r="S12" s="12"/>
      <c r="T12" s="12"/>
      <c r="U12" s="101">
        <f>SUM(U7:U11)</f>
        <v>54000</v>
      </c>
      <c r="V12" s="21">
        <v>900</v>
      </c>
      <c r="W12" s="97"/>
    </row>
    <row r="13" spans="1:25" ht="12" customHeight="1" x14ac:dyDescent="0.25">
      <c r="A13" s="30"/>
      <c r="W13" s="97"/>
    </row>
    <row r="14" spans="1:25" x14ac:dyDescent="0.3">
      <c r="A14" s="32" t="s">
        <v>49</v>
      </c>
    </row>
    <row r="15" spans="1:25" ht="6.75" customHeight="1" x14ac:dyDescent="0.25">
      <c r="A15" s="30"/>
    </row>
    <row r="16" spans="1:25" s="27" customFormat="1" x14ac:dyDescent="0.3">
      <c r="A16" s="24" t="s">
        <v>36</v>
      </c>
      <c r="B16" s="24"/>
      <c r="C16" s="121" t="s">
        <v>23</v>
      </c>
      <c r="D16" s="121"/>
      <c r="E16" s="99"/>
      <c r="F16" s="25"/>
      <c r="G16" s="122" t="s">
        <v>24</v>
      </c>
      <c r="H16" s="122"/>
      <c r="I16" s="25"/>
      <c r="J16" s="24"/>
      <c r="K16" s="121" t="s">
        <v>25</v>
      </c>
      <c r="L16" s="121"/>
      <c r="M16" s="24"/>
      <c r="N16" s="26"/>
      <c r="O16" s="123" t="s">
        <v>26</v>
      </c>
      <c r="P16" s="123"/>
      <c r="Q16" s="26"/>
      <c r="R16" s="24"/>
      <c r="S16" s="121" t="s">
        <v>27</v>
      </c>
      <c r="T16" s="121"/>
      <c r="U16" s="24"/>
    </row>
    <row r="17" spans="1:22" s="27" customFormat="1" ht="31.2" x14ac:dyDescent="0.3">
      <c r="A17" s="24" t="s">
        <v>37</v>
      </c>
      <c r="B17" s="24" t="s">
        <v>38</v>
      </c>
      <c r="C17" s="24" t="s">
        <v>39</v>
      </c>
      <c r="D17" s="24" t="s">
        <v>40</v>
      </c>
      <c r="E17" s="99" t="s">
        <v>41</v>
      </c>
      <c r="F17" s="25" t="s">
        <v>38</v>
      </c>
      <c r="G17" s="25" t="s">
        <v>39</v>
      </c>
      <c r="H17" s="41" t="s">
        <v>40</v>
      </c>
      <c r="I17" s="25" t="s">
        <v>41</v>
      </c>
      <c r="J17" s="24" t="s">
        <v>38</v>
      </c>
      <c r="K17" s="24" t="s">
        <v>39</v>
      </c>
      <c r="L17" s="2" t="s">
        <v>40</v>
      </c>
      <c r="M17" s="24" t="s">
        <v>41</v>
      </c>
      <c r="N17" s="26" t="s">
        <v>38</v>
      </c>
      <c r="O17" s="26" t="s">
        <v>39</v>
      </c>
      <c r="P17" s="42" t="s">
        <v>40</v>
      </c>
      <c r="Q17" s="26" t="s">
        <v>41</v>
      </c>
      <c r="R17" s="24" t="s">
        <v>38</v>
      </c>
      <c r="S17" s="24" t="s">
        <v>39</v>
      </c>
      <c r="T17" s="24" t="s">
        <v>40</v>
      </c>
      <c r="U17" s="24" t="s">
        <v>41</v>
      </c>
    </row>
    <row r="18" spans="1:22" x14ac:dyDescent="0.3">
      <c r="A18" s="28" t="s">
        <v>42</v>
      </c>
      <c r="B18" s="16">
        <v>8</v>
      </c>
      <c r="C18" s="16">
        <v>3</v>
      </c>
      <c r="D18" s="16">
        <v>4</v>
      </c>
      <c r="E18" s="100">
        <v>21600</v>
      </c>
      <c r="F18" s="17">
        <v>8</v>
      </c>
      <c r="G18" s="17">
        <v>3</v>
      </c>
      <c r="H18" s="17">
        <v>4</v>
      </c>
      <c r="I18" s="100">
        <v>21600</v>
      </c>
      <c r="J18" s="18">
        <v>6</v>
      </c>
      <c r="K18" s="18">
        <v>3</v>
      </c>
      <c r="L18" s="18">
        <v>4</v>
      </c>
      <c r="M18" s="106">
        <v>22500</v>
      </c>
      <c r="N18" s="18">
        <v>6</v>
      </c>
      <c r="O18" s="18">
        <v>3</v>
      </c>
      <c r="P18" s="18">
        <v>4</v>
      </c>
      <c r="Q18" s="106">
        <v>22500</v>
      </c>
      <c r="R18" s="16">
        <v>6</v>
      </c>
      <c r="S18" s="16">
        <v>3</v>
      </c>
      <c r="T18" s="18">
        <v>4</v>
      </c>
      <c r="U18" s="106">
        <v>22500</v>
      </c>
    </row>
    <row r="19" spans="1:22" x14ac:dyDescent="0.3">
      <c r="A19" s="28" t="s">
        <v>43</v>
      </c>
      <c r="B19" s="16">
        <v>29</v>
      </c>
      <c r="C19" s="16">
        <v>15</v>
      </c>
      <c r="D19" s="16">
        <v>5</v>
      </c>
      <c r="E19" s="100">
        <v>120825</v>
      </c>
      <c r="F19" s="17">
        <v>28</v>
      </c>
      <c r="G19" s="17">
        <v>7</v>
      </c>
      <c r="H19" s="17">
        <v>5</v>
      </c>
      <c r="I19" s="100">
        <v>66150</v>
      </c>
      <c r="J19" s="16">
        <v>28</v>
      </c>
      <c r="K19" s="16">
        <v>7</v>
      </c>
      <c r="L19" s="16">
        <v>4</v>
      </c>
      <c r="M19" s="100">
        <v>56700</v>
      </c>
      <c r="N19" s="18">
        <v>14</v>
      </c>
      <c r="O19" s="18">
        <v>8</v>
      </c>
      <c r="P19" s="18">
        <v>5</v>
      </c>
      <c r="Q19" s="106">
        <v>70500</v>
      </c>
      <c r="R19" s="16">
        <v>14</v>
      </c>
      <c r="S19" s="16">
        <v>8</v>
      </c>
      <c r="T19" s="18">
        <v>4</v>
      </c>
      <c r="U19" s="106">
        <v>58500</v>
      </c>
    </row>
    <row r="20" spans="1:22" x14ac:dyDescent="0.3">
      <c r="A20" s="28" t="s">
        <v>44</v>
      </c>
      <c r="B20" s="16">
        <v>14</v>
      </c>
      <c r="C20" s="16">
        <v>3</v>
      </c>
      <c r="D20" s="16">
        <v>4</v>
      </c>
      <c r="E20" s="100">
        <v>25650</v>
      </c>
      <c r="F20" s="17">
        <v>14</v>
      </c>
      <c r="G20" s="17">
        <v>3</v>
      </c>
      <c r="H20" s="17">
        <v>5</v>
      </c>
      <c r="I20" s="100">
        <v>29700</v>
      </c>
      <c r="J20" s="16">
        <v>0</v>
      </c>
      <c r="K20" s="16">
        <v>0</v>
      </c>
      <c r="L20" s="16">
        <v>6</v>
      </c>
      <c r="M20" s="16">
        <v>0</v>
      </c>
      <c r="N20" s="19">
        <v>0</v>
      </c>
      <c r="O20" s="19">
        <v>0</v>
      </c>
      <c r="P20" s="19">
        <v>4</v>
      </c>
      <c r="Q20" s="16">
        <v>0</v>
      </c>
      <c r="R20" s="16">
        <v>3</v>
      </c>
      <c r="S20" s="16">
        <v>0</v>
      </c>
      <c r="T20" s="18">
        <v>6</v>
      </c>
      <c r="U20" s="106">
        <v>2250</v>
      </c>
    </row>
    <row r="21" spans="1:22" x14ac:dyDescent="0.3">
      <c r="A21" s="28" t="s">
        <v>45</v>
      </c>
      <c r="B21" s="16">
        <v>6</v>
      </c>
      <c r="C21" s="16">
        <v>2</v>
      </c>
      <c r="D21" s="16">
        <v>3</v>
      </c>
      <c r="E21" s="100">
        <v>12150</v>
      </c>
      <c r="F21" s="17">
        <v>6</v>
      </c>
      <c r="G21" s="17">
        <v>2</v>
      </c>
      <c r="H21" s="17">
        <v>4</v>
      </c>
      <c r="I21" s="100">
        <v>14850</v>
      </c>
      <c r="J21" s="16">
        <v>6</v>
      </c>
      <c r="K21" s="16">
        <v>2</v>
      </c>
      <c r="L21" s="16">
        <v>5</v>
      </c>
      <c r="M21" s="100">
        <v>17550</v>
      </c>
      <c r="N21" s="19">
        <v>0</v>
      </c>
      <c r="O21" s="19">
        <v>0</v>
      </c>
      <c r="P21" s="19">
        <v>5</v>
      </c>
      <c r="Q21" s="16">
        <v>0</v>
      </c>
      <c r="R21" s="16">
        <v>0</v>
      </c>
      <c r="S21" s="16">
        <v>0</v>
      </c>
      <c r="T21" s="16">
        <v>4</v>
      </c>
      <c r="U21" s="16">
        <v>0</v>
      </c>
    </row>
    <row r="22" spans="1:22" ht="16.2" thickBot="1" x14ac:dyDescent="0.35">
      <c r="A22" s="28" t="s">
        <v>46</v>
      </c>
      <c r="B22" s="16">
        <v>0</v>
      </c>
      <c r="C22" s="16">
        <v>0</v>
      </c>
      <c r="D22" s="16">
        <v>2</v>
      </c>
      <c r="E22" s="100">
        <v>0</v>
      </c>
      <c r="F22" s="17">
        <v>0</v>
      </c>
      <c r="G22" s="17">
        <v>0</v>
      </c>
      <c r="H22" s="17">
        <v>3</v>
      </c>
      <c r="I22" s="16">
        <v>0</v>
      </c>
      <c r="J22" s="16">
        <v>0</v>
      </c>
      <c r="K22" s="16">
        <v>0</v>
      </c>
      <c r="L22" s="16">
        <v>4</v>
      </c>
      <c r="M22" s="16">
        <v>0</v>
      </c>
      <c r="N22" s="19">
        <v>0</v>
      </c>
      <c r="O22" s="19">
        <v>0</v>
      </c>
      <c r="P22" s="19">
        <v>4</v>
      </c>
      <c r="Q22" s="16">
        <v>0</v>
      </c>
      <c r="R22" s="16">
        <v>0</v>
      </c>
      <c r="S22" s="16">
        <v>0</v>
      </c>
      <c r="T22" s="16">
        <v>4</v>
      </c>
      <c r="U22" s="16">
        <v>0</v>
      </c>
    </row>
    <row r="23" spans="1:22" ht="16.2" thickBot="1" x14ac:dyDescent="0.35">
      <c r="A23" s="29"/>
      <c r="B23" s="12"/>
      <c r="C23" s="12"/>
      <c r="D23" s="12"/>
      <c r="E23" s="101">
        <f>SUM(E18:E22)</f>
        <v>180225</v>
      </c>
      <c r="F23" s="103">
        <v>3003.8</v>
      </c>
      <c r="G23" s="14"/>
      <c r="H23" s="14"/>
      <c r="I23" s="101">
        <f>SUM(I18:I22)</f>
        <v>132300</v>
      </c>
      <c r="J23" s="104">
        <v>2205</v>
      </c>
      <c r="K23" s="12"/>
      <c r="L23" s="12"/>
      <c r="M23" s="101">
        <f>SUM(M18:M22)</f>
        <v>96750</v>
      </c>
      <c r="N23" s="103">
        <v>1612.5</v>
      </c>
      <c r="O23" s="15"/>
      <c r="P23" s="15"/>
      <c r="Q23" s="101">
        <f>SUM(Q18:Q22)</f>
        <v>93000</v>
      </c>
      <c r="R23" s="103">
        <v>1550</v>
      </c>
      <c r="S23" s="12"/>
      <c r="T23" s="12"/>
      <c r="U23" s="101">
        <f>SUM(U18:U22)</f>
        <v>83250</v>
      </c>
      <c r="V23" s="105">
        <v>1387.5</v>
      </c>
    </row>
    <row r="24" spans="1:22" ht="9" customHeight="1" x14ac:dyDescent="0.3">
      <c r="A24" s="30"/>
    </row>
    <row r="25" spans="1:22" x14ac:dyDescent="0.3">
      <c r="A25" s="32" t="s">
        <v>50</v>
      </c>
    </row>
    <row r="26" spans="1:22" ht="8.25" customHeight="1" x14ac:dyDescent="0.3">
      <c r="A26" s="30"/>
    </row>
    <row r="27" spans="1:22" s="27" customFormat="1" x14ac:dyDescent="0.3">
      <c r="A27" s="24" t="s">
        <v>36</v>
      </c>
      <c r="B27" s="24"/>
      <c r="C27" s="121" t="s">
        <v>23</v>
      </c>
      <c r="D27" s="121"/>
      <c r="E27" s="99"/>
      <c r="F27" s="25"/>
      <c r="G27" s="122" t="s">
        <v>24</v>
      </c>
      <c r="H27" s="122"/>
      <c r="I27" s="25"/>
      <c r="J27" s="24"/>
      <c r="K27" s="121" t="s">
        <v>25</v>
      </c>
      <c r="L27" s="121"/>
      <c r="M27" s="24"/>
      <c r="N27" s="26"/>
      <c r="O27" s="123" t="s">
        <v>26</v>
      </c>
      <c r="P27" s="123"/>
      <c r="Q27" s="26"/>
      <c r="R27" s="24"/>
      <c r="S27" s="121" t="s">
        <v>27</v>
      </c>
      <c r="T27" s="121"/>
      <c r="U27" s="24"/>
    </row>
    <row r="28" spans="1:22" s="27" customFormat="1" ht="31.2" x14ac:dyDescent="0.3">
      <c r="A28" s="24" t="s">
        <v>37</v>
      </c>
      <c r="B28" s="24" t="s">
        <v>38</v>
      </c>
      <c r="C28" s="24" t="s">
        <v>39</v>
      </c>
      <c r="D28" s="24" t="s">
        <v>40</v>
      </c>
      <c r="E28" s="99" t="s">
        <v>41</v>
      </c>
      <c r="F28" s="25" t="s">
        <v>38</v>
      </c>
      <c r="G28" s="25" t="s">
        <v>39</v>
      </c>
      <c r="H28" s="41" t="s">
        <v>40</v>
      </c>
      <c r="I28" s="25" t="s">
        <v>41</v>
      </c>
      <c r="J28" s="24" t="s">
        <v>38</v>
      </c>
      <c r="K28" s="24" t="s">
        <v>39</v>
      </c>
      <c r="L28" s="2" t="s">
        <v>40</v>
      </c>
      <c r="M28" s="24" t="s">
        <v>41</v>
      </c>
      <c r="N28" s="26" t="s">
        <v>38</v>
      </c>
      <c r="O28" s="26" t="s">
        <v>39</v>
      </c>
      <c r="P28" s="42" t="s">
        <v>40</v>
      </c>
      <c r="Q28" s="26" t="s">
        <v>41</v>
      </c>
      <c r="R28" s="24" t="s">
        <v>38</v>
      </c>
      <c r="S28" s="24" t="s">
        <v>39</v>
      </c>
      <c r="T28" s="24" t="s">
        <v>40</v>
      </c>
      <c r="U28" s="24" t="s">
        <v>41</v>
      </c>
    </row>
    <row r="29" spans="1:22" x14ac:dyDescent="0.3">
      <c r="A29" s="28" t="s">
        <v>42</v>
      </c>
      <c r="B29" s="16">
        <v>0</v>
      </c>
      <c r="C29" s="16">
        <v>0</v>
      </c>
      <c r="D29" s="16">
        <v>4</v>
      </c>
      <c r="E29" s="100">
        <v>0</v>
      </c>
      <c r="F29" s="17">
        <v>0</v>
      </c>
      <c r="G29" s="17">
        <v>0</v>
      </c>
      <c r="H29" s="17">
        <v>4</v>
      </c>
      <c r="I29" s="16">
        <v>0</v>
      </c>
      <c r="J29" s="18">
        <v>0</v>
      </c>
      <c r="K29" s="18">
        <v>0</v>
      </c>
      <c r="L29" s="18">
        <v>4</v>
      </c>
      <c r="M29" s="18">
        <v>0</v>
      </c>
      <c r="N29" s="18">
        <v>0</v>
      </c>
      <c r="O29" s="18">
        <v>0</v>
      </c>
      <c r="P29" s="18">
        <v>4</v>
      </c>
      <c r="Q29" s="18">
        <v>0</v>
      </c>
      <c r="R29" s="16">
        <v>0</v>
      </c>
      <c r="S29" s="16">
        <v>0</v>
      </c>
      <c r="T29" s="18">
        <v>4</v>
      </c>
      <c r="U29" s="18">
        <v>0</v>
      </c>
    </row>
    <row r="30" spans="1:22" x14ac:dyDescent="0.3">
      <c r="A30" s="28" t="s">
        <v>43</v>
      </c>
      <c r="B30" s="16">
        <v>0</v>
      </c>
      <c r="C30" s="16">
        <v>0</v>
      </c>
      <c r="D30" s="16">
        <v>5</v>
      </c>
      <c r="E30" s="100">
        <v>0</v>
      </c>
      <c r="F30" s="17">
        <v>0</v>
      </c>
      <c r="G30" s="17">
        <v>0</v>
      </c>
      <c r="H30" s="17">
        <v>5</v>
      </c>
      <c r="I30" s="16">
        <v>0</v>
      </c>
      <c r="J30" s="16">
        <v>0</v>
      </c>
      <c r="K30" s="16">
        <v>0</v>
      </c>
      <c r="L30" s="16">
        <v>4</v>
      </c>
      <c r="M30" s="16">
        <v>0</v>
      </c>
      <c r="N30" s="18">
        <v>0</v>
      </c>
      <c r="O30" s="18">
        <v>0</v>
      </c>
      <c r="P30" s="18">
        <v>5</v>
      </c>
      <c r="Q30" s="18">
        <v>0</v>
      </c>
      <c r="R30" s="16">
        <v>0</v>
      </c>
      <c r="S30" s="16">
        <v>0</v>
      </c>
      <c r="T30" s="18">
        <v>4</v>
      </c>
      <c r="U30" s="18">
        <v>0</v>
      </c>
    </row>
    <row r="31" spans="1:22" x14ac:dyDescent="0.3">
      <c r="A31" s="28" t="s">
        <v>44</v>
      </c>
      <c r="B31" s="16">
        <v>23</v>
      </c>
      <c r="C31" s="16">
        <v>9</v>
      </c>
      <c r="D31" s="16">
        <v>4</v>
      </c>
      <c r="E31" s="100">
        <v>64125</v>
      </c>
      <c r="F31" s="17">
        <v>23</v>
      </c>
      <c r="G31" s="17">
        <v>9</v>
      </c>
      <c r="H31" s="17">
        <v>5</v>
      </c>
      <c r="I31" s="100">
        <v>76275</v>
      </c>
      <c r="J31" s="16">
        <v>36</v>
      </c>
      <c r="K31" s="16">
        <v>14</v>
      </c>
      <c r="L31" s="16">
        <v>6</v>
      </c>
      <c r="M31" s="100">
        <v>137700</v>
      </c>
      <c r="N31" s="19">
        <v>36</v>
      </c>
      <c r="O31" s="19">
        <v>14</v>
      </c>
      <c r="P31" s="19">
        <v>4</v>
      </c>
      <c r="Q31" s="100">
        <v>99900</v>
      </c>
      <c r="R31" s="16">
        <v>23</v>
      </c>
      <c r="S31" s="16">
        <v>10</v>
      </c>
      <c r="T31" s="18">
        <v>6</v>
      </c>
      <c r="U31" s="106">
        <v>107250</v>
      </c>
    </row>
    <row r="32" spans="1:22" x14ac:dyDescent="0.3">
      <c r="A32" s="28" t="s">
        <v>45</v>
      </c>
      <c r="B32" s="16">
        <v>26</v>
      </c>
      <c r="C32" s="16">
        <v>18</v>
      </c>
      <c r="D32" s="16">
        <v>3</v>
      </c>
      <c r="E32" s="100">
        <v>90450</v>
      </c>
      <c r="F32" s="17">
        <v>26</v>
      </c>
      <c r="G32" s="17">
        <v>18</v>
      </c>
      <c r="H32" s="17">
        <v>4</v>
      </c>
      <c r="I32" s="100">
        <v>114750</v>
      </c>
      <c r="J32" s="16">
        <v>26</v>
      </c>
      <c r="K32" s="16">
        <v>18</v>
      </c>
      <c r="L32" s="16">
        <v>5</v>
      </c>
      <c r="M32" s="100">
        <v>139050</v>
      </c>
      <c r="N32" s="19">
        <v>34</v>
      </c>
      <c r="O32" s="19">
        <v>14</v>
      </c>
      <c r="P32" s="19">
        <v>5</v>
      </c>
      <c r="Q32" s="100">
        <v>117450</v>
      </c>
      <c r="R32" s="16">
        <v>34</v>
      </c>
      <c r="S32" s="16">
        <v>14</v>
      </c>
      <c r="T32" s="16">
        <v>4</v>
      </c>
      <c r="U32" s="100">
        <v>98550</v>
      </c>
    </row>
    <row r="33" spans="1:22" ht="16.2" thickBot="1" x14ac:dyDescent="0.35">
      <c r="A33" s="28" t="s">
        <v>46</v>
      </c>
      <c r="B33" s="16">
        <v>23</v>
      </c>
      <c r="C33" s="16">
        <v>12</v>
      </c>
      <c r="D33" s="16">
        <v>2</v>
      </c>
      <c r="E33" s="100">
        <v>47925</v>
      </c>
      <c r="F33" s="17">
        <v>23</v>
      </c>
      <c r="G33" s="17">
        <v>12</v>
      </c>
      <c r="H33" s="17">
        <v>3</v>
      </c>
      <c r="I33" s="100">
        <v>64125</v>
      </c>
      <c r="J33" s="16">
        <v>8</v>
      </c>
      <c r="K33" s="16">
        <v>12</v>
      </c>
      <c r="L33" s="16">
        <v>4</v>
      </c>
      <c r="M33" s="100">
        <v>70200</v>
      </c>
      <c r="N33" s="19">
        <v>8</v>
      </c>
      <c r="O33" s="19">
        <v>12</v>
      </c>
      <c r="P33" s="19">
        <v>4</v>
      </c>
      <c r="Q33" s="100">
        <v>70200</v>
      </c>
      <c r="R33" s="16">
        <v>11</v>
      </c>
      <c r="S33" s="16">
        <v>9</v>
      </c>
      <c r="T33" s="16">
        <v>4</v>
      </c>
      <c r="U33" s="100">
        <v>56025</v>
      </c>
    </row>
    <row r="34" spans="1:22" ht="16.2" thickBot="1" x14ac:dyDescent="0.35">
      <c r="A34" s="29"/>
      <c r="B34" s="12"/>
      <c r="C34" s="12"/>
      <c r="D34" s="12"/>
      <c r="E34" s="101">
        <f>SUM(E29:E33)</f>
        <v>202500</v>
      </c>
      <c r="F34" s="104">
        <v>3375</v>
      </c>
      <c r="G34" s="14"/>
      <c r="H34" s="14"/>
      <c r="I34" s="101">
        <f>SUM(I29:I33)</f>
        <v>255150</v>
      </c>
      <c r="J34" s="103">
        <v>4252.5</v>
      </c>
      <c r="K34" s="12"/>
      <c r="L34" s="12"/>
      <c r="M34" s="101">
        <f>SUM(M29:M33)</f>
        <v>346950</v>
      </c>
      <c r="N34" s="103">
        <v>5782.5</v>
      </c>
      <c r="O34" s="15"/>
      <c r="P34" s="15"/>
      <c r="Q34" s="101">
        <f>SUM(Q29:Q33)</f>
        <v>287550</v>
      </c>
      <c r="R34" s="103">
        <v>4792.5</v>
      </c>
      <c r="S34" s="12"/>
      <c r="T34" s="12"/>
      <c r="U34" s="101">
        <f>SUM(U29:U33)</f>
        <v>261825</v>
      </c>
      <c r="V34" s="105">
        <v>4363.8</v>
      </c>
    </row>
    <row r="35" spans="1:22" s="33" customFormat="1" ht="31.8" thickBot="1" x14ac:dyDescent="0.35">
      <c r="A35" s="8"/>
      <c r="B35" s="4"/>
      <c r="C35" s="4"/>
      <c r="D35" s="4"/>
      <c r="E35" s="102" t="s">
        <v>51</v>
      </c>
      <c r="F35" s="8" t="s">
        <v>52</v>
      </c>
      <c r="G35" s="8"/>
      <c r="H35" s="8"/>
      <c r="I35" s="8" t="s">
        <v>51</v>
      </c>
      <c r="J35" s="8" t="s">
        <v>52</v>
      </c>
      <c r="K35" s="8"/>
      <c r="L35" s="8"/>
      <c r="M35" s="8" t="s">
        <v>51</v>
      </c>
      <c r="N35" s="8" t="s">
        <v>52</v>
      </c>
      <c r="O35" s="8"/>
      <c r="P35" s="8"/>
      <c r="Q35" s="8" t="s">
        <v>51</v>
      </c>
      <c r="R35" s="8" t="s">
        <v>52</v>
      </c>
      <c r="S35" s="8"/>
      <c r="T35" s="8"/>
      <c r="U35" s="8" t="s">
        <v>51</v>
      </c>
      <c r="V35" s="34" t="s">
        <v>52</v>
      </c>
    </row>
    <row r="36" spans="1:22" ht="16.2" thickBot="1" x14ac:dyDescent="0.35">
      <c r="A36" s="28" t="s">
        <v>53</v>
      </c>
      <c r="B36" s="13"/>
      <c r="C36" s="13"/>
      <c r="D36" s="13"/>
      <c r="E36" s="100">
        <f>E12+E23+E34</f>
        <v>538650</v>
      </c>
      <c r="F36" s="22">
        <v>8977.6</v>
      </c>
      <c r="G36" s="14"/>
      <c r="H36" s="14"/>
      <c r="I36" s="100">
        <f>I12+I23+I34</f>
        <v>488025</v>
      </c>
      <c r="J36" s="22">
        <v>8133.8</v>
      </c>
      <c r="K36" s="13"/>
      <c r="L36" s="13"/>
      <c r="M36" s="100">
        <f>M12+M23+M34</f>
        <v>497850</v>
      </c>
      <c r="N36" s="22">
        <v>8297.5</v>
      </c>
      <c r="O36" s="15"/>
      <c r="P36" s="15"/>
      <c r="Q36" s="100">
        <f>Q12+Q23+Q34</f>
        <v>435150</v>
      </c>
      <c r="R36" s="22">
        <v>7252.5</v>
      </c>
      <c r="S36" s="13"/>
      <c r="T36" s="13"/>
      <c r="U36" s="100">
        <f>U12+U23+U34</f>
        <v>399075</v>
      </c>
      <c r="V36" s="23">
        <v>6651.3</v>
      </c>
    </row>
  </sheetData>
  <mergeCells count="16">
    <mergeCell ref="C27:D27"/>
    <mergeCell ref="G27:H27"/>
    <mergeCell ref="K27:L27"/>
    <mergeCell ref="O27:P27"/>
    <mergeCell ref="S27:T27"/>
    <mergeCell ref="A1:U1"/>
    <mergeCell ref="C5:D5"/>
    <mergeCell ref="G5:H5"/>
    <mergeCell ref="K5:L5"/>
    <mergeCell ref="O5:P5"/>
    <mergeCell ref="S5:T5"/>
    <mergeCell ref="C16:D16"/>
    <mergeCell ref="G16:H16"/>
    <mergeCell ref="K16:L16"/>
    <mergeCell ref="O16:P16"/>
    <mergeCell ref="S16:T16"/>
  </mergeCells>
  <pageMargins left="0.2" right="0.2" top="0.5" bottom="0.5" header="0.3" footer="0.3"/>
  <pageSetup paperSize="9" scale="8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
  <sheetViews>
    <sheetView workbookViewId="0">
      <selection activeCell="D14" sqref="D14"/>
    </sheetView>
  </sheetViews>
  <sheetFormatPr defaultColWidth="9.109375" defaultRowHeight="15.6" x14ac:dyDescent="0.3"/>
  <cols>
    <col min="1" max="1" width="39" style="11" customWidth="1"/>
    <col min="2" max="6" width="15" style="11" customWidth="1"/>
    <col min="7" max="16384" width="9.109375" style="11"/>
  </cols>
  <sheetData>
    <row r="2" spans="1:6" x14ac:dyDescent="0.3">
      <c r="A2" s="124" t="s">
        <v>65</v>
      </c>
      <c r="B2" s="124"/>
      <c r="C2" s="124"/>
      <c r="D2" s="124"/>
      <c r="E2" s="124"/>
      <c r="F2" s="124"/>
    </row>
    <row r="4" spans="1:6" x14ac:dyDescent="0.3">
      <c r="A4" s="116" t="s">
        <v>57</v>
      </c>
      <c r="B4" s="116" t="s">
        <v>58</v>
      </c>
      <c r="C4" s="116"/>
      <c r="D4" s="116"/>
      <c r="E4" s="116"/>
      <c r="F4" s="116" t="s">
        <v>59</v>
      </c>
    </row>
    <row r="5" spans="1:6" x14ac:dyDescent="0.3">
      <c r="A5" s="116"/>
      <c r="B5" s="2" t="s">
        <v>60</v>
      </c>
      <c r="C5" s="2" t="s">
        <v>22</v>
      </c>
      <c r="D5" s="2" t="s">
        <v>21</v>
      </c>
      <c r="E5" s="2" t="s">
        <v>20</v>
      </c>
      <c r="F5" s="116"/>
    </row>
    <row r="6" spans="1:6" ht="29.25" customHeight="1" x14ac:dyDescent="0.3">
      <c r="A6" s="4" t="s">
        <v>61</v>
      </c>
      <c r="B6" s="3"/>
      <c r="C6" s="3"/>
      <c r="D6" s="3"/>
      <c r="E6" s="3"/>
      <c r="F6" s="3">
        <f>SUM(B6:E6)</f>
        <v>0</v>
      </c>
    </row>
    <row r="7" spans="1:6" ht="29.25" customHeight="1" x14ac:dyDescent="0.3">
      <c r="A7" s="4" t="s">
        <v>62</v>
      </c>
      <c r="B7" s="3"/>
      <c r="C7" s="3"/>
      <c r="D7" s="3"/>
      <c r="E7" s="3"/>
      <c r="F7" s="3">
        <f t="shared" ref="F7:F10" si="0">SUM(B7:E7)</f>
        <v>0</v>
      </c>
    </row>
    <row r="8" spans="1:6" ht="29.25" customHeight="1" x14ac:dyDescent="0.3">
      <c r="A8" s="4" t="s">
        <v>63</v>
      </c>
      <c r="B8" s="3"/>
      <c r="C8" s="3"/>
      <c r="D8" s="3"/>
      <c r="E8" s="3"/>
      <c r="F8" s="3">
        <f t="shared" si="0"/>
        <v>0</v>
      </c>
    </row>
    <row r="9" spans="1:6" ht="31.2" x14ac:dyDescent="0.3">
      <c r="A9" s="4" t="s">
        <v>64</v>
      </c>
      <c r="B9" s="3"/>
      <c r="C9" s="3"/>
      <c r="D9" s="3"/>
      <c r="E9" s="3"/>
      <c r="F9" s="3">
        <f t="shared" si="0"/>
        <v>0</v>
      </c>
    </row>
    <row r="10" spans="1:6" ht="29.25" customHeight="1" x14ac:dyDescent="0.3">
      <c r="A10" s="3" t="s">
        <v>59</v>
      </c>
      <c r="B10" s="3">
        <f>SUM(B6:B9)</f>
        <v>0</v>
      </c>
      <c r="C10" s="3">
        <f t="shared" ref="C10:E10" si="1">SUM(C6:C9)</f>
        <v>0</v>
      </c>
      <c r="D10" s="3">
        <f t="shared" si="1"/>
        <v>0</v>
      </c>
      <c r="E10" s="3">
        <f t="shared" si="1"/>
        <v>0</v>
      </c>
      <c r="F10" s="3">
        <f t="shared" si="0"/>
        <v>0</v>
      </c>
    </row>
  </sheetData>
  <mergeCells count="4">
    <mergeCell ref="A4:A5"/>
    <mergeCell ref="B4:E4"/>
    <mergeCell ref="F4:F5"/>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L10" sqref="L10"/>
    </sheetView>
  </sheetViews>
  <sheetFormatPr defaultColWidth="9.109375" defaultRowHeight="13.8" x14ac:dyDescent="0.25"/>
  <cols>
    <col min="1" max="1" width="44.33203125" style="10" customWidth="1"/>
    <col min="2" max="10" width="9.6640625" style="10" customWidth="1"/>
    <col min="11" max="16384" width="9.109375" style="10"/>
  </cols>
  <sheetData>
    <row r="1" spans="1:10" x14ac:dyDescent="0.25">
      <c r="A1" s="120" t="s">
        <v>81</v>
      </c>
      <c r="B1" s="120"/>
      <c r="C1" s="120"/>
      <c r="D1" s="120"/>
      <c r="E1" s="120"/>
      <c r="F1" s="120"/>
      <c r="G1" s="120"/>
      <c r="H1" s="120"/>
      <c r="I1" s="120"/>
      <c r="J1" s="120"/>
    </row>
    <row r="3" spans="1:10" ht="15.6" x14ac:dyDescent="0.25">
      <c r="A3" s="126" t="s">
        <v>66</v>
      </c>
      <c r="B3" s="127" t="s">
        <v>78</v>
      </c>
      <c r="C3" s="127"/>
      <c r="D3" s="127"/>
      <c r="E3" s="127" t="s">
        <v>79</v>
      </c>
      <c r="F3" s="127"/>
      <c r="G3" s="127"/>
      <c r="H3" s="127" t="s">
        <v>80</v>
      </c>
      <c r="I3" s="127"/>
      <c r="J3" s="127"/>
    </row>
    <row r="4" spans="1:10" ht="15.6" x14ac:dyDescent="0.25">
      <c r="A4" s="126"/>
      <c r="B4" s="37" t="s">
        <v>22</v>
      </c>
      <c r="C4" s="38" t="s">
        <v>67</v>
      </c>
      <c r="D4" s="38" t="s">
        <v>41</v>
      </c>
      <c r="E4" s="37" t="s">
        <v>22</v>
      </c>
      <c r="F4" s="38" t="s">
        <v>67</v>
      </c>
      <c r="G4" s="38" t="s">
        <v>41</v>
      </c>
      <c r="H4" s="37" t="s">
        <v>22</v>
      </c>
      <c r="I4" s="38" t="s">
        <v>67</v>
      </c>
      <c r="J4" s="38" t="s">
        <v>41</v>
      </c>
    </row>
    <row r="5" spans="1:10" ht="15.6" x14ac:dyDescent="0.25">
      <c r="A5" s="125" t="s">
        <v>68</v>
      </c>
      <c r="B5" s="125"/>
      <c r="C5" s="125"/>
      <c r="D5" s="125"/>
      <c r="E5" s="125"/>
      <c r="F5" s="125"/>
      <c r="G5" s="125"/>
      <c r="H5" s="125"/>
      <c r="I5" s="125"/>
      <c r="J5" s="125"/>
    </row>
    <row r="6" spans="1:10" ht="15.6" x14ac:dyDescent="0.25">
      <c r="A6" s="4" t="s">
        <v>69</v>
      </c>
      <c r="B6" s="9"/>
      <c r="C6" s="9"/>
      <c r="D6" s="9"/>
      <c r="E6" s="9"/>
      <c r="F6" s="9"/>
      <c r="G6" s="9"/>
      <c r="H6" s="9"/>
      <c r="I6" s="9"/>
      <c r="J6" s="9"/>
    </row>
    <row r="7" spans="1:10" ht="15.6" x14ac:dyDescent="0.25">
      <c r="A7" s="4" t="s">
        <v>70</v>
      </c>
      <c r="B7" s="9"/>
      <c r="C7" s="9"/>
      <c r="D7" s="9"/>
      <c r="E7" s="9"/>
      <c r="F7" s="9"/>
      <c r="G7" s="9"/>
      <c r="H7" s="9"/>
      <c r="I7" s="9"/>
      <c r="J7" s="9"/>
    </row>
    <row r="8" spans="1:10" ht="15.6" x14ac:dyDescent="0.25">
      <c r="A8" s="4" t="s">
        <v>71</v>
      </c>
      <c r="B8" s="9"/>
      <c r="C8" s="9"/>
      <c r="D8" s="9"/>
      <c r="E8" s="9"/>
      <c r="F8" s="9"/>
      <c r="G8" s="9"/>
      <c r="H8" s="9"/>
      <c r="I8" s="9"/>
      <c r="J8" s="9"/>
    </row>
    <row r="9" spans="1:10" ht="31.2" x14ac:dyDescent="0.25">
      <c r="A9" s="4" t="s">
        <v>72</v>
      </c>
      <c r="B9" s="9"/>
      <c r="C9" s="9"/>
      <c r="D9" s="9"/>
      <c r="E9" s="9"/>
      <c r="F9" s="9"/>
      <c r="G9" s="9"/>
      <c r="H9" s="9"/>
      <c r="I9" s="9"/>
      <c r="J9" s="9"/>
    </row>
    <row r="10" spans="1:10" ht="15.6" x14ac:dyDescent="0.25">
      <c r="A10" s="39" t="s">
        <v>73</v>
      </c>
      <c r="B10" s="38"/>
      <c r="C10" s="40"/>
      <c r="D10" s="40"/>
      <c r="E10" s="38"/>
      <c r="F10" s="40"/>
      <c r="G10" s="40"/>
      <c r="H10" s="38"/>
      <c r="I10" s="40"/>
      <c r="J10" s="40"/>
    </row>
    <row r="11" spans="1:10" ht="15.6" x14ac:dyDescent="0.25">
      <c r="A11" s="125" t="s">
        <v>74</v>
      </c>
      <c r="B11" s="125"/>
      <c r="C11" s="125"/>
      <c r="D11" s="125"/>
      <c r="E11" s="125"/>
      <c r="F11" s="125"/>
      <c r="G11" s="125"/>
      <c r="H11" s="125"/>
      <c r="I11" s="125"/>
      <c r="J11" s="125"/>
    </row>
    <row r="12" spans="1:10" ht="15.6" x14ac:dyDescent="0.25">
      <c r="A12" s="4" t="s">
        <v>75</v>
      </c>
      <c r="B12" s="9"/>
      <c r="C12" s="9"/>
      <c r="D12" s="9"/>
      <c r="E12" s="9"/>
      <c r="F12" s="9"/>
      <c r="G12" s="9"/>
      <c r="H12" s="9"/>
      <c r="I12" s="9"/>
      <c r="J12" s="9"/>
    </row>
    <row r="13" spans="1:10" ht="15.6" x14ac:dyDescent="0.25">
      <c r="A13" s="4" t="s">
        <v>76</v>
      </c>
      <c r="B13" s="9"/>
      <c r="C13" s="9"/>
      <c r="D13" s="9"/>
      <c r="E13" s="9"/>
      <c r="F13" s="9"/>
      <c r="G13" s="9"/>
      <c r="H13" s="9"/>
      <c r="I13" s="9"/>
      <c r="J13" s="9"/>
    </row>
    <row r="14" spans="1:10" ht="15.6" x14ac:dyDescent="0.25">
      <c r="A14" s="4" t="s">
        <v>62</v>
      </c>
      <c r="B14" s="9"/>
      <c r="C14" s="9"/>
      <c r="D14" s="9"/>
      <c r="E14" s="9"/>
      <c r="F14" s="9"/>
      <c r="G14" s="9"/>
      <c r="H14" s="9"/>
      <c r="I14" s="9"/>
      <c r="J14" s="9"/>
    </row>
    <row r="15" spans="1:10" ht="15.75" x14ac:dyDescent="0.25">
      <c r="A15" s="4" t="s">
        <v>77</v>
      </c>
      <c r="B15" s="9"/>
      <c r="C15" s="9"/>
      <c r="D15" s="9"/>
      <c r="E15" s="9"/>
      <c r="F15" s="9"/>
      <c r="G15" s="9"/>
      <c r="H15" s="9"/>
      <c r="I15" s="9"/>
      <c r="J15" s="9"/>
    </row>
    <row r="16" spans="1:10" ht="15.6" x14ac:dyDescent="0.25">
      <c r="A16" s="3" t="s">
        <v>73</v>
      </c>
      <c r="B16" s="2"/>
      <c r="C16" s="8"/>
      <c r="D16" s="8"/>
      <c r="E16" s="2"/>
      <c r="F16" s="8"/>
      <c r="G16" s="8"/>
      <c r="H16" s="2"/>
      <c r="I16" s="8"/>
      <c r="J16" s="8"/>
    </row>
  </sheetData>
  <mergeCells count="7">
    <mergeCell ref="A5:J5"/>
    <mergeCell ref="A11:J11"/>
    <mergeCell ref="A1:J1"/>
    <mergeCell ref="A3:A4"/>
    <mergeCell ref="B3:D3"/>
    <mergeCell ref="E3:G3"/>
    <mergeCell ref="H3:J3"/>
  </mergeCells>
  <pageMargins left="0.7"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J19" sqref="J19"/>
    </sheetView>
  </sheetViews>
  <sheetFormatPr defaultColWidth="9.109375" defaultRowHeight="15.6" x14ac:dyDescent="0.3"/>
  <cols>
    <col min="1" max="1" width="16" style="11" customWidth="1"/>
    <col min="2" max="11" width="11.6640625" style="11" customWidth="1"/>
    <col min="12" max="16384" width="9.109375" style="11"/>
  </cols>
  <sheetData>
    <row r="1" spans="1:11" x14ac:dyDescent="0.3">
      <c r="A1" s="124" t="s">
        <v>90</v>
      </c>
      <c r="B1" s="124"/>
      <c r="C1" s="124"/>
      <c r="D1" s="124"/>
      <c r="E1" s="124"/>
      <c r="F1" s="124"/>
      <c r="G1" s="124"/>
      <c r="H1" s="124"/>
      <c r="I1" s="124"/>
      <c r="J1" s="124"/>
      <c r="K1" s="124"/>
    </row>
    <row r="3" spans="1:11" x14ac:dyDescent="0.3">
      <c r="A3" s="128" t="s">
        <v>18</v>
      </c>
      <c r="B3" s="116" t="s">
        <v>82</v>
      </c>
      <c r="C3" s="116"/>
      <c r="D3" s="116"/>
      <c r="E3" s="116"/>
      <c r="F3" s="116"/>
      <c r="G3" s="116"/>
      <c r="H3" s="116"/>
      <c r="I3" s="116"/>
      <c r="J3" s="116"/>
      <c r="K3" s="116"/>
    </row>
    <row r="4" spans="1:11" x14ac:dyDescent="0.3">
      <c r="A4" s="129"/>
      <c r="B4" s="116" t="s">
        <v>83</v>
      </c>
      <c r="C4" s="116"/>
      <c r="D4" s="116" t="s">
        <v>84</v>
      </c>
      <c r="E4" s="116"/>
      <c r="F4" s="116" t="s">
        <v>85</v>
      </c>
      <c r="G4" s="116"/>
      <c r="H4" s="116" t="s">
        <v>86</v>
      </c>
      <c r="I4" s="116"/>
      <c r="J4" s="116" t="s">
        <v>87</v>
      </c>
      <c r="K4" s="116"/>
    </row>
    <row r="5" spans="1:11" x14ac:dyDescent="0.3">
      <c r="A5" s="130"/>
      <c r="B5" s="2" t="s">
        <v>88</v>
      </c>
      <c r="C5" s="2" t="s">
        <v>89</v>
      </c>
      <c r="D5" s="2" t="s">
        <v>88</v>
      </c>
      <c r="E5" s="2" t="s">
        <v>89</v>
      </c>
      <c r="F5" s="2" t="s">
        <v>88</v>
      </c>
      <c r="G5" s="2" t="s">
        <v>89</v>
      </c>
      <c r="H5" s="2" t="s">
        <v>88</v>
      </c>
      <c r="I5" s="2" t="s">
        <v>89</v>
      </c>
      <c r="J5" s="2" t="s">
        <v>88</v>
      </c>
      <c r="K5" s="2" t="s">
        <v>89</v>
      </c>
    </row>
    <row r="6" spans="1:11" ht="24.75" customHeight="1" x14ac:dyDescent="0.25">
      <c r="A6" s="7" t="s">
        <v>23</v>
      </c>
      <c r="B6" s="43"/>
      <c r="C6" s="43"/>
      <c r="D6" s="43"/>
      <c r="E6" s="43"/>
      <c r="F6" s="43"/>
      <c r="G6" s="43"/>
      <c r="H6" s="43"/>
      <c r="I6" s="43"/>
      <c r="J6" s="43"/>
      <c r="K6" s="43"/>
    </row>
    <row r="7" spans="1:11" ht="24.75" customHeight="1" x14ac:dyDescent="0.25">
      <c r="A7" s="7" t="s">
        <v>24</v>
      </c>
      <c r="B7" s="43"/>
      <c r="C7" s="43"/>
      <c r="D7" s="43"/>
      <c r="E7" s="43"/>
      <c r="F7" s="43"/>
      <c r="G7" s="43"/>
      <c r="H7" s="43"/>
      <c r="I7" s="43"/>
      <c r="J7" s="43"/>
      <c r="K7" s="43"/>
    </row>
    <row r="8" spans="1:11" ht="24.75" customHeight="1" x14ac:dyDescent="0.25">
      <c r="A8" s="7" t="s">
        <v>25</v>
      </c>
      <c r="B8" s="43"/>
      <c r="C8" s="43"/>
      <c r="D8" s="43"/>
      <c r="E8" s="43"/>
      <c r="F8" s="43"/>
      <c r="G8" s="43"/>
      <c r="H8" s="43"/>
      <c r="I8" s="43"/>
      <c r="J8" s="43"/>
      <c r="K8" s="43"/>
    </row>
    <row r="9" spans="1:11" ht="24.75" customHeight="1" x14ac:dyDescent="0.25">
      <c r="A9" s="7" t="s">
        <v>26</v>
      </c>
      <c r="B9" s="43"/>
      <c r="C9" s="43"/>
      <c r="D9" s="43"/>
      <c r="E9" s="43"/>
      <c r="F9" s="43"/>
      <c r="G9" s="43"/>
      <c r="H9" s="43"/>
      <c r="I9" s="43"/>
      <c r="J9" s="43"/>
      <c r="K9" s="43"/>
    </row>
    <row r="10" spans="1:11" ht="24.75" customHeight="1" x14ac:dyDescent="0.25">
      <c r="A10" s="7" t="s">
        <v>27</v>
      </c>
      <c r="B10" s="43"/>
      <c r="C10" s="43"/>
      <c r="D10" s="43"/>
      <c r="E10" s="43"/>
      <c r="F10" s="43"/>
      <c r="G10" s="43"/>
      <c r="H10" s="43"/>
      <c r="I10" s="43"/>
      <c r="J10" s="43"/>
      <c r="K10" s="43"/>
    </row>
    <row r="11" spans="1:11" ht="24.75" customHeight="1" x14ac:dyDescent="0.25">
      <c r="A11" s="7" t="s">
        <v>23</v>
      </c>
      <c r="B11" s="43"/>
      <c r="C11" s="43"/>
      <c r="D11" s="43"/>
      <c r="E11" s="43"/>
      <c r="F11" s="43"/>
      <c r="G11" s="43"/>
      <c r="H11" s="43"/>
      <c r="I11" s="43"/>
      <c r="J11" s="43"/>
      <c r="K11" s="43"/>
    </row>
  </sheetData>
  <mergeCells count="8">
    <mergeCell ref="A3:A5"/>
    <mergeCell ref="A1:K1"/>
    <mergeCell ref="B3:K3"/>
    <mergeCell ref="B4:C4"/>
    <mergeCell ref="D4:E4"/>
    <mergeCell ref="F4:G4"/>
    <mergeCell ref="H4:I4"/>
    <mergeCell ref="J4:K4"/>
  </mergeCells>
  <pageMargins left="0.45" right="0.45" top="0.75" bottom="0.7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G18" sqref="G18"/>
    </sheetView>
  </sheetViews>
  <sheetFormatPr defaultRowHeight="14.4" x14ac:dyDescent="0.3"/>
  <cols>
    <col min="1" max="1" width="14.5546875" customWidth="1"/>
    <col min="2" max="2" width="11" customWidth="1"/>
    <col min="3" max="4" width="10.44140625" customWidth="1"/>
    <col min="5" max="5" width="11.5546875" customWidth="1"/>
    <col min="6" max="6" width="13.109375" customWidth="1"/>
    <col min="9" max="9" width="18" customWidth="1"/>
    <col min="10" max="10" width="22" customWidth="1"/>
  </cols>
  <sheetData>
    <row r="1" spans="1:10" ht="16.8" x14ac:dyDescent="0.3">
      <c r="A1" s="118" t="s">
        <v>106</v>
      </c>
      <c r="B1" s="118"/>
      <c r="C1" s="118"/>
      <c r="D1" s="118"/>
      <c r="E1" s="118"/>
      <c r="F1" s="118"/>
      <c r="G1" s="118"/>
      <c r="H1" s="118"/>
      <c r="I1" s="118"/>
      <c r="J1" s="118"/>
    </row>
    <row r="2" spans="1:10" ht="16.8" x14ac:dyDescent="0.3">
      <c r="A2" s="118" t="s">
        <v>91</v>
      </c>
      <c r="B2" s="118"/>
      <c r="C2" s="118"/>
      <c r="D2" s="118"/>
      <c r="E2" s="118"/>
      <c r="F2" s="118"/>
      <c r="G2" s="118"/>
      <c r="H2" s="118"/>
      <c r="I2" s="118"/>
      <c r="J2" s="118"/>
    </row>
    <row r="3" spans="1:10" ht="8.25" customHeight="1" x14ac:dyDescent="0.25">
      <c r="A3" s="44"/>
    </row>
    <row r="4" spans="1:10" ht="16.8" x14ac:dyDescent="0.3">
      <c r="A4" s="124" t="s">
        <v>92</v>
      </c>
      <c r="B4" s="124"/>
      <c r="C4" s="124"/>
      <c r="D4" s="124"/>
      <c r="E4" s="124"/>
      <c r="F4" s="124"/>
      <c r="G4" s="124"/>
      <c r="H4" s="124"/>
      <c r="I4" s="124"/>
      <c r="J4" s="124"/>
    </row>
    <row r="5" spans="1:10" ht="8.25" customHeight="1" x14ac:dyDescent="0.25"/>
    <row r="6" spans="1:10" ht="15.75" customHeight="1" x14ac:dyDescent="0.3">
      <c r="A6" s="116" t="s">
        <v>18</v>
      </c>
      <c r="B6" s="116" t="s">
        <v>93</v>
      </c>
      <c r="C6" s="116" t="s">
        <v>94</v>
      </c>
      <c r="D6" s="116"/>
      <c r="E6" s="116"/>
      <c r="F6" s="116"/>
      <c r="G6" s="116"/>
      <c r="H6" s="116"/>
      <c r="I6" s="128" t="s">
        <v>110</v>
      </c>
      <c r="J6" s="116" t="s">
        <v>96</v>
      </c>
    </row>
    <row r="7" spans="1:10" ht="15.6" x14ac:dyDescent="0.3">
      <c r="A7" s="116"/>
      <c r="B7" s="116"/>
      <c r="C7" s="116" t="s">
        <v>95</v>
      </c>
      <c r="D7" s="116"/>
      <c r="E7" s="116"/>
      <c r="F7" s="116"/>
      <c r="G7" s="116"/>
      <c r="H7" s="116"/>
      <c r="I7" s="129"/>
      <c r="J7" s="116"/>
    </row>
    <row r="8" spans="1:10" ht="15.6" x14ac:dyDescent="0.3">
      <c r="A8" s="116"/>
      <c r="B8" s="116"/>
      <c r="C8" s="45" t="s">
        <v>97</v>
      </c>
      <c r="D8" s="45" t="s">
        <v>98</v>
      </c>
      <c r="E8" s="45" t="s">
        <v>99</v>
      </c>
      <c r="F8" s="45" t="s">
        <v>100</v>
      </c>
      <c r="G8" s="8" t="s">
        <v>101</v>
      </c>
      <c r="H8" s="8" t="s">
        <v>101</v>
      </c>
      <c r="I8" s="130"/>
      <c r="J8" s="116"/>
    </row>
    <row r="9" spans="1:10" ht="15.6" x14ac:dyDescent="0.3">
      <c r="A9" s="131" t="s">
        <v>23</v>
      </c>
      <c r="B9" s="8" t="s">
        <v>102</v>
      </c>
      <c r="C9" s="9" t="s">
        <v>103</v>
      </c>
      <c r="D9" s="9" t="s">
        <v>104</v>
      </c>
      <c r="E9" s="8"/>
      <c r="F9" s="8"/>
      <c r="G9" s="8"/>
      <c r="H9" s="8"/>
      <c r="I9" s="8"/>
      <c r="J9" s="8"/>
    </row>
    <row r="10" spans="1:10" ht="15.6" x14ac:dyDescent="0.3">
      <c r="A10" s="131"/>
      <c r="B10" s="8" t="s">
        <v>105</v>
      </c>
      <c r="C10" s="8"/>
      <c r="D10" s="8"/>
      <c r="E10" s="8"/>
      <c r="F10" s="8"/>
      <c r="G10" s="8"/>
      <c r="H10" s="8"/>
      <c r="I10" s="2"/>
      <c r="J10" s="8"/>
    </row>
    <row r="11" spans="1:10" ht="15.6" x14ac:dyDescent="0.3">
      <c r="A11" s="131" t="s">
        <v>24</v>
      </c>
      <c r="B11" s="8" t="s">
        <v>102</v>
      </c>
      <c r="C11" s="8"/>
      <c r="D11" s="8"/>
      <c r="E11" s="8"/>
      <c r="F11" s="8"/>
      <c r="G11" s="8"/>
      <c r="H11" s="8"/>
      <c r="I11" s="2"/>
      <c r="J11" s="8"/>
    </row>
    <row r="12" spans="1:10" ht="15.6" x14ac:dyDescent="0.3">
      <c r="A12" s="131"/>
      <c r="B12" s="8" t="s">
        <v>105</v>
      </c>
      <c r="C12" s="8"/>
      <c r="D12" s="8"/>
      <c r="E12" s="8"/>
      <c r="F12" s="8"/>
      <c r="G12" s="8"/>
      <c r="H12" s="8"/>
      <c r="I12" s="2"/>
      <c r="J12" s="8"/>
    </row>
    <row r="13" spans="1:10" ht="15.6" x14ac:dyDescent="0.3">
      <c r="A13" s="131" t="s">
        <v>25</v>
      </c>
      <c r="B13" s="8" t="s">
        <v>102</v>
      </c>
      <c r="C13" s="8"/>
      <c r="D13" s="8"/>
      <c r="E13" s="8"/>
      <c r="F13" s="8"/>
      <c r="G13" s="8"/>
      <c r="H13" s="8"/>
      <c r="I13" s="2"/>
      <c r="J13" s="8"/>
    </row>
    <row r="14" spans="1:10" ht="15.6" x14ac:dyDescent="0.3">
      <c r="A14" s="131"/>
      <c r="B14" s="8" t="s">
        <v>105</v>
      </c>
      <c r="C14" s="8"/>
      <c r="D14" s="8"/>
      <c r="E14" s="8"/>
      <c r="F14" s="8"/>
      <c r="G14" s="8"/>
      <c r="H14" s="8"/>
      <c r="I14" s="2"/>
      <c r="J14" s="8"/>
    </row>
    <row r="15" spans="1:10" ht="15.6" x14ac:dyDescent="0.3">
      <c r="A15" s="131" t="s">
        <v>26</v>
      </c>
      <c r="B15" s="8" t="s">
        <v>102</v>
      </c>
      <c r="C15" s="8"/>
      <c r="D15" s="8"/>
      <c r="E15" s="8"/>
      <c r="F15" s="8"/>
      <c r="G15" s="8"/>
      <c r="H15" s="8"/>
      <c r="I15" s="2"/>
      <c r="J15" s="8"/>
    </row>
    <row r="16" spans="1:10" ht="15.6" x14ac:dyDescent="0.3">
      <c r="A16" s="131"/>
      <c r="B16" s="8" t="s">
        <v>105</v>
      </c>
      <c r="C16" s="8"/>
      <c r="D16" s="8"/>
      <c r="E16" s="8"/>
      <c r="F16" s="8"/>
      <c r="G16" s="8"/>
      <c r="H16" s="8"/>
      <c r="I16" s="2"/>
      <c r="J16" s="8"/>
    </row>
    <row r="17" spans="1:10" ht="15.6" x14ac:dyDescent="0.3">
      <c r="A17" s="131" t="s">
        <v>27</v>
      </c>
      <c r="B17" s="8" t="s">
        <v>102</v>
      </c>
      <c r="C17" s="2"/>
      <c r="D17" s="2"/>
      <c r="E17" s="8"/>
      <c r="F17" s="8"/>
      <c r="G17" s="2"/>
      <c r="H17" s="2"/>
      <c r="I17" s="2"/>
      <c r="J17" s="8"/>
    </row>
    <row r="18" spans="1:10" ht="15.6" x14ac:dyDescent="0.3">
      <c r="A18" s="131"/>
      <c r="B18" s="8" t="s">
        <v>105</v>
      </c>
      <c r="C18" s="2"/>
      <c r="D18" s="2"/>
      <c r="E18" s="8"/>
      <c r="F18" s="8"/>
      <c r="G18" s="2"/>
      <c r="H18" s="2"/>
      <c r="I18" s="2"/>
      <c r="J18" s="8"/>
    </row>
    <row r="19" spans="1:10" ht="15.75" x14ac:dyDescent="0.25">
      <c r="A19" s="8" t="s">
        <v>77</v>
      </c>
      <c r="B19" s="8"/>
      <c r="C19" s="2"/>
      <c r="D19" s="2"/>
      <c r="E19" s="8"/>
      <c r="F19" s="8"/>
      <c r="G19" s="2"/>
      <c r="H19" s="2"/>
      <c r="I19" s="2"/>
      <c r="J19" s="8"/>
    </row>
    <row r="21" spans="1:10" ht="16.8" x14ac:dyDescent="0.3">
      <c r="A21" s="124" t="s">
        <v>107</v>
      </c>
      <c r="B21" s="124"/>
      <c r="C21" s="124"/>
      <c r="D21" s="124"/>
      <c r="E21" s="124"/>
      <c r="F21" s="124"/>
      <c r="G21" s="124"/>
      <c r="H21" s="124"/>
      <c r="I21" s="124"/>
      <c r="J21" s="124"/>
    </row>
    <row r="23" spans="1:10" ht="15.75" customHeight="1" x14ac:dyDescent="0.3">
      <c r="A23" s="116" t="s">
        <v>18</v>
      </c>
      <c r="B23" s="116" t="s">
        <v>93</v>
      </c>
      <c r="C23" s="116" t="s">
        <v>94</v>
      </c>
      <c r="D23" s="116"/>
      <c r="E23" s="116"/>
      <c r="F23" s="116"/>
      <c r="G23" s="116"/>
      <c r="H23" s="116"/>
      <c r="I23" s="128" t="s">
        <v>110</v>
      </c>
    </row>
    <row r="24" spans="1:10" ht="15.6" x14ac:dyDescent="0.3">
      <c r="A24" s="116"/>
      <c r="B24" s="116"/>
      <c r="C24" s="116" t="s">
        <v>108</v>
      </c>
      <c r="D24" s="116"/>
      <c r="E24" s="116"/>
      <c r="F24" s="116"/>
      <c r="G24" s="116"/>
      <c r="H24" s="116"/>
      <c r="I24" s="130"/>
    </row>
    <row r="25" spans="1:10" ht="15.6" x14ac:dyDescent="0.3">
      <c r="A25" s="116"/>
      <c r="B25" s="116"/>
      <c r="C25" s="45" t="s">
        <v>109</v>
      </c>
      <c r="D25" s="47"/>
      <c r="E25" s="48"/>
      <c r="F25" s="47"/>
      <c r="G25" s="8" t="s">
        <v>101</v>
      </c>
      <c r="H25" s="8" t="s">
        <v>101</v>
      </c>
      <c r="I25" s="46"/>
    </row>
    <row r="26" spans="1:10" ht="15.6" x14ac:dyDescent="0.3">
      <c r="A26" s="131" t="s">
        <v>23</v>
      </c>
      <c r="B26" s="8" t="s">
        <v>102</v>
      </c>
      <c r="C26" s="9" t="s">
        <v>103</v>
      </c>
      <c r="D26" s="9" t="s">
        <v>104</v>
      </c>
      <c r="E26" s="8"/>
      <c r="F26" s="8"/>
      <c r="G26" s="8"/>
      <c r="H26" s="8"/>
      <c r="I26" s="8"/>
    </row>
    <row r="27" spans="1:10" ht="15.6" x14ac:dyDescent="0.3">
      <c r="A27" s="131"/>
      <c r="B27" s="8" t="s">
        <v>105</v>
      </c>
      <c r="C27" s="8"/>
      <c r="D27" s="8"/>
      <c r="E27" s="8"/>
      <c r="F27" s="8"/>
      <c r="G27" s="8"/>
      <c r="H27" s="8"/>
      <c r="I27" s="2"/>
    </row>
    <row r="28" spans="1:10" ht="15.6" x14ac:dyDescent="0.3">
      <c r="A28" s="131" t="s">
        <v>24</v>
      </c>
      <c r="B28" s="8" t="s">
        <v>102</v>
      </c>
      <c r="C28" s="8"/>
      <c r="D28" s="8"/>
      <c r="E28" s="8"/>
      <c r="F28" s="8"/>
      <c r="G28" s="8"/>
      <c r="H28" s="8"/>
      <c r="I28" s="2"/>
    </row>
    <row r="29" spans="1:10" ht="15.6" x14ac:dyDescent="0.3">
      <c r="A29" s="131"/>
      <c r="B29" s="8" t="s">
        <v>105</v>
      </c>
      <c r="C29" s="8"/>
      <c r="D29" s="8"/>
      <c r="E29" s="8"/>
      <c r="F29" s="8"/>
      <c r="G29" s="8"/>
      <c r="H29" s="8"/>
      <c r="I29" s="2"/>
    </row>
    <row r="30" spans="1:10" ht="15.6" x14ac:dyDescent="0.3">
      <c r="A30" s="131" t="s">
        <v>25</v>
      </c>
      <c r="B30" s="8" t="s">
        <v>102</v>
      </c>
      <c r="C30" s="8"/>
      <c r="D30" s="8"/>
      <c r="E30" s="8"/>
      <c r="F30" s="8"/>
      <c r="G30" s="8"/>
      <c r="H30" s="8"/>
      <c r="I30" s="2"/>
    </row>
    <row r="31" spans="1:10" ht="15.6" x14ac:dyDescent="0.3">
      <c r="A31" s="131"/>
      <c r="B31" s="8" t="s">
        <v>105</v>
      </c>
      <c r="C31" s="8"/>
      <c r="D31" s="8"/>
      <c r="E31" s="8"/>
      <c r="F31" s="8"/>
      <c r="G31" s="8"/>
      <c r="H31" s="8"/>
      <c r="I31" s="2"/>
    </row>
    <row r="32" spans="1:10" ht="15.6" x14ac:dyDescent="0.3">
      <c r="A32" s="131" t="s">
        <v>26</v>
      </c>
      <c r="B32" s="8" t="s">
        <v>102</v>
      </c>
      <c r="C32" s="8"/>
      <c r="D32" s="8"/>
      <c r="E32" s="8"/>
      <c r="F32" s="8"/>
      <c r="G32" s="8"/>
      <c r="H32" s="8"/>
      <c r="I32" s="2"/>
    </row>
    <row r="33" spans="1:9" ht="15.6" x14ac:dyDescent="0.3">
      <c r="A33" s="131"/>
      <c r="B33" s="8" t="s">
        <v>105</v>
      </c>
      <c r="C33" s="8"/>
      <c r="D33" s="8"/>
      <c r="E33" s="8"/>
      <c r="F33" s="8"/>
      <c r="G33" s="8"/>
      <c r="H33" s="8"/>
      <c r="I33" s="2"/>
    </row>
    <row r="34" spans="1:9" ht="15.6" x14ac:dyDescent="0.3">
      <c r="A34" s="131" t="s">
        <v>27</v>
      </c>
      <c r="B34" s="8" t="s">
        <v>102</v>
      </c>
      <c r="C34" s="2"/>
      <c r="D34" s="2"/>
      <c r="E34" s="8"/>
      <c r="F34" s="8"/>
      <c r="G34" s="2"/>
      <c r="H34" s="2"/>
      <c r="I34" s="2"/>
    </row>
    <row r="35" spans="1:9" ht="15.6" x14ac:dyDescent="0.3">
      <c r="A35" s="131"/>
      <c r="B35" s="8" t="s">
        <v>105</v>
      </c>
      <c r="C35" s="2"/>
      <c r="D35" s="2"/>
      <c r="E35" s="8"/>
      <c r="F35" s="8"/>
      <c r="G35" s="2"/>
      <c r="H35" s="2"/>
      <c r="I35" s="2"/>
    </row>
    <row r="36" spans="1:9" ht="15.6" x14ac:dyDescent="0.3">
      <c r="A36" s="8" t="s">
        <v>101</v>
      </c>
      <c r="B36" s="8"/>
      <c r="C36" s="2"/>
      <c r="D36" s="2"/>
      <c r="E36" s="8"/>
      <c r="F36" s="8"/>
      <c r="G36" s="2"/>
      <c r="H36" s="2"/>
      <c r="I36" s="2"/>
    </row>
  </sheetData>
  <mergeCells count="25">
    <mergeCell ref="A28:A29"/>
    <mergeCell ref="A30:A31"/>
    <mergeCell ref="A32:A33"/>
    <mergeCell ref="A34:A35"/>
    <mergeCell ref="I6:I8"/>
    <mergeCell ref="I23:I24"/>
    <mergeCell ref="A21:J21"/>
    <mergeCell ref="A23:A25"/>
    <mergeCell ref="B23:B25"/>
    <mergeCell ref="C23:H23"/>
    <mergeCell ref="C24:H24"/>
    <mergeCell ref="A26:A27"/>
    <mergeCell ref="A11:A12"/>
    <mergeCell ref="A13:A14"/>
    <mergeCell ref="A15:A16"/>
    <mergeCell ref="A17:A18"/>
    <mergeCell ref="A9:A10"/>
    <mergeCell ref="A4:J4"/>
    <mergeCell ref="A1:J1"/>
    <mergeCell ref="A2:J2"/>
    <mergeCell ref="A6:A8"/>
    <mergeCell ref="B6:B8"/>
    <mergeCell ref="C6:H6"/>
    <mergeCell ref="C7:H7"/>
    <mergeCell ref="J6:J8"/>
  </mergeCells>
  <pageMargins left="0.7" right="0.7" top="0.5" bottom="0.2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7" sqref="I7"/>
    </sheetView>
  </sheetViews>
  <sheetFormatPr defaultRowHeight="14.4" x14ac:dyDescent="0.3"/>
  <cols>
    <col min="1" max="1" width="14.109375" customWidth="1"/>
    <col min="2" max="2" width="12" customWidth="1"/>
    <col min="3" max="3" width="15.44140625" customWidth="1"/>
    <col min="4" max="4" width="16.5546875" customWidth="1"/>
    <col min="5" max="5" width="14" customWidth="1"/>
  </cols>
  <sheetData>
    <row r="1" spans="1:10" ht="16.8" x14ac:dyDescent="0.3">
      <c r="A1" s="118" t="s">
        <v>121</v>
      </c>
      <c r="B1" s="118"/>
      <c r="C1" s="118"/>
      <c r="D1" s="118"/>
      <c r="E1" s="118"/>
      <c r="F1" s="118"/>
      <c r="G1" s="118"/>
      <c r="H1" s="118"/>
      <c r="I1" s="118"/>
      <c r="J1" s="118"/>
    </row>
    <row r="2" spans="1:10" ht="15.6" x14ac:dyDescent="0.3">
      <c r="A2" s="124" t="s">
        <v>111</v>
      </c>
      <c r="B2" s="124"/>
      <c r="C2" s="124"/>
      <c r="D2" s="124"/>
      <c r="E2" s="124"/>
      <c r="F2" s="124"/>
      <c r="G2" s="124"/>
      <c r="H2" s="124"/>
      <c r="I2" s="124"/>
      <c r="J2" s="124"/>
    </row>
    <row r="4" spans="1:10" ht="28.5" customHeight="1" x14ac:dyDescent="0.3">
      <c r="A4" s="136" t="s">
        <v>112</v>
      </c>
      <c r="B4" s="136" t="s">
        <v>120</v>
      </c>
      <c r="C4" s="136" t="s">
        <v>113</v>
      </c>
      <c r="D4" s="136"/>
      <c r="E4" s="136"/>
      <c r="F4" s="136" t="s">
        <v>114</v>
      </c>
      <c r="G4" s="136"/>
      <c r="H4" s="136"/>
      <c r="I4" s="136"/>
      <c r="J4" s="136"/>
    </row>
    <row r="5" spans="1:10" ht="28.5" customHeight="1" x14ac:dyDescent="0.3">
      <c r="A5" s="136"/>
      <c r="B5" s="136"/>
      <c r="C5" s="49" t="s">
        <v>122</v>
      </c>
      <c r="D5" s="49" t="s">
        <v>124</v>
      </c>
      <c r="E5" s="49" t="s">
        <v>123</v>
      </c>
      <c r="F5" s="49" t="s">
        <v>83</v>
      </c>
      <c r="G5" s="49" t="s">
        <v>84</v>
      </c>
      <c r="H5" s="49" t="s">
        <v>85</v>
      </c>
      <c r="I5" s="49" t="s">
        <v>86</v>
      </c>
      <c r="J5" s="49" t="s">
        <v>41</v>
      </c>
    </row>
    <row r="6" spans="1:10" ht="15.6" x14ac:dyDescent="0.3">
      <c r="A6" s="131" t="s">
        <v>117</v>
      </c>
      <c r="B6" s="131">
        <v>200</v>
      </c>
      <c r="C6" s="8">
        <v>10</v>
      </c>
      <c r="D6" s="8">
        <v>170</v>
      </c>
      <c r="E6" s="8">
        <v>10</v>
      </c>
      <c r="F6" s="8">
        <v>2</v>
      </c>
      <c r="G6" s="8">
        <v>3</v>
      </c>
      <c r="H6" s="8">
        <v>4</v>
      </c>
      <c r="I6" s="8">
        <v>1</v>
      </c>
      <c r="J6" s="8">
        <v>10</v>
      </c>
    </row>
    <row r="7" spans="1:10" ht="15.6" x14ac:dyDescent="0.3">
      <c r="A7" s="131"/>
      <c r="B7" s="131"/>
      <c r="C7" s="50">
        <f>C6/$B$6</f>
        <v>0.05</v>
      </c>
      <c r="D7" s="50">
        <f t="shared" ref="D7:E7" si="0">D6/$B$6</f>
        <v>0.85</v>
      </c>
      <c r="E7" s="50">
        <f t="shared" si="0"/>
        <v>0.05</v>
      </c>
      <c r="F7" s="50">
        <f t="shared" ref="F7" si="1">F6/$B$6</f>
        <v>0.01</v>
      </c>
      <c r="G7" s="53">
        <f t="shared" ref="G7" si="2">G6/$B$6</f>
        <v>1.4999999999999999E-2</v>
      </c>
      <c r="H7" s="50">
        <f t="shared" ref="H7" si="3">H6/$B$6</f>
        <v>0.02</v>
      </c>
      <c r="I7" s="53">
        <f t="shared" ref="I7" si="4">I6/$B$6</f>
        <v>5.0000000000000001E-3</v>
      </c>
      <c r="J7" s="50">
        <f t="shared" ref="J7" si="5">J6/$B$6</f>
        <v>0.05</v>
      </c>
    </row>
    <row r="8" spans="1:10" ht="15.6" x14ac:dyDescent="0.3">
      <c r="A8" s="134" t="s">
        <v>118</v>
      </c>
      <c r="B8" s="8"/>
      <c r="C8" s="8"/>
      <c r="D8" s="8"/>
      <c r="E8" s="8"/>
      <c r="F8" s="8"/>
      <c r="G8" s="8"/>
      <c r="H8" s="8"/>
      <c r="I8" s="8"/>
      <c r="J8" s="8"/>
    </row>
    <row r="9" spans="1:10" ht="15.6" x14ac:dyDescent="0.3">
      <c r="A9" s="135"/>
      <c r="B9" s="8"/>
      <c r="C9" s="8"/>
      <c r="D9" s="8"/>
      <c r="E9" s="8"/>
      <c r="F9" s="8"/>
      <c r="G9" s="8"/>
      <c r="H9" s="8"/>
      <c r="I9" s="8"/>
      <c r="J9" s="8"/>
    </row>
    <row r="10" spans="1:10" ht="15.6" x14ac:dyDescent="0.3">
      <c r="A10" s="134" t="s">
        <v>119</v>
      </c>
      <c r="B10" s="51"/>
      <c r="C10" s="8"/>
      <c r="D10" s="8"/>
      <c r="E10" s="8"/>
      <c r="F10" s="8"/>
      <c r="G10" s="8"/>
      <c r="H10" s="8"/>
      <c r="I10" s="8"/>
      <c r="J10" s="8"/>
    </row>
    <row r="11" spans="1:10" ht="15.6" x14ac:dyDescent="0.3">
      <c r="A11" s="135"/>
      <c r="B11" s="51"/>
      <c r="C11" s="8"/>
      <c r="D11" s="8"/>
      <c r="E11" s="8"/>
      <c r="F11" s="8"/>
      <c r="G11" s="8"/>
      <c r="H11" s="8"/>
      <c r="I11" s="8"/>
      <c r="J11" s="8"/>
    </row>
    <row r="12" spans="1:10" ht="15.6" x14ac:dyDescent="0.3">
      <c r="A12" s="134" t="s">
        <v>23</v>
      </c>
      <c r="B12" s="8"/>
      <c r="C12" s="8"/>
      <c r="D12" s="8"/>
      <c r="E12" s="8"/>
      <c r="F12" s="8"/>
      <c r="G12" s="8"/>
      <c r="H12" s="8"/>
      <c r="I12" s="8"/>
      <c r="J12" s="8"/>
    </row>
    <row r="13" spans="1:10" ht="15.6" x14ac:dyDescent="0.3">
      <c r="A13" s="135"/>
      <c r="B13" s="8"/>
      <c r="C13" s="8"/>
      <c r="D13" s="8"/>
      <c r="E13" s="8"/>
      <c r="F13" s="8"/>
      <c r="G13" s="8"/>
      <c r="H13" s="8"/>
      <c r="I13" s="8"/>
      <c r="J13" s="8"/>
    </row>
    <row r="14" spans="1:10" x14ac:dyDescent="0.3">
      <c r="A14" s="132" t="s">
        <v>24</v>
      </c>
      <c r="B14" s="52"/>
      <c r="C14" s="52"/>
      <c r="D14" s="52"/>
      <c r="E14" s="52"/>
      <c r="F14" s="52"/>
      <c r="G14" s="52"/>
      <c r="H14" s="52"/>
      <c r="I14" s="52"/>
      <c r="J14" s="52"/>
    </row>
    <row r="15" spans="1:10" x14ac:dyDescent="0.3">
      <c r="A15" s="133"/>
      <c r="B15" s="52"/>
      <c r="C15" s="52"/>
      <c r="D15" s="52"/>
      <c r="E15" s="52"/>
      <c r="F15" s="52"/>
      <c r="G15" s="52"/>
      <c r="H15" s="52"/>
      <c r="I15" s="52"/>
      <c r="J15" s="52"/>
    </row>
    <row r="16" spans="1:10" x14ac:dyDescent="0.3">
      <c r="A16" s="132" t="s">
        <v>25</v>
      </c>
      <c r="B16" s="52"/>
      <c r="C16" s="52"/>
      <c r="D16" s="52"/>
      <c r="E16" s="52"/>
      <c r="F16" s="52"/>
      <c r="G16" s="52"/>
      <c r="H16" s="52"/>
      <c r="I16" s="52"/>
      <c r="J16" s="52"/>
    </row>
    <row r="17" spans="1:10" x14ac:dyDescent="0.3">
      <c r="A17" s="133"/>
      <c r="B17" s="52"/>
      <c r="C17" s="52"/>
      <c r="D17" s="52"/>
      <c r="E17" s="52"/>
      <c r="F17" s="52"/>
      <c r="G17" s="52"/>
      <c r="H17" s="52"/>
      <c r="I17" s="52"/>
      <c r="J17" s="52"/>
    </row>
    <row r="18" spans="1:10" x14ac:dyDescent="0.3">
      <c r="A18" s="132" t="s">
        <v>26</v>
      </c>
      <c r="B18" s="52"/>
      <c r="C18" s="52"/>
      <c r="D18" s="52"/>
      <c r="E18" s="52"/>
      <c r="F18" s="52"/>
      <c r="G18" s="52"/>
      <c r="H18" s="52"/>
      <c r="I18" s="52"/>
      <c r="J18" s="52"/>
    </row>
    <row r="19" spans="1:10" x14ac:dyDescent="0.3">
      <c r="A19" s="133"/>
      <c r="B19" s="52"/>
      <c r="C19" s="52"/>
      <c r="D19" s="52"/>
      <c r="E19" s="52"/>
      <c r="F19" s="52"/>
      <c r="G19" s="52"/>
      <c r="H19" s="52"/>
      <c r="I19" s="52"/>
      <c r="J19" s="52"/>
    </row>
    <row r="20" spans="1:10" x14ac:dyDescent="0.3">
      <c r="A20" s="132" t="s">
        <v>77</v>
      </c>
      <c r="B20" s="52"/>
      <c r="C20" s="52"/>
      <c r="D20" s="52"/>
      <c r="E20" s="52"/>
      <c r="F20" s="52"/>
      <c r="G20" s="52"/>
      <c r="H20" s="52"/>
      <c r="I20" s="52"/>
      <c r="J20" s="52"/>
    </row>
    <row r="21" spans="1:10" x14ac:dyDescent="0.3">
      <c r="A21" s="133"/>
      <c r="B21" s="52"/>
      <c r="C21" s="52"/>
      <c r="D21" s="52"/>
      <c r="E21" s="52"/>
      <c r="F21" s="52"/>
      <c r="G21" s="52"/>
      <c r="H21" s="52"/>
      <c r="I21" s="52"/>
      <c r="J21" s="52"/>
    </row>
    <row r="22" spans="1:10" x14ac:dyDescent="0.3">
      <c r="A22" s="132" t="s">
        <v>77</v>
      </c>
      <c r="B22" s="52"/>
      <c r="C22" s="52"/>
      <c r="D22" s="52"/>
      <c r="E22" s="52"/>
      <c r="F22" s="52"/>
      <c r="G22" s="52"/>
      <c r="H22" s="52"/>
      <c r="I22" s="52"/>
      <c r="J22" s="52"/>
    </row>
    <row r="23" spans="1:10" x14ac:dyDescent="0.3">
      <c r="A23" s="133"/>
      <c r="B23" s="52"/>
      <c r="C23" s="52"/>
      <c r="D23" s="52"/>
      <c r="E23" s="52"/>
      <c r="F23" s="52"/>
      <c r="G23" s="52"/>
      <c r="H23" s="52"/>
      <c r="I23" s="52"/>
      <c r="J23" s="52"/>
    </row>
  </sheetData>
  <mergeCells count="16">
    <mergeCell ref="A1:J1"/>
    <mergeCell ref="A2:J2"/>
    <mergeCell ref="A22:A23"/>
    <mergeCell ref="A10:A11"/>
    <mergeCell ref="A12:A13"/>
    <mergeCell ref="A14:A15"/>
    <mergeCell ref="A16:A17"/>
    <mergeCell ref="A18:A19"/>
    <mergeCell ref="A20:A21"/>
    <mergeCell ref="A8:A9"/>
    <mergeCell ref="A4:A5"/>
    <mergeCell ref="C4:E4"/>
    <mergeCell ref="F4:J4"/>
    <mergeCell ref="A6:A7"/>
    <mergeCell ref="B6:B7"/>
    <mergeCell ref="B4:B5"/>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I11" sqref="I11"/>
    </sheetView>
  </sheetViews>
  <sheetFormatPr defaultRowHeight="14.4" x14ac:dyDescent="0.3"/>
  <cols>
    <col min="1" max="1" width="17.5546875" customWidth="1"/>
    <col min="2" max="2" width="17.33203125" customWidth="1"/>
    <col min="3" max="3" width="20.44140625" customWidth="1"/>
    <col min="4" max="4" width="16" customWidth="1"/>
    <col min="5" max="5" width="23.109375" customWidth="1"/>
    <col min="6" max="6" width="16" customWidth="1"/>
  </cols>
  <sheetData>
    <row r="1" spans="1:6" ht="16.8" x14ac:dyDescent="0.3">
      <c r="A1" s="118" t="s">
        <v>164</v>
      </c>
      <c r="B1" s="118"/>
      <c r="C1" s="118"/>
      <c r="D1" s="118"/>
      <c r="E1" s="118"/>
      <c r="F1" s="118"/>
    </row>
    <row r="3" spans="1:6" ht="15.6" x14ac:dyDescent="0.3">
      <c r="A3" s="116" t="s">
        <v>125</v>
      </c>
      <c r="B3" s="116" t="s">
        <v>126</v>
      </c>
      <c r="C3" s="116"/>
      <c r="D3" s="116"/>
      <c r="E3" s="116"/>
      <c r="F3" s="116"/>
    </row>
    <row r="4" spans="1:6" ht="15.6" x14ac:dyDescent="0.3">
      <c r="A4" s="116"/>
      <c r="B4" s="49" t="s">
        <v>127</v>
      </c>
      <c r="C4" s="2" t="s">
        <v>117</v>
      </c>
      <c r="D4" s="2" t="s">
        <v>118</v>
      </c>
      <c r="E4" s="2" t="s">
        <v>119</v>
      </c>
      <c r="F4" s="2" t="s">
        <v>23</v>
      </c>
    </row>
    <row r="5" spans="1:6" ht="15.6" x14ac:dyDescent="0.3">
      <c r="A5" s="8" t="s">
        <v>128</v>
      </c>
      <c r="B5" s="8"/>
      <c r="C5" s="8"/>
      <c r="D5" s="8"/>
      <c r="E5" s="8"/>
      <c r="F5" s="8"/>
    </row>
    <row r="6" spans="1:6" ht="15.6" x14ac:dyDescent="0.3">
      <c r="A6" s="8" t="s">
        <v>129</v>
      </c>
      <c r="B6" s="8"/>
      <c r="C6" s="8"/>
      <c r="D6" s="8"/>
      <c r="E6" s="8"/>
      <c r="F6" s="8"/>
    </row>
    <row r="7" spans="1:6" ht="15.6" x14ac:dyDescent="0.3">
      <c r="A7" s="8" t="s">
        <v>130</v>
      </c>
      <c r="B7" s="8"/>
      <c r="C7" s="8"/>
      <c r="D7" s="8"/>
      <c r="E7" s="8"/>
      <c r="F7" s="8"/>
    </row>
    <row r="8" spans="1:6" ht="15.6" x14ac:dyDescent="0.3">
      <c r="A8" s="8" t="s">
        <v>131</v>
      </c>
      <c r="B8" s="8"/>
      <c r="C8" s="8"/>
      <c r="D8" s="8"/>
      <c r="E8" s="8"/>
      <c r="F8" s="8"/>
    </row>
    <row r="9" spans="1:6" ht="15.6" x14ac:dyDescent="0.3">
      <c r="A9" s="116" t="s">
        <v>125</v>
      </c>
      <c r="B9" s="116" t="s">
        <v>126</v>
      </c>
      <c r="C9" s="116"/>
      <c r="D9" s="116"/>
      <c r="E9" s="116"/>
      <c r="F9" s="116"/>
    </row>
    <row r="10" spans="1:6" ht="15.6" x14ac:dyDescent="0.3">
      <c r="A10" s="116"/>
      <c r="B10" s="2" t="s">
        <v>24</v>
      </c>
      <c r="C10" s="2" t="s">
        <v>25</v>
      </c>
      <c r="D10" s="2" t="s">
        <v>26</v>
      </c>
      <c r="E10" s="2" t="s">
        <v>27</v>
      </c>
      <c r="F10" s="2" t="s">
        <v>132</v>
      </c>
    </row>
    <row r="11" spans="1:6" ht="15.6" x14ac:dyDescent="0.3">
      <c r="A11" s="8" t="s">
        <v>128</v>
      </c>
      <c r="B11" s="8"/>
      <c r="C11" s="8"/>
      <c r="D11" s="8"/>
      <c r="E11" s="8"/>
      <c r="F11" s="8"/>
    </row>
    <row r="12" spans="1:6" ht="15.6" x14ac:dyDescent="0.3">
      <c r="A12" s="8" t="s">
        <v>129</v>
      </c>
      <c r="B12" s="8"/>
      <c r="C12" s="8"/>
      <c r="D12" s="8"/>
      <c r="E12" s="8"/>
      <c r="F12" s="8"/>
    </row>
    <row r="13" spans="1:6" ht="15.6" x14ac:dyDescent="0.3">
      <c r="A13" s="8" t="s">
        <v>130</v>
      </c>
      <c r="B13" s="8"/>
      <c r="C13" s="8"/>
      <c r="D13" s="8"/>
      <c r="E13" s="8"/>
      <c r="F13" s="8"/>
    </row>
    <row r="14" spans="1:6" ht="15.6" x14ac:dyDescent="0.3">
      <c r="A14" s="8" t="s">
        <v>131</v>
      </c>
      <c r="B14" s="8"/>
      <c r="C14" s="8"/>
      <c r="D14" s="8"/>
      <c r="E14" s="8"/>
      <c r="F14" s="8"/>
    </row>
    <row r="16" spans="1:6" ht="15.6" x14ac:dyDescent="0.3">
      <c r="A16" s="124" t="s">
        <v>133</v>
      </c>
      <c r="B16" s="124"/>
      <c r="C16" s="124"/>
      <c r="D16" s="124"/>
      <c r="E16" s="124"/>
    </row>
    <row r="18" spans="1:5" ht="15.6" x14ac:dyDescent="0.3">
      <c r="A18" s="140" t="s">
        <v>134</v>
      </c>
      <c r="B18" s="141"/>
      <c r="C18" s="54">
        <v>2015</v>
      </c>
      <c r="D18" s="54">
        <v>2016</v>
      </c>
      <c r="E18" s="54">
        <v>2017</v>
      </c>
    </row>
    <row r="19" spans="1:5" ht="15.6" x14ac:dyDescent="0.3">
      <c r="A19" s="138" t="s">
        <v>135</v>
      </c>
      <c r="B19" s="139"/>
      <c r="C19" s="56"/>
      <c r="D19" s="56"/>
      <c r="E19" s="56"/>
    </row>
    <row r="20" spans="1:5" ht="15.6" x14ac:dyDescent="0.3">
      <c r="A20" s="138" t="s">
        <v>136</v>
      </c>
      <c r="B20" s="139"/>
      <c r="C20" s="56"/>
      <c r="D20" s="56"/>
      <c r="E20" s="56"/>
    </row>
    <row r="21" spans="1:5" ht="15.6" x14ac:dyDescent="0.3">
      <c r="A21" s="138" t="s">
        <v>137</v>
      </c>
      <c r="B21" s="139"/>
      <c r="C21" s="56"/>
      <c r="D21" s="56"/>
      <c r="E21" s="56"/>
    </row>
    <row r="22" spans="1:5" ht="15.6" x14ac:dyDescent="0.3">
      <c r="A22" s="138" t="s">
        <v>138</v>
      </c>
      <c r="B22" s="139"/>
      <c r="C22" s="56"/>
      <c r="D22" s="56"/>
      <c r="E22" s="56"/>
    </row>
    <row r="23" spans="1:5" ht="15.6" x14ac:dyDescent="0.3">
      <c r="A23" s="138" t="s">
        <v>139</v>
      </c>
      <c r="B23" s="139"/>
      <c r="C23" s="56"/>
      <c r="D23" s="56"/>
      <c r="E23" s="56"/>
    </row>
    <row r="24" spans="1:5" ht="15.6" x14ac:dyDescent="0.3">
      <c r="A24" s="138" t="s">
        <v>140</v>
      </c>
      <c r="B24" s="139"/>
      <c r="C24" s="56"/>
      <c r="D24" s="56"/>
      <c r="E24" s="56"/>
    </row>
    <row r="25" spans="1:5" ht="15.6" x14ac:dyDescent="0.3">
      <c r="A25" s="138" t="s">
        <v>141</v>
      </c>
      <c r="B25" s="139"/>
      <c r="C25" s="56"/>
      <c r="D25" s="56"/>
      <c r="E25" s="56"/>
    </row>
    <row r="26" spans="1:5" ht="15.6" x14ac:dyDescent="0.3">
      <c r="A26" s="138" t="s">
        <v>142</v>
      </c>
      <c r="B26" s="139"/>
      <c r="C26" s="56"/>
      <c r="D26" s="56"/>
      <c r="E26" s="56"/>
    </row>
    <row r="27" spans="1:5" ht="12" customHeight="1" x14ac:dyDescent="0.3"/>
    <row r="28" spans="1:5" ht="15.6" x14ac:dyDescent="0.3">
      <c r="A28" s="115" t="s">
        <v>143</v>
      </c>
      <c r="B28" s="115"/>
      <c r="C28" s="115"/>
      <c r="D28" s="115"/>
      <c r="E28" s="115"/>
    </row>
    <row r="30" spans="1:5" ht="52.5" customHeight="1" x14ac:dyDescent="0.3">
      <c r="A30" s="137" t="s">
        <v>153</v>
      </c>
      <c r="B30" s="2" t="s">
        <v>144</v>
      </c>
      <c r="C30" s="2" t="s">
        <v>145</v>
      </c>
      <c r="D30" s="2" t="s">
        <v>146</v>
      </c>
      <c r="E30" s="2" t="s">
        <v>147</v>
      </c>
    </row>
    <row r="31" spans="1:5" ht="15.6" x14ac:dyDescent="0.3">
      <c r="A31" s="137"/>
      <c r="B31" s="57" t="s">
        <v>151</v>
      </c>
      <c r="C31" s="57" t="s">
        <v>152</v>
      </c>
      <c r="D31" s="2"/>
      <c r="E31" s="2"/>
    </row>
    <row r="32" spans="1:5" ht="15.6" x14ac:dyDescent="0.3">
      <c r="A32" s="8" t="s">
        <v>148</v>
      </c>
      <c r="B32" s="8"/>
      <c r="C32" s="8"/>
      <c r="D32" s="8"/>
      <c r="E32" s="8"/>
    </row>
    <row r="33" spans="1:5" ht="15.6" x14ac:dyDescent="0.3">
      <c r="A33" s="8" t="s">
        <v>149</v>
      </c>
      <c r="B33" s="8"/>
      <c r="C33" s="8"/>
      <c r="D33" s="8"/>
      <c r="E33" s="8"/>
    </row>
    <row r="34" spans="1:5" ht="15.6" x14ac:dyDescent="0.3">
      <c r="A34" s="8" t="s">
        <v>150</v>
      </c>
      <c r="B34" s="8"/>
      <c r="C34" s="8"/>
      <c r="D34" s="8"/>
      <c r="E34" s="8"/>
    </row>
    <row r="35" spans="1:5" x14ac:dyDescent="0.3">
      <c r="A35" s="58"/>
    </row>
  </sheetData>
  <mergeCells count="17">
    <mergeCell ref="A18:B18"/>
    <mergeCell ref="A19:B19"/>
    <mergeCell ref="A1:F1"/>
    <mergeCell ref="A26:B26"/>
    <mergeCell ref="A16:E16"/>
    <mergeCell ref="A3:A4"/>
    <mergeCell ref="B3:F3"/>
    <mergeCell ref="A9:A10"/>
    <mergeCell ref="B9:F9"/>
    <mergeCell ref="A30:A31"/>
    <mergeCell ref="A28:E28"/>
    <mergeCell ref="A20:B20"/>
    <mergeCell ref="A21:B21"/>
    <mergeCell ref="A22:B22"/>
    <mergeCell ref="A23:B23"/>
    <mergeCell ref="A24:B24"/>
    <mergeCell ref="A25:B25"/>
  </mergeCells>
  <pageMargins left="0.95" right="0.45" top="0.4" bottom="0" header="0.3" footer="0.3"/>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L9" sqref="L9"/>
    </sheetView>
  </sheetViews>
  <sheetFormatPr defaultRowHeight="14.4" x14ac:dyDescent="0.3"/>
  <cols>
    <col min="1" max="1" width="25.6640625" customWidth="1"/>
    <col min="2" max="6" width="10.88671875" bestFit="1" customWidth="1"/>
    <col min="7" max="11" width="10.88671875" customWidth="1"/>
  </cols>
  <sheetData>
    <row r="1" spans="1:11" ht="16.8" x14ac:dyDescent="0.3">
      <c r="A1" s="118" t="s">
        <v>165</v>
      </c>
      <c r="B1" s="118"/>
      <c r="C1" s="118"/>
      <c r="D1" s="118"/>
      <c r="E1" s="118"/>
      <c r="F1" s="118"/>
      <c r="G1" s="118"/>
      <c r="H1" s="118"/>
      <c r="I1" s="118"/>
      <c r="J1" s="118"/>
      <c r="K1" s="118"/>
    </row>
    <row r="3" spans="1:11" ht="15.75" customHeight="1" x14ac:dyDescent="0.3">
      <c r="A3" s="116" t="s">
        <v>125</v>
      </c>
      <c r="B3" s="144" t="s">
        <v>126</v>
      </c>
      <c r="C3" s="145"/>
      <c r="D3" s="145"/>
      <c r="E3" s="145"/>
      <c r="F3" s="145"/>
      <c r="G3" s="145"/>
      <c r="H3" s="145"/>
      <c r="I3" s="145"/>
      <c r="J3" s="145"/>
      <c r="K3" s="146"/>
    </row>
    <row r="4" spans="1:11" ht="15.6" x14ac:dyDescent="0.3">
      <c r="A4" s="116"/>
      <c r="B4" s="49" t="s">
        <v>127</v>
      </c>
      <c r="C4" s="2" t="s">
        <v>117</v>
      </c>
      <c r="D4" s="2" t="s">
        <v>118</v>
      </c>
      <c r="E4" s="2" t="s">
        <v>119</v>
      </c>
      <c r="F4" s="2" t="s">
        <v>23</v>
      </c>
      <c r="G4" s="2" t="s">
        <v>24</v>
      </c>
      <c r="H4" s="2" t="s">
        <v>25</v>
      </c>
      <c r="I4" s="2" t="s">
        <v>26</v>
      </c>
      <c r="J4" s="2" t="s">
        <v>27</v>
      </c>
      <c r="K4" s="2" t="s">
        <v>132</v>
      </c>
    </row>
    <row r="5" spans="1:11" ht="21.75" customHeight="1" x14ac:dyDescent="0.3">
      <c r="A5" s="147" t="s">
        <v>154</v>
      </c>
      <c r="B5" s="8">
        <v>32</v>
      </c>
      <c r="C5" s="8">
        <v>42</v>
      </c>
      <c r="D5" s="8">
        <v>11</v>
      </c>
      <c r="E5" s="8">
        <v>30</v>
      </c>
      <c r="F5" s="8">
        <v>46</v>
      </c>
      <c r="G5" s="8"/>
      <c r="H5" s="8"/>
      <c r="I5" s="8"/>
      <c r="J5" s="8"/>
      <c r="K5" s="8"/>
    </row>
    <row r="6" spans="1:11" ht="21.75" customHeight="1" x14ac:dyDescent="0.3">
      <c r="A6" s="147"/>
      <c r="B6" s="8" t="s">
        <v>155</v>
      </c>
      <c r="C6" s="8" t="s">
        <v>156</v>
      </c>
      <c r="D6" s="8" t="s">
        <v>157</v>
      </c>
      <c r="E6" s="8" t="s">
        <v>158</v>
      </c>
      <c r="F6" s="8" t="s">
        <v>159</v>
      </c>
      <c r="G6" s="8"/>
      <c r="H6" s="8"/>
      <c r="I6" s="8"/>
      <c r="J6" s="8"/>
      <c r="K6" s="8"/>
    </row>
    <row r="7" spans="1:11" ht="21.75" customHeight="1" x14ac:dyDescent="0.3">
      <c r="A7" s="148" t="s">
        <v>160</v>
      </c>
      <c r="B7" s="8"/>
      <c r="C7" s="8"/>
      <c r="D7" s="8"/>
      <c r="E7" s="8"/>
      <c r="F7" s="8"/>
      <c r="G7" s="8"/>
      <c r="H7" s="8"/>
      <c r="I7" s="8"/>
      <c r="J7" s="8"/>
      <c r="K7" s="8"/>
    </row>
    <row r="8" spans="1:11" ht="21.75" customHeight="1" x14ac:dyDescent="0.3">
      <c r="A8" s="149"/>
      <c r="B8" s="8"/>
      <c r="C8" s="8"/>
      <c r="D8" s="8"/>
      <c r="E8" s="8"/>
      <c r="F8" s="8"/>
      <c r="G8" s="8"/>
      <c r="H8" s="8"/>
      <c r="I8" s="8"/>
      <c r="J8" s="8"/>
      <c r="K8" s="8"/>
    </row>
    <row r="9" spans="1:11" ht="21.75" customHeight="1" x14ac:dyDescent="0.3">
      <c r="A9" s="142" t="s">
        <v>161</v>
      </c>
      <c r="B9" s="8"/>
      <c r="C9" s="8"/>
      <c r="D9" s="8"/>
      <c r="E9" s="8"/>
      <c r="F9" s="8"/>
      <c r="G9" s="8"/>
      <c r="H9" s="8"/>
      <c r="I9" s="8"/>
      <c r="J9" s="8"/>
      <c r="K9" s="8"/>
    </row>
    <row r="10" spans="1:11" ht="21.75" customHeight="1" x14ac:dyDescent="0.3">
      <c r="A10" s="143"/>
      <c r="B10" s="8"/>
      <c r="C10" s="8"/>
      <c r="D10" s="8"/>
      <c r="E10" s="8"/>
      <c r="F10" s="8"/>
      <c r="G10" s="8"/>
      <c r="H10" s="8"/>
      <c r="I10" s="8"/>
      <c r="J10" s="8"/>
      <c r="K10" s="8"/>
    </row>
    <row r="11" spans="1:11" ht="21.75" customHeight="1" x14ac:dyDescent="0.3">
      <c r="A11" s="142" t="s">
        <v>162</v>
      </c>
      <c r="B11" s="8"/>
      <c r="C11" s="8"/>
      <c r="D11" s="8"/>
      <c r="E11" s="8"/>
      <c r="F11" s="8"/>
      <c r="G11" s="8"/>
      <c r="H11" s="8"/>
      <c r="I11" s="8"/>
      <c r="J11" s="8"/>
      <c r="K11" s="8"/>
    </row>
    <row r="12" spans="1:11" ht="21.75" customHeight="1" x14ac:dyDescent="0.3">
      <c r="A12" s="143"/>
      <c r="B12" s="8"/>
      <c r="C12" s="8"/>
      <c r="D12" s="8"/>
      <c r="E12" s="8"/>
      <c r="F12" s="8"/>
      <c r="G12" s="8"/>
      <c r="H12" s="8"/>
      <c r="I12" s="8"/>
      <c r="J12" s="8"/>
      <c r="K12" s="8"/>
    </row>
    <row r="13" spans="1:11" ht="21.75" customHeight="1" x14ac:dyDescent="0.3">
      <c r="A13" s="142" t="s">
        <v>163</v>
      </c>
      <c r="B13" s="52"/>
      <c r="C13" s="52"/>
      <c r="D13" s="52"/>
      <c r="E13" s="52"/>
      <c r="F13" s="52"/>
      <c r="G13" s="52"/>
      <c r="H13" s="52"/>
      <c r="I13" s="52"/>
      <c r="J13" s="52"/>
      <c r="K13" s="52"/>
    </row>
    <row r="14" spans="1:11" ht="21.75" customHeight="1" x14ac:dyDescent="0.3">
      <c r="A14" s="143"/>
      <c r="B14" s="52"/>
      <c r="C14" s="52"/>
      <c r="D14" s="52"/>
      <c r="E14" s="52"/>
      <c r="F14" s="52"/>
      <c r="G14" s="55"/>
      <c r="H14" s="55"/>
      <c r="I14" s="55"/>
      <c r="J14" s="55"/>
      <c r="K14" s="55"/>
    </row>
  </sheetData>
  <mergeCells count="8">
    <mergeCell ref="A9:A10"/>
    <mergeCell ref="A11:A12"/>
    <mergeCell ref="A13:A14"/>
    <mergeCell ref="B3:K3"/>
    <mergeCell ref="A1:K1"/>
    <mergeCell ref="A3:A4"/>
    <mergeCell ref="A5:A6"/>
    <mergeCell ref="A7:A8"/>
  </mergeCells>
  <pageMargins left="0.45" right="0.2" top="0.5" bottom="0.5" header="0.3" footer="0.3"/>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5"/>
  <sheetViews>
    <sheetView topLeftCell="A3" workbookViewId="0">
      <selection activeCell="O12" sqref="O12"/>
    </sheetView>
  </sheetViews>
  <sheetFormatPr defaultRowHeight="14.4" x14ac:dyDescent="0.3"/>
  <cols>
    <col min="1" max="1" width="12.33203125" customWidth="1"/>
    <col min="5" max="5" width="10.44140625" customWidth="1"/>
    <col min="6" max="6" width="10.5546875" customWidth="1"/>
    <col min="9" max="10" width="10.5546875" customWidth="1"/>
    <col min="13" max="13" width="10.44140625" customWidth="1"/>
    <col min="14" max="14" width="10.88671875" customWidth="1"/>
  </cols>
  <sheetData>
    <row r="1" spans="1:14" ht="16.8" x14ac:dyDescent="0.3">
      <c r="A1" s="118" t="s">
        <v>193</v>
      </c>
      <c r="B1" s="118"/>
      <c r="C1" s="118"/>
      <c r="D1" s="118"/>
      <c r="E1" s="118"/>
      <c r="F1" s="118"/>
      <c r="G1" s="118"/>
      <c r="H1" s="118"/>
      <c r="I1" s="118"/>
      <c r="J1" s="118"/>
      <c r="K1" s="118"/>
      <c r="L1" s="118"/>
      <c r="M1" s="118"/>
      <c r="N1" s="118"/>
    </row>
    <row r="3" spans="1:14" ht="15.6" x14ac:dyDescent="0.3">
      <c r="A3" s="131" t="s">
        <v>166</v>
      </c>
      <c r="B3" s="131" t="s">
        <v>120</v>
      </c>
      <c r="C3" s="131" t="s">
        <v>167</v>
      </c>
      <c r="D3" s="131"/>
      <c r="E3" s="131"/>
      <c r="F3" s="131"/>
      <c r="G3" s="131" t="s">
        <v>168</v>
      </c>
      <c r="H3" s="131"/>
      <c r="I3" s="131"/>
      <c r="J3" s="131"/>
      <c r="K3" s="131" t="s">
        <v>169</v>
      </c>
      <c r="L3" s="131"/>
      <c r="M3" s="131"/>
      <c r="N3" s="131"/>
    </row>
    <row r="4" spans="1:14" ht="62.4" x14ac:dyDescent="0.3">
      <c r="A4" s="131"/>
      <c r="B4" s="131"/>
      <c r="C4" s="52" t="s">
        <v>170</v>
      </c>
      <c r="D4" s="8" t="s">
        <v>171</v>
      </c>
      <c r="E4" s="8" t="s">
        <v>194</v>
      </c>
      <c r="F4" s="8" t="s">
        <v>172</v>
      </c>
      <c r="G4" s="52" t="s">
        <v>170</v>
      </c>
      <c r="H4" s="8" t="s">
        <v>171</v>
      </c>
      <c r="I4" s="8" t="s">
        <v>194</v>
      </c>
      <c r="J4" s="8" t="s">
        <v>172</v>
      </c>
      <c r="K4" s="52" t="s">
        <v>170</v>
      </c>
      <c r="L4" s="8" t="s">
        <v>171</v>
      </c>
      <c r="M4" s="8" t="s">
        <v>194</v>
      </c>
      <c r="N4" s="8" t="s">
        <v>172</v>
      </c>
    </row>
    <row r="5" spans="1:14" ht="15.6" x14ac:dyDescent="0.3">
      <c r="A5" s="8" t="s">
        <v>173</v>
      </c>
      <c r="B5" s="8" t="s">
        <v>174</v>
      </c>
      <c r="C5" s="52" t="s">
        <v>175</v>
      </c>
      <c r="D5" s="8" t="s">
        <v>176</v>
      </c>
      <c r="E5" s="60" t="s">
        <v>177</v>
      </c>
      <c r="F5" s="60" t="s">
        <v>178</v>
      </c>
      <c r="G5" s="8" t="s">
        <v>179</v>
      </c>
      <c r="H5" s="52" t="s">
        <v>180</v>
      </c>
      <c r="I5" s="60" t="s">
        <v>181</v>
      </c>
      <c r="J5" s="60" t="s">
        <v>182</v>
      </c>
      <c r="K5" s="52" t="s">
        <v>183</v>
      </c>
      <c r="L5" s="8" t="s">
        <v>184</v>
      </c>
      <c r="M5" s="60" t="s">
        <v>185</v>
      </c>
      <c r="N5" s="60" t="s">
        <v>186</v>
      </c>
    </row>
    <row r="6" spans="1:14" ht="15.75" x14ac:dyDescent="0.25">
      <c r="A6" s="8" t="s">
        <v>187</v>
      </c>
      <c r="B6" s="8"/>
      <c r="C6" s="52"/>
      <c r="D6" s="8"/>
      <c r="E6" s="8"/>
      <c r="F6" s="8"/>
      <c r="G6" s="8"/>
      <c r="H6" s="52"/>
      <c r="I6" s="8"/>
      <c r="J6" s="8"/>
      <c r="K6" s="52"/>
      <c r="L6" s="8"/>
      <c r="M6" s="8"/>
      <c r="N6" s="8"/>
    </row>
    <row r="7" spans="1:14" ht="15.75" x14ac:dyDescent="0.25">
      <c r="A7" s="8" t="s">
        <v>188</v>
      </c>
      <c r="B7" s="8"/>
      <c r="C7" s="52"/>
      <c r="D7" s="8"/>
      <c r="E7" s="8"/>
      <c r="F7" s="8"/>
      <c r="G7" s="8"/>
      <c r="H7" s="52"/>
      <c r="I7" s="8"/>
      <c r="J7" s="8"/>
      <c r="K7" s="52"/>
      <c r="L7" s="8"/>
      <c r="M7" s="8"/>
      <c r="N7" s="8"/>
    </row>
    <row r="8" spans="1:14" ht="15.75" x14ac:dyDescent="0.25">
      <c r="A8" s="8" t="s">
        <v>189</v>
      </c>
      <c r="B8" s="8"/>
      <c r="C8" s="52"/>
      <c r="D8" s="8"/>
      <c r="E8" s="8"/>
      <c r="F8" s="8"/>
      <c r="G8" s="8"/>
      <c r="H8" s="52"/>
      <c r="I8" s="8"/>
      <c r="J8" s="8"/>
      <c r="K8" s="52"/>
      <c r="L8" s="8"/>
      <c r="M8" s="8"/>
      <c r="N8" s="8"/>
    </row>
    <row r="9" spans="1:14" ht="15.75" x14ac:dyDescent="0.25">
      <c r="A9" s="8" t="s">
        <v>190</v>
      </c>
      <c r="B9" s="8"/>
      <c r="C9" s="52"/>
      <c r="D9" s="8"/>
      <c r="E9" s="8"/>
      <c r="F9" s="8"/>
      <c r="G9" s="8"/>
      <c r="H9" s="52"/>
      <c r="I9" s="8"/>
      <c r="J9" s="8"/>
      <c r="K9" s="52"/>
      <c r="L9" s="8"/>
      <c r="M9" s="8"/>
      <c r="N9" s="8"/>
    </row>
    <row r="10" spans="1:14" ht="15.75" x14ac:dyDescent="0.25">
      <c r="A10" s="8" t="s">
        <v>191</v>
      </c>
      <c r="B10" s="8"/>
      <c r="C10" s="52"/>
      <c r="D10" s="8"/>
      <c r="E10" s="8"/>
      <c r="F10" s="8"/>
      <c r="G10" s="8"/>
      <c r="H10" s="52"/>
      <c r="I10" s="8"/>
      <c r="J10" s="8"/>
      <c r="K10" s="52"/>
      <c r="L10" s="8"/>
      <c r="M10" s="8"/>
      <c r="N10" s="8"/>
    </row>
    <row r="11" spans="1:14" ht="15.75" x14ac:dyDescent="0.25">
      <c r="A11" s="8" t="s">
        <v>192</v>
      </c>
      <c r="B11" s="8"/>
      <c r="C11" s="52"/>
      <c r="D11" s="8"/>
      <c r="E11" s="8"/>
      <c r="F11" s="8"/>
      <c r="G11" s="8"/>
      <c r="H11" s="52"/>
      <c r="I11" s="8"/>
      <c r="J11" s="8"/>
      <c r="K11" s="52"/>
      <c r="L11" s="8"/>
      <c r="M11" s="8"/>
      <c r="N11" s="8"/>
    </row>
    <row r="12" spans="1:14" ht="15.75" x14ac:dyDescent="0.25">
      <c r="A12" s="8" t="s">
        <v>77</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5" spans="1:14" x14ac:dyDescent="0.3">
      <c r="A15" s="59" t="s">
        <v>219</v>
      </c>
    </row>
    <row r="16" spans="1:14" x14ac:dyDescent="0.3">
      <c r="A16" s="59" t="s">
        <v>214</v>
      </c>
    </row>
    <row r="17" spans="1:8" x14ac:dyDescent="0.3">
      <c r="A17" s="59" t="s">
        <v>215</v>
      </c>
    </row>
    <row r="18" spans="1:8" x14ac:dyDescent="0.3">
      <c r="A18" s="59" t="s">
        <v>216</v>
      </c>
    </row>
    <row r="19" spans="1:8" x14ac:dyDescent="0.3">
      <c r="A19" s="59" t="s">
        <v>217</v>
      </c>
    </row>
    <row r="20" spans="1:8" x14ac:dyDescent="0.3">
      <c r="A20" s="59" t="s">
        <v>218</v>
      </c>
    </row>
    <row r="23" spans="1:8" s="108" customFormat="1" ht="15.6" x14ac:dyDescent="0.3">
      <c r="A23" s="107" t="s">
        <v>195</v>
      </c>
    </row>
    <row r="24" spans="1:8" s="108" customFormat="1" x14ac:dyDescent="0.3"/>
    <row r="25" spans="1:8" s="108" customFormat="1" ht="15.6" x14ac:dyDescent="0.3">
      <c r="A25" s="150" t="s">
        <v>196</v>
      </c>
      <c r="B25" s="150" t="s">
        <v>136</v>
      </c>
      <c r="C25" s="150" t="s">
        <v>197</v>
      </c>
      <c r="D25" s="150"/>
      <c r="E25" s="150"/>
      <c r="F25" s="150"/>
      <c r="G25" s="150"/>
      <c r="H25" s="150"/>
    </row>
    <row r="26" spans="1:8" s="108" customFormat="1" ht="15.75" customHeight="1" x14ac:dyDescent="0.3">
      <c r="A26" s="150"/>
      <c r="B26" s="150"/>
      <c r="C26" s="151" t="s">
        <v>205</v>
      </c>
      <c r="D26" s="150" t="s">
        <v>115</v>
      </c>
      <c r="E26" s="150" t="s">
        <v>198</v>
      </c>
      <c r="F26" s="150"/>
      <c r="G26" s="150"/>
      <c r="H26" s="150"/>
    </row>
    <row r="27" spans="1:8" s="108" customFormat="1" ht="27.75" customHeight="1" x14ac:dyDescent="0.3">
      <c r="A27" s="150"/>
      <c r="B27" s="150"/>
      <c r="C27" s="152"/>
      <c r="D27" s="150"/>
      <c r="E27" s="150" t="s">
        <v>116</v>
      </c>
      <c r="F27" s="150"/>
      <c r="G27" s="150"/>
      <c r="H27" s="150"/>
    </row>
    <row r="28" spans="1:8" s="108" customFormat="1" ht="15.6" x14ac:dyDescent="0.3">
      <c r="A28" s="150"/>
      <c r="B28" s="150"/>
      <c r="C28" s="153"/>
      <c r="D28" s="109" t="s">
        <v>199</v>
      </c>
      <c r="E28" s="109" t="s">
        <v>200</v>
      </c>
      <c r="F28" s="109" t="s">
        <v>201</v>
      </c>
      <c r="G28" s="109" t="s">
        <v>202</v>
      </c>
      <c r="H28" s="109" t="s">
        <v>203</v>
      </c>
    </row>
    <row r="29" spans="1:8" s="108" customFormat="1" ht="15.6" x14ac:dyDescent="0.3">
      <c r="A29" s="110" t="s">
        <v>204</v>
      </c>
      <c r="B29" s="110"/>
      <c r="C29" s="110"/>
      <c r="D29" s="110"/>
      <c r="E29" s="110"/>
      <c r="F29" s="111"/>
      <c r="G29" s="110"/>
      <c r="H29" s="111"/>
    </row>
    <row r="30" spans="1:8" s="108" customFormat="1" ht="15.6" x14ac:dyDescent="0.3">
      <c r="A30" s="110" t="s">
        <v>187</v>
      </c>
      <c r="B30" s="110"/>
      <c r="C30" s="110"/>
      <c r="D30" s="110"/>
      <c r="E30" s="110"/>
      <c r="F30" s="111"/>
      <c r="G30" s="110"/>
      <c r="H30" s="111"/>
    </row>
    <row r="31" spans="1:8" s="108" customFormat="1" ht="15.6" x14ac:dyDescent="0.3">
      <c r="A31" s="110" t="s">
        <v>188</v>
      </c>
      <c r="B31" s="110"/>
      <c r="C31" s="110"/>
      <c r="D31" s="110"/>
      <c r="E31" s="110"/>
      <c r="F31" s="111"/>
      <c r="G31" s="111"/>
      <c r="H31" s="111"/>
    </row>
    <row r="32" spans="1:8" s="108" customFormat="1" ht="15.6" x14ac:dyDescent="0.3">
      <c r="A32" s="110" t="s">
        <v>189</v>
      </c>
      <c r="B32" s="110"/>
      <c r="C32" s="110"/>
      <c r="D32" s="110"/>
      <c r="E32" s="110"/>
      <c r="F32" s="111"/>
      <c r="G32" s="111"/>
      <c r="H32" s="111"/>
    </row>
    <row r="33" spans="1:8" s="108" customFormat="1" ht="15.6" x14ac:dyDescent="0.3">
      <c r="A33" s="110" t="s">
        <v>190</v>
      </c>
      <c r="B33" s="110"/>
      <c r="C33" s="110"/>
      <c r="D33" s="110"/>
      <c r="E33" s="110"/>
      <c r="F33" s="111"/>
      <c r="G33" s="111"/>
      <c r="H33" s="111"/>
    </row>
    <row r="34" spans="1:8" s="108" customFormat="1" x14ac:dyDescent="0.3"/>
    <row r="35" spans="1:8" s="108" customFormat="1" ht="15.6" x14ac:dyDescent="0.3">
      <c r="A35" s="112"/>
      <c r="B35" s="113"/>
      <c r="C35" s="113"/>
      <c r="D35" s="113"/>
      <c r="E35" s="113"/>
      <c r="F35" s="113"/>
      <c r="G35" s="113"/>
      <c r="H35" s="113"/>
    </row>
  </sheetData>
  <mergeCells count="13">
    <mergeCell ref="E27:H27"/>
    <mergeCell ref="C26:C28"/>
    <mergeCell ref="A1:N1"/>
    <mergeCell ref="A25:A28"/>
    <mergeCell ref="B25:B28"/>
    <mergeCell ref="C25:H25"/>
    <mergeCell ref="D26:D27"/>
    <mergeCell ref="E26:H26"/>
    <mergeCell ref="A3:A4"/>
    <mergeCell ref="B3:B4"/>
    <mergeCell ref="C3:F3"/>
    <mergeCell ref="G3:J3"/>
    <mergeCell ref="K3:N3"/>
  </mergeCells>
  <hyperlinks>
    <hyperlink ref="E5" location="_ftn1" display="_ftn1"/>
    <hyperlink ref="F5" location="_ftn2" display="_ftn2"/>
    <hyperlink ref="I5" location="_ftn3" display="_ftn3"/>
    <hyperlink ref="J5" location="_ftn4" display="_ftn4"/>
    <hyperlink ref="M5" location="_ftn5" display="_ftn5"/>
    <hyperlink ref="N5" location="_ftn6" display="_ftn6"/>
    <hyperlink ref="A15" location="_ftnref1" display="_ftnref1"/>
    <hyperlink ref="A16" location="_ftnref2" display="_ftnref2"/>
    <hyperlink ref="A17" location="_ftnref3" display="_ftnref3"/>
    <hyperlink ref="A18" location="_ftnref4" display="_ftnref4"/>
    <hyperlink ref="A19" location="_ftnref5" display="_ftnref5"/>
    <hyperlink ref="A20" location="_ftnref6" display="_ftnref6"/>
  </hyperlinks>
  <pageMargins left="0.45" right="0.2" top="0.5" bottom="0.5" header="0.3" footer="0.3"/>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A19" workbookViewId="0">
      <selection activeCell="E8" sqref="E8"/>
    </sheetView>
  </sheetViews>
  <sheetFormatPr defaultRowHeight="14.4" x14ac:dyDescent="0.3"/>
  <cols>
    <col min="1" max="1" width="12.33203125" customWidth="1"/>
    <col min="2" max="2" width="7.5546875" customWidth="1"/>
    <col min="5" max="5" width="12.88671875" customWidth="1"/>
    <col min="6" max="6" width="12.44140625" customWidth="1"/>
  </cols>
  <sheetData>
    <row r="1" spans="1:14" ht="16.8" x14ac:dyDescent="0.3">
      <c r="A1" s="118" t="s">
        <v>221</v>
      </c>
      <c r="B1" s="118"/>
      <c r="C1" s="118"/>
      <c r="D1" s="118"/>
      <c r="E1" s="118"/>
      <c r="F1" s="118"/>
      <c r="G1" s="118"/>
      <c r="H1" s="118"/>
      <c r="I1" s="118"/>
      <c r="J1" s="118"/>
      <c r="K1" s="118"/>
      <c r="L1" s="118"/>
      <c r="M1" s="118"/>
      <c r="N1" s="118"/>
    </row>
    <row r="2" spans="1:14" ht="16.8" x14ac:dyDescent="0.3">
      <c r="A2" s="62" t="s">
        <v>220</v>
      </c>
      <c r="B2" s="63"/>
      <c r="C2" s="63"/>
      <c r="D2" s="63"/>
      <c r="E2" s="63"/>
      <c r="F2" s="63"/>
      <c r="G2" s="63"/>
      <c r="H2" s="61"/>
      <c r="I2" s="1"/>
      <c r="J2" s="1"/>
      <c r="K2" s="1"/>
      <c r="L2" s="1"/>
      <c r="M2" s="1"/>
      <c r="N2" s="1"/>
    </row>
    <row r="4" spans="1:14" ht="28.5" customHeight="1" x14ac:dyDescent="0.3">
      <c r="A4" s="136" t="s">
        <v>166</v>
      </c>
      <c r="B4" s="136" t="s">
        <v>120</v>
      </c>
      <c r="C4" s="136" t="s">
        <v>206</v>
      </c>
      <c r="D4" s="136"/>
      <c r="E4" s="136"/>
      <c r="F4" s="136"/>
      <c r="G4" s="136" t="s">
        <v>207</v>
      </c>
      <c r="H4" s="136"/>
      <c r="I4" s="136"/>
      <c r="J4" s="136"/>
      <c r="K4" s="136" t="s">
        <v>208</v>
      </c>
      <c r="L4" s="136"/>
      <c r="M4" s="136"/>
      <c r="N4" s="136"/>
    </row>
    <row r="5" spans="1:14" ht="78" x14ac:dyDescent="0.3">
      <c r="A5" s="136"/>
      <c r="B5" s="136"/>
      <c r="C5" s="52" t="s">
        <v>170</v>
      </c>
      <c r="D5" s="8" t="s">
        <v>171</v>
      </c>
      <c r="E5" s="8" t="s">
        <v>194</v>
      </c>
      <c r="F5" s="8" t="s">
        <v>172</v>
      </c>
      <c r="G5" s="52" t="s">
        <v>170</v>
      </c>
      <c r="H5" s="8" t="s">
        <v>171</v>
      </c>
      <c r="I5" s="8" t="s">
        <v>194</v>
      </c>
      <c r="J5" s="8" t="s">
        <v>172</v>
      </c>
      <c r="K5" s="52" t="s">
        <v>170</v>
      </c>
      <c r="L5" s="8" t="s">
        <v>171</v>
      </c>
      <c r="M5" s="8" t="s">
        <v>194</v>
      </c>
      <c r="N5" s="8" t="s">
        <v>172</v>
      </c>
    </row>
    <row r="6" spans="1:14" ht="15.6" x14ac:dyDescent="0.3">
      <c r="A6" s="8" t="s">
        <v>173</v>
      </c>
      <c r="B6" s="8" t="s">
        <v>174</v>
      </c>
      <c r="C6" s="52">
        <v>90</v>
      </c>
      <c r="D6" s="8">
        <v>80</v>
      </c>
      <c r="E6" s="60" t="s">
        <v>209</v>
      </c>
      <c r="F6" s="60" t="s">
        <v>210</v>
      </c>
      <c r="G6" s="8" t="s">
        <v>179</v>
      </c>
      <c r="H6" s="52" t="s">
        <v>180</v>
      </c>
      <c r="I6" s="60" t="s">
        <v>181</v>
      </c>
      <c r="J6" s="60" t="s">
        <v>182</v>
      </c>
      <c r="K6" s="52">
        <v>3</v>
      </c>
      <c r="L6" s="8">
        <v>4</v>
      </c>
      <c r="M6" s="60" t="s">
        <v>211</v>
      </c>
      <c r="N6" s="60" t="s">
        <v>212</v>
      </c>
    </row>
    <row r="7" spans="1:14" ht="15.75" x14ac:dyDescent="0.25">
      <c r="A7" s="8" t="s">
        <v>187</v>
      </c>
      <c r="B7" s="8"/>
      <c r="C7" s="52"/>
      <c r="D7" s="8"/>
      <c r="E7" s="8"/>
      <c r="F7" s="8"/>
      <c r="G7" s="8"/>
      <c r="H7" s="52"/>
      <c r="I7" s="8"/>
      <c r="J7" s="8"/>
      <c r="K7" s="52"/>
      <c r="L7" s="8"/>
      <c r="M7" s="8"/>
      <c r="N7" s="8"/>
    </row>
    <row r="8" spans="1:14" ht="15.75" x14ac:dyDescent="0.25">
      <c r="A8" s="8" t="s">
        <v>188</v>
      </c>
      <c r="B8" s="8"/>
      <c r="C8" s="52"/>
      <c r="D8" s="8"/>
      <c r="E8" s="8"/>
      <c r="F8" s="8"/>
      <c r="G8" s="8"/>
      <c r="H8" s="52"/>
      <c r="I8" s="8"/>
      <c r="J8" s="8"/>
      <c r="K8" s="52"/>
      <c r="L8" s="8"/>
      <c r="M8" s="8"/>
      <c r="N8" s="8"/>
    </row>
    <row r="9" spans="1:14" ht="15.75" x14ac:dyDescent="0.25">
      <c r="A9" s="8" t="s">
        <v>189</v>
      </c>
      <c r="B9" s="8"/>
      <c r="C9" s="52"/>
      <c r="D9" s="8"/>
      <c r="E9" s="8"/>
      <c r="F9" s="8"/>
      <c r="G9" s="8"/>
      <c r="H9" s="52"/>
      <c r="I9" s="8"/>
      <c r="J9" s="8"/>
      <c r="K9" s="52"/>
      <c r="L9" s="8"/>
      <c r="M9" s="8"/>
      <c r="N9" s="8"/>
    </row>
    <row r="10" spans="1:14" ht="15.75" x14ac:dyDescent="0.25">
      <c r="A10" s="8" t="s">
        <v>190</v>
      </c>
      <c r="B10" s="8"/>
      <c r="C10" s="52"/>
      <c r="D10" s="8"/>
      <c r="E10" s="8"/>
      <c r="F10" s="8"/>
      <c r="G10" s="8"/>
      <c r="H10" s="52"/>
      <c r="I10" s="8"/>
      <c r="J10" s="8"/>
      <c r="K10" s="52"/>
      <c r="L10" s="8"/>
      <c r="M10" s="8"/>
      <c r="N10" s="8"/>
    </row>
    <row r="11" spans="1:14" ht="15.75" x14ac:dyDescent="0.25">
      <c r="A11" s="8" t="s">
        <v>191</v>
      </c>
      <c r="B11" s="8"/>
      <c r="C11" s="52"/>
      <c r="D11" s="8"/>
      <c r="E11" s="8"/>
      <c r="F11" s="8"/>
      <c r="G11" s="8"/>
      <c r="H11" s="52"/>
      <c r="I11" s="8"/>
      <c r="J11" s="8"/>
      <c r="K11" s="52"/>
      <c r="L11" s="8"/>
      <c r="M11" s="8"/>
      <c r="N11" s="8"/>
    </row>
    <row r="12" spans="1:14" ht="15.75" x14ac:dyDescent="0.25">
      <c r="A12" s="8" t="s">
        <v>192</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4" spans="1:14" ht="15.6" x14ac:dyDescent="0.3">
      <c r="A14" s="8" t="s">
        <v>77</v>
      </c>
      <c r="B14" s="8"/>
      <c r="C14" s="52"/>
      <c r="D14" s="8"/>
      <c r="E14" s="8"/>
      <c r="F14" s="8"/>
      <c r="G14" s="8"/>
      <c r="H14" s="52"/>
      <c r="I14" s="8"/>
      <c r="J14" s="8"/>
      <c r="K14" s="52"/>
      <c r="L14" s="8"/>
      <c r="M14" s="8"/>
      <c r="N14" s="8"/>
    </row>
    <row r="16" spans="1:14" x14ac:dyDescent="0.3">
      <c r="A16" s="59" t="s">
        <v>219</v>
      </c>
    </row>
    <row r="17" spans="1:1" x14ac:dyDescent="0.3">
      <c r="A17" s="59" t="s">
        <v>214</v>
      </c>
    </row>
    <row r="18" spans="1:1" x14ac:dyDescent="0.3">
      <c r="A18" s="59" t="s">
        <v>215</v>
      </c>
    </row>
    <row r="19" spans="1:1" x14ac:dyDescent="0.3">
      <c r="A19" s="59" t="s">
        <v>216</v>
      </c>
    </row>
    <row r="20" spans="1:1" x14ac:dyDescent="0.3">
      <c r="A20" s="59" t="s">
        <v>217</v>
      </c>
    </row>
    <row r="21" spans="1:1" x14ac:dyDescent="0.3">
      <c r="A21" s="59" t="s">
        <v>218</v>
      </c>
    </row>
  </sheetData>
  <mergeCells count="6">
    <mergeCell ref="A1:N1"/>
    <mergeCell ref="A4:A5"/>
    <mergeCell ref="B4:B5"/>
    <mergeCell ref="C4:F4"/>
    <mergeCell ref="G4:J4"/>
    <mergeCell ref="K4:N4"/>
  </mergeCells>
  <hyperlinks>
    <hyperlink ref="E6" location="_ftn1" display="_ftn1"/>
    <hyperlink ref="F6" location="_ftn2" display="_ftn2"/>
    <hyperlink ref="I6" location="_ftn3" display="_ftn3"/>
    <hyperlink ref="J6" location="_ftn4" display="_ftn4"/>
    <hyperlink ref="M6" location="_ftn5" display="_ftn5"/>
    <hyperlink ref="N6" location="_ftn6" display="_ftn6"/>
    <hyperlink ref="A16" location="_ftnref1" display="_ftnref1"/>
    <hyperlink ref="A17" location="_ftnref2" display="_ftnref2"/>
    <hyperlink ref="A18" location="_ftnref3" display="_ftnref3"/>
    <hyperlink ref="A19" location="_ftnref4" display="_ftnref4"/>
    <hyperlink ref="A20" location="_ftnref5" display="_ftnref5"/>
    <hyperlink ref="A21" location="_ftnref6" display="_ftnref6"/>
  </hyperlinks>
  <pageMargins left="0.45" right="0.45" top="0.5" bottom="0.5" header="0.3" footer="0.3"/>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opLeftCell="A23" workbookViewId="0">
      <selection activeCell="C51" sqref="C51"/>
    </sheetView>
  </sheetViews>
  <sheetFormatPr defaultRowHeight="14.4" x14ac:dyDescent="0.3"/>
  <cols>
    <col min="1" max="1" width="12.88671875" customWidth="1"/>
  </cols>
  <sheetData>
    <row r="1" spans="1:14" ht="16.8" x14ac:dyDescent="0.3">
      <c r="A1" s="118" t="s">
        <v>222</v>
      </c>
      <c r="B1" s="118"/>
      <c r="C1" s="118"/>
      <c r="D1" s="118"/>
      <c r="E1" s="118"/>
      <c r="F1" s="118"/>
      <c r="G1" s="118"/>
      <c r="H1" s="118"/>
      <c r="I1" s="118"/>
      <c r="J1" s="118"/>
      <c r="K1" s="118"/>
      <c r="L1" s="118"/>
      <c r="M1" s="118"/>
      <c r="N1" s="118"/>
    </row>
    <row r="2" spans="1:14" ht="15.6" x14ac:dyDescent="0.3">
      <c r="A2" s="64" t="s">
        <v>223</v>
      </c>
    </row>
    <row r="4" spans="1:14" ht="16.8" x14ac:dyDescent="0.3">
      <c r="A4" s="117" t="s">
        <v>224</v>
      </c>
      <c r="B4" s="117"/>
      <c r="C4" s="117"/>
      <c r="D4" s="117"/>
      <c r="E4" s="117"/>
      <c r="F4" s="117"/>
      <c r="G4" s="117"/>
      <c r="H4" s="117"/>
      <c r="I4" s="117"/>
      <c r="J4" s="117"/>
      <c r="K4" s="117"/>
      <c r="L4" s="117"/>
      <c r="M4" s="117"/>
      <c r="N4" s="117"/>
    </row>
    <row r="6" spans="1:14" ht="30" customHeight="1" x14ac:dyDescent="0.3">
      <c r="A6" s="131" t="s">
        <v>166</v>
      </c>
      <c r="B6" s="131" t="s">
        <v>120</v>
      </c>
      <c r="C6" s="154" t="s">
        <v>225</v>
      </c>
      <c r="D6" s="154"/>
      <c r="E6" s="154"/>
      <c r="F6" s="154"/>
      <c r="G6" s="154" t="s">
        <v>226</v>
      </c>
      <c r="H6" s="154"/>
      <c r="I6" s="154"/>
      <c r="J6" s="154"/>
      <c r="K6" s="154" t="s">
        <v>227</v>
      </c>
      <c r="L6" s="154"/>
      <c r="M6" s="154"/>
      <c r="N6" s="154"/>
    </row>
    <row r="7" spans="1:14" ht="78" x14ac:dyDescent="0.3">
      <c r="A7" s="131"/>
      <c r="B7" s="131"/>
      <c r="C7" s="52" t="s">
        <v>170</v>
      </c>
      <c r="D7" s="8" t="s">
        <v>171</v>
      </c>
      <c r="E7" s="8" t="s">
        <v>194</v>
      </c>
      <c r="F7" s="8" t="s">
        <v>172</v>
      </c>
      <c r="G7" s="52" t="s">
        <v>170</v>
      </c>
      <c r="H7" s="8" t="s">
        <v>171</v>
      </c>
      <c r="I7" s="8" t="s">
        <v>194</v>
      </c>
      <c r="J7" s="8" t="s">
        <v>172</v>
      </c>
      <c r="K7" s="52" t="s">
        <v>170</v>
      </c>
      <c r="L7" s="8" t="s">
        <v>171</v>
      </c>
      <c r="M7" s="8" t="s">
        <v>194</v>
      </c>
      <c r="N7" s="8" t="s">
        <v>172</v>
      </c>
    </row>
    <row r="8" spans="1:14" ht="15.6" x14ac:dyDescent="0.3">
      <c r="A8" s="8" t="s">
        <v>173</v>
      </c>
      <c r="B8" s="8" t="s">
        <v>174</v>
      </c>
      <c r="C8" s="52">
        <v>86</v>
      </c>
      <c r="D8" s="8">
        <v>80</v>
      </c>
      <c r="E8" s="60" t="s">
        <v>209</v>
      </c>
      <c r="F8" s="60" t="s">
        <v>228</v>
      </c>
      <c r="G8" s="8">
        <v>5</v>
      </c>
      <c r="H8" s="52" t="s">
        <v>229</v>
      </c>
      <c r="I8" s="60" t="s">
        <v>230</v>
      </c>
      <c r="J8" s="60" t="s">
        <v>231</v>
      </c>
      <c r="K8" s="52">
        <v>70</v>
      </c>
      <c r="L8" s="8">
        <v>75</v>
      </c>
      <c r="M8" s="60" t="s">
        <v>232</v>
      </c>
      <c r="N8" s="60" t="s">
        <v>233</v>
      </c>
    </row>
    <row r="9" spans="1:14" ht="31.5" x14ac:dyDescent="0.25">
      <c r="A9" s="8" t="s">
        <v>187</v>
      </c>
      <c r="B9" s="8"/>
      <c r="C9" s="52"/>
      <c r="D9" s="8"/>
      <c r="E9" s="8"/>
      <c r="F9" s="8"/>
      <c r="G9" s="8"/>
      <c r="H9" s="52"/>
      <c r="I9" s="8"/>
      <c r="J9" s="8"/>
      <c r="K9" s="52"/>
      <c r="L9" s="8"/>
      <c r="M9" s="8"/>
      <c r="N9" s="8"/>
    </row>
    <row r="10" spans="1:14" ht="31.5" x14ac:dyDescent="0.25">
      <c r="A10" s="8" t="s">
        <v>188</v>
      </c>
      <c r="B10" s="8"/>
      <c r="C10" s="52"/>
      <c r="D10" s="8"/>
      <c r="E10" s="8"/>
      <c r="F10" s="8"/>
      <c r="G10" s="8"/>
      <c r="H10" s="52"/>
      <c r="I10" s="8"/>
      <c r="J10" s="8"/>
      <c r="K10" s="52"/>
      <c r="L10" s="8"/>
      <c r="M10" s="8"/>
      <c r="N10" s="8"/>
    </row>
    <row r="11" spans="1:14" ht="31.5" x14ac:dyDescent="0.25">
      <c r="A11" s="8" t="s">
        <v>189</v>
      </c>
      <c r="B11" s="8"/>
      <c r="C11" s="52"/>
      <c r="D11" s="8"/>
      <c r="E11" s="8"/>
      <c r="F11" s="8"/>
      <c r="G11" s="8"/>
      <c r="H11" s="52"/>
      <c r="I11" s="8"/>
      <c r="J11" s="8"/>
      <c r="K11" s="52"/>
      <c r="L11" s="8"/>
      <c r="M11" s="8"/>
      <c r="N11" s="8"/>
    </row>
    <row r="12" spans="1:14" ht="31.5" x14ac:dyDescent="0.25">
      <c r="A12" s="8" t="s">
        <v>190</v>
      </c>
      <c r="B12" s="8"/>
      <c r="C12" s="52"/>
      <c r="D12" s="8"/>
      <c r="E12" s="8"/>
      <c r="F12" s="8"/>
      <c r="G12" s="8"/>
      <c r="H12" s="52"/>
      <c r="I12" s="8"/>
      <c r="J12" s="8"/>
      <c r="K12" s="52"/>
      <c r="L12" s="8"/>
      <c r="M12" s="8"/>
      <c r="N12" s="8"/>
    </row>
    <row r="13" spans="1:14" ht="31.5" x14ac:dyDescent="0.25">
      <c r="A13" s="8" t="s">
        <v>191</v>
      </c>
      <c r="B13" s="8"/>
      <c r="C13" s="52"/>
      <c r="D13" s="8"/>
      <c r="E13" s="8"/>
      <c r="F13" s="8"/>
      <c r="G13" s="8"/>
      <c r="H13" s="52"/>
      <c r="I13" s="8"/>
      <c r="J13" s="8"/>
      <c r="K13" s="52"/>
      <c r="L13" s="8"/>
      <c r="M13" s="8"/>
      <c r="N13" s="8"/>
    </row>
    <row r="14" spans="1:14" ht="31.5" x14ac:dyDescent="0.25">
      <c r="A14" s="8" t="s">
        <v>192</v>
      </c>
      <c r="B14" s="8"/>
      <c r="C14" s="52"/>
      <c r="D14" s="8"/>
      <c r="E14" s="8"/>
      <c r="F14" s="8"/>
      <c r="G14" s="8"/>
      <c r="H14" s="52"/>
      <c r="I14" s="8"/>
      <c r="J14" s="8"/>
      <c r="K14" s="52"/>
      <c r="L14" s="8"/>
      <c r="M14" s="8"/>
      <c r="N14" s="8"/>
    </row>
    <row r="15" spans="1:14" ht="15.75" x14ac:dyDescent="0.25">
      <c r="A15" s="8" t="s">
        <v>77</v>
      </c>
      <c r="B15" s="8"/>
      <c r="C15" s="52"/>
      <c r="D15" s="8"/>
      <c r="E15" s="8"/>
      <c r="F15" s="8"/>
      <c r="G15" s="8"/>
      <c r="H15" s="52"/>
      <c r="I15" s="8"/>
      <c r="J15" s="8"/>
      <c r="K15" s="52"/>
      <c r="L15" s="8"/>
      <c r="M15" s="8"/>
      <c r="N15" s="8"/>
    </row>
    <row r="16" spans="1:14" ht="15.75" x14ac:dyDescent="0.25">
      <c r="A16" s="8" t="s">
        <v>77</v>
      </c>
      <c r="B16" s="8"/>
      <c r="C16" s="52"/>
      <c r="D16" s="8"/>
      <c r="E16" s="8"/>
      <c r="F16" s="8"/>
      <c r="G16" s="8"/>
      <c r="H16" s="52"/>
      <c r="I16" s="8"/>
      <c r="J16" s="8"/>
      <c r="K16" s="52"/>
      <c r="L16" s="8"/>
      <c r="M16" s="8"/>
      <c r="N16" s="8"/>
    </row>
    <row r="18" spans="1:14" x14ac:dyDescent="0.3">
      <c r="A18" s="59" t="s">
        <v>213</v>
      </c>
    </row>
    <row r="19" spans="1:14" x14ac:dyDescent="0.3">
      <c r="A19" s="59" t="s">
        <v>214</v>
      </c>
    </row>
    <row r="20" spans="1:14" x14ac:dyDescent="0.3">
      <c r="A20" s="59" t="s">
        <v>215</v>
      </c>
    </row>
    <row r="21" spans="1:14" x14ac:dyDescent="0.3">
      <c r="A21" s="59" t="s">
        <v>216</v>
      </c>
    </row>
    <row r="22" spans="1:14" x14ac:dyDescent="0.3">
      <c r="A22" s="59" t="s">
        <v>217</v>
      </c>
    </row>
    <row r="23" spans="1:14" x14ac:dyDescent="0.3">
      <c r="A23" s="59" t="s">
        <v>218</v>
      </c>
    </row>
    <row r="25" spans="1:14" ht="16.8" x14ac:dyDescent="0.3">
      <c r="A25" s="117" t="s">
        <v>234</v>
      </c>
      <c r="B25" s="117"/>
      <c r="C25" s="117"/>
      <c r="D25" s="117"/>
      <c r="E25" s="117"/>
      <c r="F25" s="117"/>
      <c r="G25" s="117"/>
      <c r="H25" s="117"/>
      <c r="I25" s="117"/>
      <c r="J25" s="117"/>
      <c r="K25" s="117"/>
      <c r="L25" s="117"/>
      <c r="M25" s="117"/>
      <c r="N25" s="117"/>
    </row>
    <row r="27" spans="1:14" ht="30" customHeight="1" x14ac:dyDescent="0.3">
      <c r="A27" s="131" t="s">
        <v>166</v>
      </c>
      <c r="B27" s="131" t="s">
        <v>120</v>
      </c>
      <c r="C27" s="154" t="s">
        <v>225</v>
      </c>
      <c r="D27" s="154"/>
      <c r="E27" s="154"/>
      <c r="F27" s="154"/>
      <c r="G27" s="154" t="s">
        <v>226</v>
      </c>
      <c r="H27" s="154"/>
      <c r="I27" s="154"/>
      <c r="J27" s="154"/>
      <c r="K27" s="154" t="s">
        <v>227</v>
      </c>
      <c r="L27" s="154"/>
      <c r="M27" s="154"/>
      <c r="N27" s="154"/>
    </row>
    <row r="28" spans="1:14" ht="78" x14ac:dyDescent="0.3">
      <c r="A28" s="131"/>
      <c r="B28" s="131"/>
      <c r="C28" s="52" t="s">
        <v>170</v>
      </c>
      <c r="D28" s="8" t="s">
        <v>171</v>
      </c>
      <c r="E28" s="8" t="s">
        <v>194</v>
      </c>
      <c r="F28" s="8" t="s">
        <v>172</v>
      </c>
      <c r="G28" s="52" t="s">
        <v>170</v>
      </c>
      <c r="H28" s="8" t="s">
        <v>171</v>
      </c>
      <c r="I28" s="8" t="s">
        <v>194</v>
      </c>
      <c r="J28" s="8" t="s">
        <v>172</v>
      </c>
      <c r="K28" s="52" t="s">
        <v>170</v>
      </c>
      <c r="L28" s="8" t="s">
        <v>171</v>
      </c>
      <c r="M28" s="8" t="s">
        <v>194</v>
      </c>
      <c r="N28" s="8" t="s">
        <v>172</v>
      </c>
    </row>
    <row r="29" spans="1:14" ht="15.6" x14ac:dyDescent="0.3">
      <c r="A29" s="8" t="s">
        <v>173</v>
      </c>
      <c r="B29" s="8" t="s">
        <v>174</v>
      </c>
      <c r="C29" s="52">
        <v>86</v>
      </c>
      <c r="D29" s="8">
        <v>80</v>
      </c>
      <c r="E29" s="8" t="s">
        <v>235</v>
      </c>
      <c r="F29" s="8">
        <v>68</v>
      </c>
      <c r="G29" s="8">
        <v>5</v>
      </c>
      <c r="H29" s="52" t="s">
        <v>229</v>
      </c>
      <c r="I29" s="8">
        <v>7</v>
      </c>
      <c r="J29" s="8">
        <v>9</v>
      </c>
      <c r="K29" s="52">
        <v>70</v>
      </c>
      <c r="L29" s="8">
        <v>75</v>
      </c>
      <c r="M29" s="8">
        <v>83</v>
      </c>
      <c r="N29" s="8">
        <v>70</v>
      </c>
    </row>
    <row r="30" spans="1:14" ht="15.75" x14ac:dyDescent="0.25">
      <c r="A30" s="8" t="s">
        <v>187</v>
      </c>
      <c r="B30" s="8"/>
      <c r="C30" s="52"/>
      <c r="D30" s="8"/>
      <c r="E30" s="8"/>
      <c r="F30" s="8"/>
      <c r="G30" s="8"/>
      <c r="H30" s="52"/>
      <c r="I30" s="8"/>
      <c r="J30" s="8"/>
      <c r="K30" s="52"/>
      <c r="L30" s="8"/>
      <c r="M30" s="8"/>
      <c r="N30" s="8"/>
    </row>
    <row r="31" spans="1:14" ht="15.75" x14ac:dyDescent="0.25">
      <c r="A31" s="8" t="s">
        <v>188</v>
      </c>
      <c r="B31" s="8"/>
      <c r="C31" s="52"/>
      <c r="D31" s="8"/>
      <c r="E31" s="8"/>
      <c r="F31" s="8"/>
      <c r="G31" s="8"/>
      <c r="H31" s="52"/>
      <c r="I31" s="8"/>
      <c r="J31" s="8"/>
      <c r="K31" s="52"/>
      <c r="L31" s="8"/>
      <c r="M31" s="8"/>
      <c r="N31" s="8"/>
    </row>
    <row r="32" spans="1:14" ht="15.75" x14ac:dyDescent="0.25">
      <c r="A32" s="8" t="s">
        <v>189</v>
      </c>
      <c r="B32" s="8"/>
      <c r="C32" s="52"/>
      <c r="D32" s="8"/>
      <c r="E32" s="8"/>
      <c r="F32" s="8"/>
      <c r="G32" s="8"/>
      <c r="H32" s="52"/>
      <c r="I32" s="8"/>
      <c r="J32" s="8"/>
      <c r="K32" s="52"/>
      <c r="L32" s="8"/>
      <c r="M32" s="8"/>
      <c r="N32" s="8"/>
    </row>
    <row r="33" spans="1:14" ht="15.75" x14ac:dyDescent="0.25">
      <c r="A33" s="8" t="s">
        <v>190</v>
      </c>
      <c r="B33" s="8"/>
      <c r="C33" s="52"/>
      <c r="D33" s="8"/>
      <c r="E33" s="8"/>
      <c r="F33" s="8"/>
      <c r="G33" s="8"/>
      <c r="H33" s="52"/>
      <c r="I33" s="8"/>
      <c r="J33" s="8"/>
      <c r="K33" s="52"/>
      <c r="L33" s="8"/>
      <c r="M33" s="8"/>
      <c r="N33" s="8"/>
    </row>
    <row r="34" spans="1:14" ht="15.75" x14ac:dyDescent="0.25">
      <c r="A34" s="8" t="s">
        <v>191</v>
      </c>
      <c r="B34" s="8"/>
      <c r="C34" s="52"/>
      <c r="D34" s="8"/>
      <c r="E34" s="8"/>
      <c r="F34" s="8"/>
      <c r="G34" s="8"/>
      <c r="H34" s="52"/>
      <c r="I34" s="8"/>
      <c r="J34" s="8"/>
      <c r="K34" s="52"/>
      <c r="L34" s="8"/>
      <c r="M34" s="8"/>
      <c r="N34" s="8"/>
    </row>
    <row r="35" spans="1:14" ht="15.75" x14ac:dyDescent="0.25">
      <c r="A35" s="8" t="s">
        <v>192</v>
      </c>
      <c r="B35" s="8"/>
      <c r="C35" s="52"/>
      <c r="D35" s="8"/>
      <c r="E35" s="8"/>
      <c r="F35" s="8"/>
      <c r="G35" s="8"/>
      <c r="H35" s="52"/>
      <c r="I35" s="8"/>
      <c r="J35" s="8"/>
      <c r="K35" s="52"/>
      <c r="L35" s="8"/>
      <c r="M35" s="8"/>
      <c r="N35" s="8"/>
    </row>
    <row r="36" spans="1:14" ht="15.75" x14ac:dyDescent="0.25">
      <c r="A36" s="8" t="s">
        <v>77</v>
      </c>
      <c r="B36" s="8"/>
      <c r="C36" s="52"/>
      <c r="D36" s="8"/>
      <c r="E36" s="8"/>
      <c r="F36" s="8"/>
      <c r="G36" s="8"/>
      <c r="H36" s="52"/>
      <c r="I36" s="8"/>
      <c r="J36" s="8"/>
      <c r="K36" s="52"/>
      <c r="L36" s="8"/>
      <c r="M36" s="8"/>
      <c r="N36" s="8"/>
    </row>
    <row r="39" spans="1:14" ht="15" customHeight="1" x14ac:dyDescent="0.3">
      <c r="A39" s="117" t="s">
        <v>236</v>
      </c>
      <c r="B39" s="117"/>
      <c r="C39" s="117"/>
      <c r="D39" s="117"/>
      <c r="E39" s="117"/>
      <c r="F39" s="117"/>
      <c r="G39" s="117"/>
      <c r="H39" s="117"/>
      <c r="I39" s="117"/>
      <c r="J39" s="117"/>
      <c r="K39" s="117"/>
      <c r="L39" s="117"/>
      <c r="M39" s="117"/>
      <c r="N39" s="117"/>
    </row>
    <row r="41" spans="1:14" ht="30" customHeight="1" x14ac:dyDescent="0.3">
      <c r="A41" s="131" t="s">
        <v>166</v>
      </c>
      <c r="B41" s="131" t="s">
        <v>120</v>
      </c>
      <c r="C41" s="154" t="s">
        <v>225</v>
      </c>
      <c r="D41" s="154"/>
      <c r="E41" s="154"/>
      <c r="F41" s="154"/>
      <c r="G41" s="154" t="s">
        <v>226</v>
      </c>
      <c r="H41" s="154"/>
      <c r="I41" s="154"/>
      <c r="J41" s="154"/>
      <c r="K41" s="154" t="s">
        <v>227</v>
      </c>
      <c r="L41" s="154"/>
      <c r="M41" s="154"/>
      <c r="N41" s="154"/>
    </row>
    <row r="42" spans="1:14" ht="78" x14ac:dyDescent="0.3">
      <c r="A42" s="131"/>
      <c r="B42" s="131"/>
      <c r="C42" s="52" t="s">
        <v>170</v>
      </c>
      <c r="D42" s="8" t="s">
        <v>171</v>
      </c>
      <c r="E42" s="8" t="s">
        <v>194</v>
      </c>
      <c r="F42" s="8" t="s">
        <v>172</v>
      </c>
      <c r="G42" s="52" t="s">
        <v>170</v>
      </c>
      <c r="H42" s="8" t="s">
        <v>171</v>
      </c>
      <c r="I42" s="8" t="s">
        <v>194</v>
      </c>
      <c r="J42" s="8" t="s">
        <v>172</v>
      </c>
      <c r="K42" s="52" t="s">
        <v>170</v>
      </c>
      <c r="L42" s="8" t="s">
        <v>171</v>
      </c>
      <c r="M42" s="8" t="s">
        <v>194</v>
      </c>
      <c r="N42" s="8" t="s">
        <v>172</v>
      </c>
    </row>
    <row r="43" spans="1:14" ht="15.6" x14ac:dyDescent="0.3">
      <c r="A43" s="8" t="s">
        <v>173</v>
      </c>
      <c r="B43" s="8" t="s">
        <v>174</v>
      </c>
      <c r="C43" s="52">
        <v>86</v>
      </c>
      <c r="D43" s="8">
        <v>80</v>
      </c>
      <c r="E43" s="8" t="s">
        <v>235</v>
      </c>
      <c r="F43" s="8">
        <v>68</v>
      </c>
      <c r="G43" s="8">
        <v>5</v>
      </c>
      <c r="H43" s="52" t="s">
        <v>229</v>
      </c>
      <c r="I43" s="8">
        <v>7</v>
      </c>
      <c r="J43" s="8">
        <v>9</v>
      </c>
      <c r="K43" s="52">
        <v>70</v>
      </c>
      <c r="L43" s="8">
        <v>75</v>
      </c>
      <c r="M43" s="8">
        <v>83</v>
      </c>
      <c r="N43" s="8">
        <v>70</v>
      </c>
    </row>
    <row r="44" spans="1:14" ht="15.75" x14ac:dyDescent="0.25">
      <c r="A44" s="8" t="s">
        <v>187</v>
      </c>
      <c r="B44" s="8"/>
      <c r="C44" s="52"/>
      <c r="D44" s="8"/>
      <c r="E44" s="8"/>
      <c r="F44" s="8"/>
      <c r="G44" s="8"/>
      <c r="H44" s="52"/>
      <c r="I44" s="8"/>
      <c r="J44" s="8"/>
      <c r="K44" s="52"/>
      <c r="L44" s="8"/>
      <c r="M44" s="8"/>
      <c r="N44" s="8"/>
    </row>
    <row r="45" spans="1:14" ht="15.75" x14ac:dyDescent="0.25">
      <c r="A45" s="8" t="s">
        <v>188</v>
      </c>
      <c r="B45" s="8"/>
      <c r="C45" s="52"/>
      <c r="D45" s="8"/>
      <c r="E45" s="8"/>
      <c r="F45" s="8"/>
      <c r="G45" s="8"/>
      <c r="H45" s="52"/>
      <c r="I45" s="8"/>
      <c r="J45" s="8"/>
      <c r="K45" s="52"/>
      <c r="L45" s="8"/>
      <c r="M45" s="8"/>
      <c r="N45" s="8"/>
    </row>
    <row r="46" spans="1:14" ht="15.75" x14ac:dyDescent="0.25">
      <c r="A46" s="8" t="s">
        <v>189</v>
      </c>
      <c r="B46" s="8"/>
      <c r="C46" s="52"/>
      <c r="D46" s="8"/>
      <c r="E46" s="8"/>
      <c r="F46" s="8"/>
      <c r="G46" s="8"/>
      <c r="H46" s="52"/>
      <c r="I46" s="8"/>
      <c r="J46" s="8"/>
      <c r="K46" s="52"/>
      <c r="L46" s="8"/>
      <c r="M46" s="8"/>
      <c r="N46" s="8"/>
    </row>
    <row r="47" spans="1:14" ht="15.6" x14ac:dyDescent="0.3">
      <c r="A47" s="8" t="s">
        <v>190</v>
      </c>
      <c r="B47" s="8"/>
      <c r="C47" s="52"/>
      <c r="D47" s="8"/>
      <c r="E47" s="8"/>
      <c r="F47" s="8"/>
      <c r="G47" s="8"/>
      <c r="H47" s="52"/>
      <c r="I47" s="8"/>
      <c r="J47" s="8"/>
      <c r="K47" s="52"/>
      <c r="L47" s="8"/>
      <c r="M47" s="8"/>
      <c r="N47" s="8"/>
    </row>
    <row r="48" spans="1:14" ht="15.6" x14ac:dyDescent="0.3">
      <c r="A48" s="8" t="s">
        <v>191</v>
      </c>
      <c r="B48" s="8"/>
      <c r="C48" s="52"/>
      <c r="D48" s="8"/>
      <c r="E48" s="8"/>
      <c r="F48" s="8"/>
      <c r="G48" s="8"/>
      <c r="H48" s="52"/>
      <c r="I48" s="8"/>
      <c r="J48" s="8"/>
      <c r="K48" s="52"/>
      <c r="L48" s="8"/>
      <c r="M48" s="8"/>
      <c r="N48" s="8"/>
    </row>
    <row r="49" spans="1:14" ht="15.6" x14ac:dyDescent="0.3">
      <c r="A49" s="8" t="s">
        <v>192</v>
      </c>
      <c r="B49" s="8"/>
      <c r="C49" s="52"/>
      <c r="D49" s="8"/>
      <c r="E49" s="8"/>
      <c r="F49" s="8"/>
      <c r="G49" s="8"/>
      <c r="H49" s="52"/>
      <c r="I49" s="8"/>
      <c r="J49" s="8"/>
      <c r="K49" s="52"/>
      <c r="L49" s="8"/>
      <c r="M49" s="8"/>
      <c r="N49" s="8"/>
    </row>
    <row r="50" spans="1:14" ht="15.6" x14ac:dyDescent="0.3">
      <c r="A50" s="8" t="s">
        <v>77</v>
      </c>
      <c r="B50" s="8"/>
      <c r="C50" s="52"/>
      <c r="D50" s="8"/>
      <c r="E50" s="8"/>
      <c r="F50" s="8"/>
      <c r="G50" s="8"/>
      <c r="H50" s="52"/>
      <c r="I50" s="8"/>
      <c r="J50" s="8"/>
      <c r="K50" s="52"/>
      <c r="L50" s="8"/>
      <c r="M50" s="8"/>
      <c r="N50" s="8"/>
    </row>
  </sheetData>
  <mergeCells count="19">
    <mergeCell ref="A41:A42"/>
    <mergeCell ref="B41:B42"/>
    <mergeCell ref="C41:F41"/>
    <mergeCell ref="G41:J41"/>
    <mergeCell ref="K41:N41"/>
    <mergeCell ref="A39:N39"/>
    <mergeCell ref="A25:N25"/>
    <mergeCell ref="A27:A28"/>
    <mergeCell ref="B27:B28"/>
    <mergeCell ref="C27:F27"/>
    <mergeCell ref="G27:J27"/>
    <mergeCell ref="K27:N27"/>
    <mergeCell ref="A4:N4"/>
    <mergeCell ref="A1:N1"/>
    <mergeCell ref="A6:A7"/>
    <mergeCell ref="B6:B7"/>
    <mergeCell ref="C6:F6"/>
    <mergeCell ref="G6:J6"/>
    <mergeCell ref="K6:N6"/>
  </mergeCells>
  <hyperlinks>
    <hyperlink ref="E8" location="_ftn1" display="_ftn1"/>
    <hyperlink ref="F8" location="_ftn2" display="_ftn2"/>
    <hyperlink ref="I8" location="_ftn3" display="_ftn3"/>
    <hyperlink ref="J8" location="_ftn4" display="_ftn4"/>
    <hyperlink ref="M8" location="_ftn5" display="_ftn5"/>
    <hyperlink ref="N8" location="_ftn6" display="_ftn6"/>
    <hyperlink ref="A18" location="_ftnref1" display="_ftnref1"/>
    <hyperlink ref="A19" location="_ftnref2" display="_ftnref2"/>
    <hyperlink ref="A20" location="_ftnref3" display="_ftnref3"/>
    <hyperlink ref="A21" location="_ftnref4" display="_ftnref4"/>
    <hyperlink ref="A22" location="_ftnref5" display="_ftnref5"/>
    <hyperlink ref="A23" location="_ftnref6" display="_ftnref6"/>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J17" sqref="J17"/>
    </sheetView>
  </sheetViews>
  <sheetFormatPr defaultRowHeight="14.4" x14ac:dyDescent="0.3"/>
  <cols>
    <col min="1" max="1" width="5.33203125" style="5" customWidth="1"/>
    <col min="2" max="2" width="14" customWidth="1"/>
    <col min="13" max="13" width="10.44140625" customWidth="1"/>
  </cols>
  <sheetData>
    <row r="1" spans="1:15" ht="16.8" x14ac:dyDescent="0.3">
      <c r="A1" s="118" t="s">
        <v>262</v>
      </c>
      <c r="B1" s="118"/>
      <c r="C1" s="118"/>
      <c r="D1" s="118"/>
      <c r="E1" s="118"/>
      <c r="F1" s="118"/>
      <c r="G1" s="118"/>
      <c r="H1" s="118"/>
      <c r="I1" s="118"/>
      <c r="J1" s="118"/>
      <c r="K1" s="118"/>
      <c r="L1" s="118"/>
      <c r="M1" s="118"/>
      <c r="N1" s="118"/>
      <c r="O1" s="118"/>
    </row>
    <row r="3" spans="1:15" ht="15.6" x14ac:dyDescent="0.3">
      <c r="A3" s="116" t="s">
        <v>237</v>
      </c>
      <c r="B3" s="116" t="s">
        <v>238</v>
      </c>
      <c r="C3" s="116" t="s">
        <v>239</v>
      </c>
      <c r="D3" s="116" t="s">
        <v>240</v>
      </c>
      <c r="E3" s="116" t="s">
        <v>241</v>
      </c>
      <c r="F3" s="116"/>
      <c r="G3" s="116"/>
      <c r="H3" s="116"/>
      <c r="I3" s="116"/>
      <c r="J3" s="116" t="s">
        <v>242</v>
      </c>
      <c r="K3" s="116"/>
      <c r="L3" s="116"/>
      <c r="M3" s="116"/>
      <c r="N3" s="116"/>
      <c r="O3" s="116"/>
    </row>
    <row r="4" spans="1:15" ht="62.4" x14ac:dyDescent="0.3">
      <c r="A4" s="116"/>
      <c r="B4" s="116"/>
      <c r="C4" s="116"/>
      <c r="D4" s="116"/>
      <c r="E4" s="2" t="s">
        <v>243</v>
      </c>
      <c r="F4" s="2" t="s">
        <v>244</v>
      </c>
      <c r="G4" s="2" t="s">
        <v>245</v>
      </c>
      <c r="H4" s="2" t="s">
        <v>246</v>
      </c>
      <c r="I4" s="2" t="s">
        <v>247</v>
      </c>
      <c r="J4" s="2" t="s">
        <v>248</v>
      </c>
      <c r="K4" s="2" t="s">
        <v>249</v>
      </c>
      <c r="L4" s="2" t="s">
        <v>250</v>
      </c>
      <c r="M4" s="2" t="s">
        <v>251</v>
      </c>
      <c r="N4" s="2" t="s">
        <v>252</v>
      </c>
      <c r="O4" s="2" t="s">
        <v>247</v>
      </c>
    </row>
    <row r="5" spans="1:15" ht="31.2" x14ac:dyDescent="0.3">
      <c r="A5" s="8" t="s">
        <v>253</v>
      </c>
      <c r="B5" s="4" t="s">
        <v>254</v>
      </c>
      <c r="C5" s="8">
        <v>3</v>
      </c>
      <c r="D5" s="8" t="s">
        <v>255</v>
      </c>
      <c r="E5" s="8">
        <v>30</v>
      </c>
      <c r="F5" s="8"/>
      <c r="G5" s="8">
        <v>15</v>
      </c>
      <c r="H5" s="8">
        <v>90</v>
      </c>
      <c r="I5" s="8"/>
      <c r="J5" s="8"/>
      <c r="K5" s="8"/>
      <c r="L5" s="8"/>
      <c r="M5" s="8" t="s">
        <v>256</v>
      </c>
      <c r="N5" s="8"/>
      <c r="O5" s="8"/>
    </row>
    <row r="6" spans="1:15" ht="15.6" x14ac:dyDescent="0.3">
      <c r="A6" s="8" t="s">
        <v>257</v>
      </c>
      <c r="B6" s="4" t="s">
        <v>258</v>
      </c>
      <c r="C6" s="8"/>
      <c r="D6" s="8"/>
      <c r="E6" s="8"/>
      <c r="F6" s="8"/>
      <c r="G6" s="8"/>
      <c r="H6" s="8"/>
      <c r="I6" s="8"/>
      <c r="J6" s="8"/>
      <c r="K6" s="8"/>
      <c r="L6" s="8"/>
      <c r="M6" s="8"/>
      <c r="N6" s="8"/>
      <c r="O6" s="8"/>
    </row>
    <row r="7" spans="1:15" ht="15.6" x14ac:dyDescent="0.3">
      <c r="A7" s="116"/>
      <c r="B7" s="155" t="s">
        <v>41</v>
      </c>
      <c r="C7" s="116">
        <v>132</v>
      </c>
      <c r="D7" s="116"/>
      <c r="E7" s="2" t="s">
        <v>259</v>
      </c>
      <c r="F7" s="2" t="s">
        <v>259</v>
      </c>
      <c r="G7" s="2" t="s">
        <v>259</v>
      </c>
      <c r="H7" s="2" t="s">
        <v>259</v>
      </c>
      <c r="I7" s="116"/>
      <c r="J7" s="116"/>
      <c r="K7" s="2" t="s">
        <v>259</v>
      </c>
      <c r="L7" s="2" t="s">
        <v>259</v>
      </c>
      <c r="M7" s="2" t="s">
        <v>259</v>
      </c>
      <c r="N7" s="2" t="s">
        <v>259</v>
      </c>
      <c r="O7" s="116"/>
    </row>
    <row r="8" spans="1:15" ht="15.6" x14ac:dyDescent="0.3">
      <c r="A8" s="116"/>
      <c r="B8" s="155"/>
      <c r="C8" s="116"/>
      <c r="D8" s="116"/>
      <c r="E8" s="2" t="s">
        <v>260</v>
      </c>
      <c r="F8" s="2" t="s">
        <v>260</v>
      </c>
      <c r="G8" s="2" t="s">
        <v>260</v>
      </c>
      <c r="H8" s="2" t="s">
        <v>260</v>
      </c>
      <c r="I8" s="116"/>
      <c r="J8" s="116"/>
      <c r="K8" s="2" t="s">
        <v>260</v>
      </c>
      <c r="L8" s="2" t="s">
        <v>260</v>
      </c>
      <c r="M8" s="2" t="s">
        <v>260</v>
      </c>
      <c r="N8" s="2" t="s">
        <v>260</v>
      </c>
      <c r="O8" s="116"/>
    </row>
    <row r="9" spans="1:15" ht="31.2" x14ac:dyDescent="0.3">
      <c r="A9" s="8"/>
      <c r="B9" s="65" t="s">
        <v>261</v>
      </c>
      <c r="C9" s="8"/>
      <c r="D9" s="8"/>
      <c r="E9" s="8"/>
      <c r="F9" s="8"/>
      <c r="G9" s="8"/>
      <c r="H9" s="8"/>
      <c r="I9" s="8"/>
      <c r="J9" s="8"/>
      <c r="K9" s="8"/>
      <c r="L9" s="8"/>
      <c r="M9" s="8"/>
      <c r="N9" s="8"/>
      <c r="O9" s="8"/>
    </row>
    <row r="10" spans="1:15" ht="15.6" x14ac:dyDescent="0.3">
      <c r="A10" s="8" t="s">
        <v>253</v>
      </c>
      <c r="B10" s="4"/>
      <c r="C10" s="8"/>
      <c r="D10" s="8"/>
      <c r="E10" s="8"/>
      <c r="F10" s="8"/>
      <c r="G10" s="8"/>
      <c r="H10" s="8"/>
      <c r="I10" s="8"/>
      <c r="J10" s="8"/>
      <c r="K10" s="8"/>
      <c r="L10" s="8"/>
      <c r="M10" s="8"/>
      <c r="N10" s="8"/>
      <c r="O10" s="8"/>
    </row>
    <row r="11" spans="1:15" ht="15.6" x14ac:dyDescent="0.3">
      <c r="A11" s="8" t="s">
        <v>257</v>
      </c>
      <c r="B11" s="4"/>
      <c r="C11" s="8"/>
      <c r="D11" s="8"/>
      <c r="E11" s="8"/>
      <c r="F11" s="8"/>
      <c r="G11" s="8"/>
      <c r="H11" s="8"/>
      <c r="I11" s="8"/>
      <c r="J11" s="8"/>
      <c r="K11" s="8"/>
      <c r="L11" s="8"/>
      <c r="M11" s="8"/>
      <c r="N11" s="8"/>
      <c r="O11" s="8"/>
    </row>
    <row r="12" spans="1:15" ht="15.75" x14ac:dyDescent="0.25">
      <c r="A12" s="8"/>
      <c r="B12" s="4"/>
      <c r="C12" s="8"/>
      <c r="D12" s="8"/>
      <c r="E12" s="8"/>
      <c r="F12" s="8"/>
      <c r="G12" s="8"/>
      <c r="H12" s="8"/>
      <c r="I12" s="8"/>
      <c r="J12" s="8"/>
      <c r="K12" s="8"/>
      <c r="L12" s="8"/>
      <c r="M12" s="8"/>
      <c r="N12" s="8"/>
      <c r="O12" s="8"/>
    </row>
  </sheetData>
  <mergeCells count="14">
    <mergeCell ref="O7:O8"/>
    <mergeCell ref="A1:O1"/>
    <mergeCell ref="A7:A8"/>
    <mergeCell ref="B7:B8"/>
    <mergeCell ref="C7:C8"/>
    <mergeCell ref="D7:D8"/>
    <mergeCell ref="I7:I8"/>
    <mergeCell ref="J7:J8"/>
    <mergeCell ref="A3:A4"/>
    <mergeCell ref="B3:B4"/>
    <mergeCell ref="C3:C4"/>
    <mergeCell ref="D3:D4"/>
    <mergeCell ref="E3:I3"/>
    <mergeCell ref="J3:O3"/>
  </mergeCells>
  <pageMargins left="0.45" right="0.2" top="0.5" bottom="0.5" header="0.3" footer="0.3"/>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B1" zoomScale="85" zoomScaleNormal="85" workbookViewId="0">
      <selection activeCell="P9" sqref="P9"/>
    </sheetView>
  </sheetViews>
  <sheetFormatPr defaultColWidth="10" defaultRowHeight="15.6" x14ac:dyDescent="0.3"/>
  <cols>
    <col min="1" max="1" width="4.88671875" style="66" hidden="1" customWidth="1"/>
    <col min="2" max="2" width="7.5546875" style="66" customWidth="1"/>
    <col min="3" max="3" width="26.6640625" style="84" customWidth="1"/>
    <col min="4" max="4" width="14.88671875" style="84" customWidth="1"/>
    <col min="5" max="5" width="18.33203125" style="84" customWidth="1"/>
    <col min="6" max="6" width="12.44140625" style="84" customWidth="1"/>
    <col min="7" max="7" width="15.6640625" style="66" customWidth="1"/>
    <col min="8" max="8" width="15.88671875" style="66" customWidth="1"/>
    <col min="9" max="9" width="17.5546875" style="66" customWidth="1"/>
    <col min="10" max="16384" width="10" style="67"/>
  </cols>
  <sheetData>
    <row r="1" spans="1:9" ht="27.75" customHeight="1" x14ac:dyDescent="0.3">
      <c r="B1" s="156" t="s">
        <v>263</v>
      </c>
      <c r="C1" s="156"/>
      <c r="D1" s="156"/>
      <c r="E1" s="156"/>
      <c r="F1" s="156"/>
      <c r="G1" s="156"/>
      <c r="H1" s="156"/>
      <c r="I1" s="156"/>
    </row>
    <row r="2" spans="1:9" ht="16.2" thickBot="1" x14ac:dyDescent="0.35">
      <c r="A2" s="68"/>
      <c r="B2" s="68"/>
      <c r="C2" s="69"/>
      <c r="D2" s="69"/>
      <c r="E2" s="69"/>
      <c r="F2" s="69"/>
      <c r="G2" s="68"/>
      <c r="H2" s="68"/>
      <c r="I2" s="68"/>
    </row>
    <row r="3" spans="1:9" ht="31.8" thickTop="1" x14ac:dyDescent="0.3">
      <c r="A3" s="70" t="s">
        <v>237</v>
      </c>
      <c r="B3" s="71" t="s">
        <v>237</v>
      </c>
      <c r="C3" s="72" t="s">
        <v>264</v>
      </c>
      <c r="D3" s="72" t="s">
        <v>265</v>
      </c>
      <c r="E3" s="72" t="s">
        <v>266</v>
      </c>
      <c r="F3" s="72" t="s">
        <v>267</v>
      </c>
      <c r="G3" s="72" t="s">
        <v>268</v>
      </c>
      <c r="H3" s="72" t="s">
        <v>269</v>
      </c>
      <c r="I3" s="72" t="s">
        <v>270</v>
      </c>
    </row>
    <row r="4" spans="1:9" s="77" customFormat="1" x14ac:dyDescent="0.3">
      <c r="A4" s="73"/>
      <c r="B4" s="74">
        <v>1</v>
      </c>
      <c r="C4" s="75"/>
      <c r="D4" s="75"/>
      <c r="E4" s="75"/>
      <c r="F4" s="75"/>
      <c r="G4" s="76"/>
      <c r="H4" s="76"/>
      <c r="I4" s="76"/>
    </row>
    <row r="5" spans="1:9" s="77" customFormat="1" x14ac:dyDescent="0.3">
      <c r="A5" s="73"/>
      <c r="B5" s="74">
        <v>2</v>
      </c>
      <c r="C5" s="75"/>
      <c r="D5" s="75"/>
      <c r="E5" s="75"/>
      <c r="F5" s="75"/>
      <c r="G5" s="76"/>
      <c r="H5" s="76"/>
      <c r="I5" s="76"/>
    </row>
    <row r="6" spans="1:9" s="77" customFormat="1" x14ac:dyDescent="0.3">
      <c r="A6" s="73"/>
      <c r="B6" s="74" t="s">
        <v>258</v>
      </c>
      <c r="C6" s="78"/>
      <c r="D6" s="78"/>
      <c r="E6" s="78"/>
      <c r="F6" s="75"/>
      <c r="G6" s="79"/>
      <c r="H6" s="79"/>
      <c r="I6" s="79"/>
    </row>
    <row r="7" spans="1:9" s="77" customFormat="1" ht="16.2" thickBot="1" x14ac:dyDescent="0.35">
      <c r="A7" s="73"/>
      <c r="B7" s="80"/>
      <c r="C7" s="81" t="s">
        <v>271</v>
      </c>
      <c r="D7" s="81"/>
      <c r="E7" s="81"/>
      <c r="F7" s="81"/>
      <c r="G7" s="82"/>
      <c r="H7" s="82"/>
      <c r="I7" s="82"/>
    </row>
    <row r="8" spans="1:9" ht="16.2" thickTop="1" x14ac:dyDescent="0.3">
      <c r="C8" s="83" t="s">
        <v>272</v>
      </c>
    </row>
    <row r="9" spans="1:9" x14ac:dyDescent="0.3">
      <c r="C9" s="83" t="s">
        <v>273</v>
      </c>
    </row>
    <row r="10" spans="1:9" x14ac:dyDescent="0.3">
      <c r="C10" s="83" t="s">
        <v>274</v>
      </c>
    </row>
    <row r="11" spans="1:9" x14ac:dyDescent="0.3">
      <c r="C11" s="84" t="s">
        <v>275</v>
      </c>
    </row>
    <row r="13" spans="1:9" x14ac:dyDescent="0.3">
      <c r="B13" s="84" t="s">
        <v>276</v>
      </c>
    </row>
    <row r="14" spans="1:9" x14ac:dyDescent="0.3">
      <c r="B14" s="84" t="s">
        <v>277</v>
      </c>
    </row>
  </sheetData>
  <autoFilter ref="B2:I18"/>
  <mergeCells count="1">
    <mergeCell ref="B1:I1"/>
  </mergeCells>
  <pageMargins left="0.45" right="0.2" top="0.5" bottom="0.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topLeftCell="E1" zoomScale="85" zoomScaleNormal="85" workbookViewId="0">
      <selection activeCell="G19" sqref="G19"/>
    </sheetView>
  </sheetViews>
  <sheetFormatPr defaultColWidth="10" defaultRowHeight="15.6" x14ac:dyDescent="0.3"/>
  <cols>
    <col min="1" max="1" width="4.88671875" style="66" hidden="1" customWidth="1"/>
    <col min="2" max="2" width="4.88671875" style="66" customWidth="1"/>
    <col min="3" max="3" width="26.6640625" style="84" customWidth="1"/>
    <col min="4" max="4" width="19.88671875" style="84" bestFit="1" customWidth="1"/>
    <col min="5" max="5" width="15.6640625" style="66" customWidth="1"/>
    <col min="6" max="6" width="8.44140625" style="66" customWidth="1"/>
    <col min="7" max="7" width="12.33203125" style="66" customWidth="1"/>
    <col min="8" max="8" width="12.44140625" style="66" customWidth="1"/>
    <col min="9" max="9" width="12.33203125" style="85" bestFit="1" customWidth="1"/>
    <col min="10" max="10" width="10" style="66" customWidth="1"/>
    <col min="11" max="11" width="21.109375" style="84" bestFit="1" customWidth="1"/>
    <col min="12" max="12" width="9.33203125" style="66" customWidth="1"/>
    <col min="13" max="13" width="20.88671875" style="84" bestFit="1" customWidth="1"/>
    <col min="14" max="14" width="17.33203125" style="86" bestFit="1" customWidth="1"/>
    <col min="15" max="15" width="12.88671875" style="87" bestFit="1" customWidth="1"/>
    <col min="16" max="16384" width="10" style="67"/>
  </cols>
  <sheetData>
    <row r="1" spans="1:15" ht="27.75" customHeight="1" x14ac:dyDescent="0.3">
      <c r="B1" s="156" t="s">
        <v>278</v>
      </c>
      <c r="C1" s="156"/>
      <c r="D1" s="156"/>
      <c r="E1" s="156"/>
      <c r="F1" s="156"/>
      <c r="G1" s="156"/>
      <c r="H1" s="156"/>
      <c r="I1" s="156"/>
      <c r="J1" s="156"/>
      <c r="K1" s="156"/>
      <c r="L1" s="156"/>
      <c r="M1" s="156"/>
      <c r="N1" s="156"/>
      <c r="O1" s="156"/>
    </row>
    <row r="2" spans="1:15" ht="16.2" thickBot="1" x14ac:dyDescent="0.35">
      <c r="A2" s="68"/>
      <c r="B2" s="68"/>
      <c r="C2" s="69"/>
      <c r="D2" s="69"/>
      <c r="E2" s="68"/>
      <c r="F2" s="68"/>
      <c r="G2" s="68"/>
      <c r="H2" s="68"/>
    </row>
    <row r="3" spans="1:15" ht="47.4" thickTop="1" x14ac:dyDescent="0.3">
      <c r="A3" s="70" t="s">
        <v>237</v>
      </c>
      <c r="B3" s="71" t="s">
        <v>237</v>
      </c>
      <c r="C3" s="72" t="s">
        <v>279</v>
      </c>
      <c r="D3" s="72" t="s">
        <v>280</v>
      </c>
      <c r="E3" s="72" t="s">
        <v>281</v>
      </c>
      <c r="F3" s="72" t="s">
        <v>282</v>
      </c>
      <c r="G3" s="72" t="s">
        <v>283</v>
      </c>
      <c r="H3" s="72" t="s">
        <v>284</v>
      </c>
      <c r="I3" s="88" t="s">
        <v>285</v>
      </c>
      <c r="J3" s="88" t="s">
        <v>286</v>
      </c>
      <c r="K3" s="88" t="s">
        <v>287</v>
      </c>
      <c r="L3" s="88" t="s">
        <v>288</v>
      </c>
      <c r="M3" s="88" t="s">
        <v>289</v>
      </c>
      <c r="N3" s="88" t="s">
        <v>290</v>
      </c>
      <c r="O3" s="89" t="s">
        <v>291</v>
      </c>
    </row>
    <row r="4" spans="1:15" s="77" customFormat="1" x14ac:dyDescent="0.3">
      <c r="A4" s="73"/>
      <c r="B4" s="74">
        <v>1</v>
      </c>
      <c r="C4" s="75"/>
      <c r="D4" s="75"/>
      <c r="E4" s="76"/>
      <c r="F4" s="76"/>
      <c r="G4" s="76"/>
      <c r="H4" s="76"/>
      <c r="I4" s="76"/>
      <c r="J4" s="76"/>
      <c r="K4" s="90"/>
      <c r="L4" s="91"/>
      <c r="M4" s="90"/>
      <c r="N4" s="90"/>
      <c r="O4" s="92"/>
    </row>
    <row r="5" spans="1:15" s="77" customFormat="1" x14ac:dyDescent="0.3">
      <c r="A5" s="73"/>
      <c r="B5" s="74">
        <v>2</v>
      </c>
      <c r="C5" s="75"/>
      <c r="D5" s="75"/>
      <c r="E5" s="76"/>
      <c r="F5" s="76"/>
      <c r="G5" s="76"/>
      <c r="H5" s="76"/>
      <c r="I5" s="76"/>
      <c r="J5" s="76"/>
      <c r="K5" s="90"/>
      <c r="L5" s="91"/>
      <c r="M5" s="90"/>
      <c r="N5" s="90"/>
      <c r="O5" s="92"/>
    </row>
    <row r="6" spans="1:15" s="77" customFormat="1" x14ac:dyDescent="0.3">
      <c r="A6" s="73"/>
      <c r="B6" s="74">
        <v>3</v>
      </c>
      <c r="C6" s="78"/>
      <c r="D6" s="75"/>
      <c r="E6" s="79"/>
      <c r="F6" s="79"/>
      <c r="G6" s="79"/>
      <c r="H6" s="79"/>
      <c r="I6" s="79"/>
      <c r="J6" s="79"/>
      <c r="K6" s="93"/>
      <c r="L6" s="91"/>
      <c r="M6" s="90"/>
      <c r="N6" s="90"/>
      <c r="O6" s="92"/>
    </row>
    <row r="7" spans="1:15" s="77" customFormat="1" x14ac:dyDescent="0.3">
      <c r="A7" s="73"/>
      <c r="B7" s="74" t="s">
        <v>259</v>
      </c>
      <c r="C7" s="75"/>
      <c r="D7" s="75"/>
      <c r="E7" s="76"/>
      <c r="F7" s="76"/>
      <c r="G7" s="76"/>
      <c r="H7" s="76"/>
      <c r="I7" s="76"/>
      <c r="J7" s="76"/>
      <c r="K7" s="90"/>
      <c r="L7" s="91"/>
      <c r="M7" s="90"/>
      <c r="N7" s="90"/>
      <c r="O7" s="92"/>
    </row>
    <row r="8" spans="1:15" s="77" customFormat="1" ht="16.2" thickBot="1" x14ac:dyDescent="0.35">
      <c r="A8" s="73"/>
      <c r="B8" s="80"/>
      <c r="C8" s="81" t="s">
        <v>292</v>
      </c>
      <c r="D8" s="81">
        <f>SUM(D9:D11)</f>
        <v>0</v>
      </c>
      <c r="E8" s="82"/>
      <c r="F8" s="82"/>
      <c r="G8" s="82"/>
      <c r="H8" s="82"/>
      <c r="I8" s="94"/>
      <c r="J8" s="94"/>
      <c r="K8" s="95"/>
      <c r="L8" s="94"/>
      <c r="M8" s="95"/>
      <c r="N8" s="95"/>
      <c r="O8" s="96"/>
    </row>
    <row r="9" spans="1:15" ht="16.2" thickTop="1" x14ac:dyDescent="0.3">
      <c r="C9" s="84" t="s">
        <v>293</v>
      </c>
      <c r="D9" s="84">
        <f>COUNTIF($I$4:$J$7, "SCI")</f>
        <v>0</v>
      </c>
    </row>
    <row r="10" spans="1:15" x14ac:dyDescent="0.3">
      <c r="C10" s="84" t="s">
        <v>294</v>
      </c>
      <c r="D10" s="84">
        <f>COUNTIF($I$4:$J$7, "SCIE")</f>
        <v>0</v>
      </c>
    </row>
    <row r="11" spans="1:15" x14ac:dyDescent="0.3">
      <c r="C11" s="84" t="s">
        <v>295</v>
      </c>
      <c r="D11" s="84">
        <f>COUNTIF($I$4:$J$7, "ESCI")</f>
        <v>0</v>
      </c>
    </row>
  </sheetData>
  <autoFilter ref="B2:N19"/>
  <mergeCells count="1">
    <mergeCell ref="B1:O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12</vt:i4>
      </vt:variant>
    </vt:vector>
  </HeadingPairs>
  <TitlesOfParts>
    <vt:vector size="31" baseType="lpstr">
      <vt:lpstr>B1. Trichngang GV</vt:lpstr>
      <vt:lpstr>B2. Thong ke GV</vt:lpstr>
      <vt:lpstr>B3. Trinh do GV</vt:lpstr>
      <vt:lpstr>B4. Thong ke FTE</vt:lpstr>
      <vt:lpstr>B4.1 FTE GV</vt:lpstr>
      <vt:lpstr>B4.2. FTE SV</vt:lpstr>
      <vt:lpstr>B5. Trinh do cua CBHT</vt:lpstr>
      <vt:lpstr>B6. CBHT CTDT</vt:lpstr>
      <vt:lpstr>B7. So SV theo ky</vt:lpstr>
      <vt:lpstr>B8. ĐTB theo hoc ky</vt:lpstr>
      <vt:lpstr>B9. SV Tot nghiep</vt:lpstr>
      <vt:lpstr>B10. Tinh trang VL</vt:lpstr>
      <vt:lpstr>B11. VL va thu nhap</vt:lpstr>
      <vt:lpstr>B12. Doi sanh SVTN</vt:lpstr>
      <vt:lpstr>B13. Doi sanh SVTN NCKH</vt:lpstr>
      <vt:lpstr>B14. Doi sanh muc do hai long</vt:lpstr>
      <vt:lpstr>B15. Hinh thuc day hoc, KTDG</vt:lpstr>
      <vt:lpstr>TK NCKH</vt:lpstr>
      <vt:lpstr>TK Bai bao</vt:lpstr>
      <vt:lpstr>'B12. Doi sanh SVTN'!_ftn1</vt:lpstr>
      <vt:lpstr>'B12. Doi sanh SVTN'!_ftn2</vt:lpstr>
      <vt:lpstr>'B12. Doi sanh SVTN'!_ftn3</vt:lpstr>
      <vt:lpstr>'B12. Doi sanh SVTN'!_ftn4</vt:lpstr>
      <vt:lpstr>'B12. Doi sanh SVTN'!_ftn5</vt:lpstr>
      <vt:lpstr>'B12. Doi sanh SVTN'!_ftn6</vt:lpstr>
      <vt:lpstr>'B12. Doi sanh SVTN'!_ftnref1</vt:lpstr>
      <vt:lpstr>'B12. Doi sanh SVTN'!_ftnref2</vt:lpstr>
      <vt:lpstr>'B12. Doi sanh SVTN'!_ftnref3</vt:lpstr>
      <vt:lpstr>'B12. Doi sanh SVTN'!_ftnref4</vt:lpstr>
      <vt:lpstr>'B12. Doi sanh SVTN'!_ftnref5</vt:lpstr>
      <vt:lpstr>'B12. Doi sanh SVTN'!_ftnref6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Trinh</dc:creator>
  <cp:lastModifiedBy>Windows User</cp:lastModifiedBy>
  <cp:lastPrinted>2019-04-08T01:40:42Z</cp:lastPrinted>
  <dcterms:created xsi:type="dcterms:W3CDTF">2019-04-06T06:31:00Z</dcterms:created>
  <dcterms:modified xsi:type="dcterms:W3CDTF">2019-04-29T06:59:36Z</dcterms:modified>
</cp:coreProperties>
</file>