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am 2019\Tự đánh giá 2019\Khoa KTQTKD\Gửi em Thảo\"/>
    </mc:Choice>
  </mc:AlternateContent>
  <xr:revisionPtr revIDLastSave="0" documentId="13_ncr:1_{A620CC0C-1332-45D3-9371-D36C2C300308}" xr6:coauthVersionLast="45" xr6:coauthVersionMax="45" xr10:uidLastSave="{00000000-0000-0000-0000-000000000000}"/>
  <bookViews>
    <workbookView xWindow="-120" yWindow="-120" windowWidth="20730" windowHeight="11160" tabRatio="833" xr2:uid="{00000000-000D-0000-FFFF-FFFF00000000}"/>
  </bookViews>
  <sheets>
    <sheet name="nha A-kA " sheetId="5" r:id="rId1"/>
    <sheet name="nha B1-kA" sheetId="6" r:id="rId2"/>
    <sheet name="nha D-kA" sheetId="7" r:id="rId3"/>
    <sheet name="nha G-kB" sheetId="8" r:id="rId4"/>
    <sheet name="nha cấp 4-kB" sheetId="9" r:id="rId5"/>
    <sheet name="khu C" sheetId="10" r:id="rId6"/>
    <sheet name="Lạng Sơn" sheetId="11" r:id="rId7"/>
  </sheets>
  <externalReferences>
    <externalReference r:id="rId8"/>
  </externalReferences>
  <definedNames>
    <definedName name="_xlnm.Print_Area" localSheetId="0">'nha A-kA '!$A$1:$J$42</definedName>
    <definedName name="_xlnm.Print_Area" localSheetId="1">'nha B1-kA'!$A$1:$M$44</definedName>
    <definedName name="_xlnm.Print_Titles" localSheetId="5">'khu C'!$6:$6</definedName>
    <definedName name="_xlnm.Print_Titles" localSheetId="6">'Lạng Sơn'!$6:$6</definedName>
    <definedName name="_xlnm.Print_Titles" localSheetId="0">'nha A-kA '!$6:$6</definedName>
    <definedName name="_xlnm.Print_Titles" localSheetId="1">'nha B1-kA'!$6:$6</definedName>
    <definedName name="_xlnm.Print_Titles" localSheetId="4">'nha cấp 4-kB'!$6:$6</definedName>
    <definedName name="_xlnm.Print_Titles" localSheetId="2">'nha D-kA'!$7:$7</definedName>
    <definedName name="_xlnm.Print_Titles" localSheetId="3">'nha G-kB'!$6:$6</definedName>
  </definedNames>
  <calcPr calcId="191029" iterateDelta="1E-4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5" i="5" l="1"/>
  <c r="D25" i="9"/>
  <c r="E18" i="10"/>
  <c r="E9" i="11"/>
  <c r="F9" i="11"/>
  <c r="F25" i="9"/>
  <c r="F18" i="10"/>
  <c r="G42" i="5"/>
  <c r="E51" i="8"/>
  <c r="F51" i="8"/>
  <c r="E43" i="5"/>
  <c r="F42" i="5"/>
  <c r="F35" i="5"/>
  <c r="G37" i="6"/>
  <c r="I37" i="6"/>
  <c r="F22" i="7"/>
  <c r="G22" i="7"/>
  <c r="E22" i="7"/>
  <c r="E25" i="9"/>
  <c r="E42" i="5"/>
  <c r="J35" i="5"/>
  <c r="M37" i="6"/>
  <c r="K22" i="7"/>
  <c r="K51" i="8"/>
  <c r="E41" i="5"/>
  <c r="D35" i="5"/>
  <c r="D36" i="5"/>
  <c r="D37" i="6"/>
  <c r="D38" i="6"/>
  <c r="C22" i="7"/>
  <c r="C23" i="7"/>
  <c r="C25" i="9"/>
  <c r="C26" i="9"/>
  <c r="C18" i="10"/>
  <c r="C19" i="10"/>
  <c r="C9" i="11"/>
  <c r="C10" i="11"/>
  <c r="E38" i="5"/>
  <c r="C51" i="8"/>
  <c r="C52" i="8"/>
  <c r="E39" i="5"/>
  <c r="E40" i="5"/>
  <c r="G9" i="11"/>
  <c r="D9" i="11"/>
  <c r="B9" i="11"/>
  <c r="H18" i="10"/>
  <c r="G18" i="10"/>
  <c r="D18" i="10"/>
  <c r="B18" i="10"/>
  <c r="H25" i="9"/>
  <c r="G25" i="9"/>
  <c r="B25" i="9"/>
  <c r="H53" i="8"/>
  <c r="J51" i="8"/>
  <c r="I51" i="8"/>
  <c r="H51" i="8"/>
  <c r="G51" i="8"/>
  <c r="D51" i="8"/>
  <c r="B51" i="8"/>
  <c r="I24" i="7"/>
  <c r="J22" i="7"/>
  <c r="I22" i="7"/>
  <c r="H22" i="7"/>
  <c r="D22" i="7"/>
  <c r="B22" i="7"/>
  <c r="L37" i="6"/>
  <c r="K37" i="6"/>
  <c r="J37" i="6"/>
  <c r="H37" i="6"/>
  <c r="F37" i="6"/>
  <c r="E37" i="6"/>
  <c r="C37" i="6"/>
  <c r="I35" i="5"/>
  <c r="H35" i="5"/>
  <c r="G35" i="5"/>
  <c r="E35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QTTBh</author>
    <author>XP For Games</author>
  </authors>
  <commentList>
    <comment ref="K6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QTTBh:</t>
        </r>
        <r>
          <rPr>
            <sz val="9"/>
            <color indexed="81"/>
            <rFont val="Tahoma"/>
            <family val="2"/>
          </rPr>
          <t xml:space="preserve">
A Tĩnh lắp quạt treo tường 21/10/2014</t>
        </r>
      </text>
    </comment>
    <comment ref="A9" authorId="1" shapeId="0" xr:uid="{00000000-0006-0000-0000-000002000000}">
      <text>
        <r>
          <rPr>
            <b/>
            <sz val="8"/>
            <color indexed="81"/>
            <rFont val="Tahoma"/>
            <family val="2"/>
          </rPr>
          <t>XP For Games:</t>
        </r>
        <r>
          <rPr>
            <sz val="8"/>
            <color indexed="81"/>
            <rFont val="Tahoma"/>
            <family val="2"/>
          </rPr>
          <t xml:space="preserve">
phòng học CTTT</t>
        </r>
      </text>
    </comment>
    <comment ref="A17" authorId="1" shapeId="0" xr:uid="{00000000-0006-0000-0000-000003000000}">
      <text>
        <r>
          <rPr>
            <b/>
            <sz val="8"/>
            <color indexed="81"/>
            <rFont val="Tahoma"/>
            <family val="2"/>
          </rPr>
          <t>XP For Games:</t>
        </r>
        <r>
          <rPr>
            <sz val="8"/>
            <color indexed="81"/>
            <rFont val="Tahoma"/>
            <family val="2"/>
          </rPr>
          <t xml:space="preserve">
Phòng học ngoại ngữ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Tran Thi Huong</author>
  </authors>
  <commentList>
    <comment ref="I15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Tran Thi Huong: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<sst xmlns="http://schemas.openxmlformats.org/spreadsheetml/2006/main" count="265" uniqueCount="182">
  <si>
    <t>TRƯỜNG ĐẠI HỌC MỎ - ĐỊA CHẤT</t>
  </si>
  <si>
    <t>Ghi chú</t>
  </si>
  <si>
    <t xml:space="preserve">      BỘ GIÁO DỤC VÀ ĐÀO TẠO</t>
  </si>
  <si>
    <t>DANH MỤC TRANG THIẾT BỊ PHÒNG HỌC NHÀ A - KHU A</t>
  </si>
  <si>
    <t>Phòng học</t>
  </si>
  <si>
    <t>Số gian</t>
  </si>
  <si>
    <t>Bàn ghế GV</t>
  </si>
  <si>
    <t>Bàn ghế SV</t>
  </si>
  <si>
    <t>Bảng viết</t>
  </si>
  <si>
    <t>Quạt đảo treo trần</t>
  </si>
  <si>
    <t>Đèn tuýp</t>
  </si>
  <si>
    <t>Kệ máy chiếu</t>
  </si>
  <si>
    <t>Máy chiếu</t>
  </si>
  <si>
    <t>Trang âm</t>
  </si>
  <si>
    <t>Tầng 1</t>
  </si>
  <si>
    <t>Phòng làm việc các đơn vị</t>
  </si>
  <si>
    <t>A2.01</t>
  </si>
  <si>
    <t>Chương trình tiên tiến</t>
  </si>
  <si>
    <t>A2.02</t>
  </si>
  <si>
    <t>Phòng học ngoại ngữ</t>
  </si>
  <si>
    <t>A2.03</t>
  </si>
  <si>
    <t>A2.04</t>
  </si>
  <si>
    <t>A2.05</t>
  </si>
  <si>
    <t>A2.06</t>
  </si>
  <si>
    <t>A2.07</t>
  </si>
  <si>
    <t>A2.08</t>
  </si>
  <si>
    <t>A3.01</t>
  </si>
  <si>
    <t>A3.02</t>
  </si>
  <si>
    <t>A3.03</t>
  </si>
  <si>
    <t>A3.04</t>
  </si>
  <si>
    <t>A3.05</t>
  </si>
  <si>
    <t>Phòng nghỉ giáo viên</t>
  </si>
  <si>
    <t>A3.06</t>
  </si>
  <si>
    <t>A3.07</t>
  </si>
  <si>
    <t>A3.08</t>
  </si>
  <si>
    <t>A4.01</t>
  </si>
  <si>
    <t>A4.02</t>
  </si>
  <si>
    <t>A4.03</t>
  </si>
  <si>
    <t>A4.04</t>
  </si>
  <si>
    <t>A4.05</t>
  </si>
  <si>
    <t>A4.06</t>
  </si>
  <si>
    <t>A4.07</t>
  </si>
  <si>
    <t>A4.08</t>
  </si>
  <si>
    <t>A4.09</t>
  </si>
  <si>
    <t>Tầng 5</t>
  </si>
  <si>
    <t>PTN vật lý, PTN hóa học</t>
  </si>
  <si>
    <t>Cộng</t>
  </si>
  <si>
    <t>Phòng Quản trị - Thiết bị</t>
  </si>
  <si>
    <t>Người lập</t>
  </si>
  <si>
    <t>Phạm Đức Thiên</t>
  </si>
  <si>
    <t>Trần Thị Hương</t>
  </si>
  <si>
    <t>DANH MỤC TRANG THIẾT BỊ PHÒNG HỌC NHÀ B - KHU A</t>
  </si>
  <si>
    <t>Quạt trần</t>
  </si>
  <si>
    <t>Quạt treo tường  (số liệu tính đến 19/6/2017)</t>
  </si>
  <si>
    <t>Phòng làm việc, PTN</t>
  </si>
  <si>
    <t>B2.01</t>
  </si>
  <si>
    <t>B2.02</t>
  </si>
  <si>
    <t>B2.03</t>
  </si>
  <si>
    <t>B2.04</t>
  </si>
  <si>
    <t>B2.05</t>
  </si>
  <si>
    <t>B2.06</t>
  </si>
  <si>
    <t>B2.07</t>
  </si>
  <si>
    <t>B1.301</t>
  </si>
  <si>
    <t>PTN Địa vật lý</t>
  </si>
  <si>
    <t>B1.302</t>
  </si>
  <si>
    <t>PTN Trắc địa mỏ</t>
  </si>
  <si>
    <t>B3.03</t>
  </si>
  <si>
    <t>B1.304</t>
  </si>
  <si>
    <t>PTN Địa chất dầu (PTN Địa chất vỉa)</t>
  </si>
  <si>
    <t>B3.05</t>
  </si>
  <si>
    <t>B3.06</t>
  </si>
  <si>
    <t>B3.07</t>
  </si>
  <si>
    <t>Kho phòng QTTB - A Tĩnh</t>
  </si>
  <si>
    <t>B4.01</t>
  </si>
  <si>
    <t>B1.402</t>
  </si>
  <si>
    <t>PTN Mẫu khoáng sản (BM Khoáng sản)</t>
  </si>
  <si>
    <t>B1.403</t>
  </si>
  <si>
    <t>PTN Nguyên liệu khoáng</t>
  </si>
  <si>
    <t>B4.04</t>
  </si>
  <si>
    <t>B4.05</t>
  </si>
  <si>
    <t>B1.406</t>
  </si>
  <si>
    <t>PTN kính hiển vi thạch học (BM Khoáng thạch)</t>
  </si>
  <si>
    <t>B1.407</t>
  </si>
  <si>
    <t>PTN tinh thể khoáng vật (BM Khoáng thạch)</t>
  </si>
  <si>
    <t>B5.01</t>
  </si>
  <si>
    <t>B5.02</t>
  </si>
  <si>
    <t>B5.03</t>
  </si>
  <si>
    <t>B5.04</t>
  </si>
  <si>
    <t>B5.05</t>
  </si>
  <si>
    <t>B5.06</t>
  </si>
  <si>
    <t>B5.07</t>
  </si>
  <si>
    <t>DANH MỤC  TRANG THIẾT BỊ PHÒNG HỌC NHÀ D - KHU A</t>
  </si>
  <si>
    <t>Quạt treo tường</t>
  </si>
  <si>
    <t>D1-1</t>
  </si>
  <si>
    <t>D2-1</t>
  </si>
  <si>
    <t>D2-2</t>
  </si>
  <si>
    <t>D2-3</t>
  </si>
  <si>
    <t>D2-4</t>
  </si>
  <si>
    <t>D3-1</t>
  </si>
  <si>
    <t>D3-2</t>
  </si>
  <si>
    <t>D3-3</t>
  </si>
  <si>
    <t>D3-4</t>
  </si>
  <si>
    <t>D4-1</t>
  </si>
  <si>
    <t>D4-2</t>
  </si>
  <si>
    <t>D4-3</t>
  </si>
  <si>
    <t>D5-2</t>
  </si>
  <si>
    <t>D5-3</t>
  </si>
  <si>
    <t>DANH MỤC TRANG THIẾT BỊ PHÒNG HỌC NHÀ G - KHU B</t>
  </si>
  <si>
    <t>Màn chiếu</t>
  </si>
  <si>
    <t>G1.01</t>
  </si>
  <si>
    <t>G1.02</t>
  </si>
  <si>
    <t>G1.03</t>
  </si>
  <si>
    <t>G1.04</t>
  </si>
  <si>
    <t>G1.05</t>
  </si>
  <si>
    <t>G1.06</t>
  </si>
  <si>
    <t>G1.07</t>
  </si>
  <si>
    <t>G1.08</t>
  </si>
  <si>
    <t>G2.01</t>
  </si>
  <si>
    <t>G2.02</t>
  </si>
  <si>
    <t>G2.03</t>
  </si>
  <si>
    <t>Phòng QTTB</t>
  </si>
  <si>
    <t>G2.04</t>
  </si>
  <si>
    <t>G2.05</t>
  </si>
  <si>
    <t>G2.06</t>
  </si>
  <si>
    <t>G3.01</t>
  </si>
  <si>
    <t>G3.02</t>
  </si>
  <si>
    <t>G3.03</t>
  </si>
  <si>
    <t>G3.04</t>
  </si>
  <si>
    <t>G3.05</t>
  </si>
  <si>
    <t>G3.06</t>
  </si>
  <si>
    <t>G4.01</t>
  </si>
  <si>
    <t>G4.02</t>
  </si>
  <si>
    <t>G4.03</t>
  </si>
  <si>
    <t>G4.04</t>
  </si>
  <si>
    <t>G4.05</t>
  </si>
  <si>
    <t>G4.06</t>
  </si>
  <si>
    <t>G4.07</t>
  </si>
  <si>
    <t>G4.08</t>
  </si>
  <si>
    <t>G5.01</t>
  </si>
  <si>
    <t>G5.02</t>
  </si>
  <si>
    <t>G5.03</t>
  </si>
  <si>
    <t>G5.04</t>
  </si>
  <si>
    <t>G5.05</t>
  </si>
  <si>
    <t>G5.06</t>
  </si>
  <si>
    <t>G5.07</t>
  </si>
  <si>
    <t>G5.08</t>
  </si>
  <si>
    <t>G6.01</t>
  </si>
  <si>
    <t>G6.02</t>
  </si>
  <si>
    <t>G6.03</t>
  </si>
  <si>
    <t>G6.04</t>
  </si>
  <si>
    <t>G6.05</t>
  </si>
  <si>
    <t>G6.06</t>
  </si>
  <si>
    <t>G6.07</t>
  </si>
  <si>
    <t>G6.08</t>
  </si>
  <si>
    <t>Số lượng phòng học: 41 phòng</t>
  </si>
  <si>
    <t>DANH MỤC TRANG THIẾT BỊ PHÒNG HỌC DÃY NHÀ CẤP 4 - KHU B</t>
  </si>
  <si>
    <t>A1</t>
  </si>
  <si>
    <t>A2</t>
  </si>
  <si>
    <t>A3</t>
  </si>
  <si>
    <t>A4</t>
  </si>
  <si>
    <t>A5</t>
  </si>
  <si>
    <t>A6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</si>
  <si>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</si>
  <si>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</si>
  <si>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</si>
  <si>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</si>
  <si>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</si>
  <si>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</si>
  <si>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</si>
  <si>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</si>
  <si>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</si>
  <si>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</si>
  <si>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K1</t>
  </si>
  <si>
    <t>K2</t>
  </si>
  <si>
    <t>DANH MỤC TRANG THIẾT BỊ PHÒNG HỌC KHU C</t>
  </si>
  <si>
    <t>DANH MỤC TRANG THIẾT BỊ PHÒNG HỌC
KHU THỰC TẬP LẠNG SƠN</t>
  </si>
  <si>
    <t>Bàn ghế SV dài 2,4m</t>
  </si>
  <si>
    <t>Phòng 1</t>
  </si>
  <si>
    <t>Phòng 2</t>
  </si>
  <si>
    <t>Tổng sl chỗ ngồi</t>
  </si>
  <si>
    <t>nhà G</t>
  </si>
  <si>
    <t>Quạt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</si>
</sst>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sz val="11"/>
      <color theme="1"/>
      <name val="Times New Roman"/>
      <family val="1"/>
    </font>
    <font>
      <sz val="14"/>
      <color theme="1"/>
      <name val="Times New Roman"/>
      <family val="2"/>
    </font>
    <font>
      <b/>
      <sz val="14"/>
      <color theme="1"/>
      <name val="Times New Roman"/>
      <family val="2"/>
    </font>
    <font>
      <sz val="10"/>
      <color theme="1"/>
      <name val="Times New Roman"/>
      <family val="1"/>
    </font>
    <font>
      <sz val="14"/>
      <name val="Times New Roman"/>
      <family val="2"/>
    </font>
    <font>
      <i/>
      <sz val="14"/>
      <color theme="0"/>
      <name val="Times New Roman"/>
      <family val="1"/>
    </font>
    <font>
      <sz val="12"/>
      <name val="Times New Roman"/>
      <family val="1"/>
    </font>
    <font>
      <sz val="14"/>
      <color theme="0"/>
      <name val="Times New Roman"/>
      <family val="1"/>
    </font>
    <font>
      <sz val="12"/>
      <color theme="0"/>
      <name val="Times New Roman"/>
      <family val="1"/>
    </font>
    <font>
      <b/>
      <sz val="14"/>
      <color theme="0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4"/>
      <color rgb="FFFF0000"/>
      <name val="Times New Roman"/>
      <family val="2"/>
    </font>
    <font>
      <sz val="12"/>
      <color rgb="FFFF0000"/>
      <name val="Times New Roman"/>
      <family val="1"/>
    </font>
    <font>
      <b/>
      <sz val="12"/>
      <color theme="0"/>
      <name val="Times New Roman"/>
      <family val="1"/>
    </font>
    <font>
      <i/>
      <sz val="14"/>
      <name val="Times New Roman"/>
      <family val="1"/>
    </font>
    <font>
      <sz val="14"/>
      <color rgb="FFFF0000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5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43" fontId="28" fillId="0" borderId="0" applyFont="0" applyFill="0" applyBorder="0" applyAlignment="0" applyProtection="0"/>
    <xf numFmtId="0" fontId="28" fillId="0" borderId="0"/>
  </cellStyleXfs>
  <cellXfs count="67">
    <xf numFmtId="0" fontId="0" fillId="0" borderId="0" xfId="0"/>
    <xf numFmtId="0" fontId="1" fillId="0" borderId="0" xfId="1"/>
    <xf numFmtId="0" fontId="4" fillId="0" borderId="0" xfId="1" applyFont="1"/>
    <xf numFmtId="0" fontId="11" fillId="2" borderId="0" xfId="1" applyFont="1" applyFill="1" applyAlignment="1"/>
    <xf numFmtId="0" fontId="2" fillId="2" borderId="0" xfId="1" applyFont="1" applyFill="1" applyAlignment="1"/>
    <xf numFmtId="0" fontId="12" fillId="0" borderId="0" xfId="1" applyFont="1"/>
    <xf numFmtId="0" fontId="12" fillId="3" borderId="0" xfId="1" applyFont="1" applyFill="1"/>
    <xf numFmtId="0" fontId="13" fillId="2" borderId="1" xfId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4" fillId="0" borderId="0" xfId="1" applyFont="1"/>
    <xf numFmtId="0" fontId="12" fillId="3" borderId="1" xfId="1" applyFont="1" applyFill="1" applyBorder="1"/>
    <xf numFmtId="0" fontId="12" fillId="3" borderId="1" xfId="1" applyFont="1" applyFill="1" applyBorder="1" applyAlignment="1">
      <alignment horizontal="center"/>
    </xf>
    <xf numFmtId="0" fontId="12" fillId="2" borderId="1" xfId="1" applyFont="1" applyFill="1" applyBorder="1" applyAlignment="1">
      <alignment horizontal="center"/>
    </xf>
    <xf numFmtId="0" fontId="15" fillId="2" borderId="1" xfId="1" applyFont="1" applyFill="1" applyBorder="1" applyAlignment="1">
      <alignment horizontal="center"/>
    </xf>
    <xf numFmtId="0" fontId="15" fillId="3" borderId="1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3" fillId="0" borderId="0" xfId="1" applyFont="1"/>
    <xf numFmtId="0" fontId="16" fillId="0" borderId="0" xfId="1" applyFont="1"/>
    <xf numFmtId="0" fontId="9" fillId="0" borderId="0" xfId="1" applyFont="1" applyFill="1"/>
    <xf numFmtId="0" fontId="19" fillId="0" borderId="0" xfId="1" applyFont="1"/>
    <xf numFmtId="0" fontId="18" fillId="0" borderId="0" xfId="1" applyFont="1"/>
    <xf numFmtId="0" fontId="16" fillId="0" borderId="0" xfId="1" applyFont="1" applyFill="1" applyAlignment="1">
      <alignment horizontal="center"/>
    </xf>
    <xf numFmtId="0" fontId="20" fillId="0" borderId="0" xfId="1" applyFont="1" applyAlignment="1">
      <alignment horizontal="center"/>
    </xf>
    <xf numFmtId="0" fontId="17" fillId="0" borderId="0" xfId="1" applyFont="1" applyFill="1"/>
    <xf numFmtId="0" fontId="12" fillId="0" borderId="1" xfId="1" applyFont="1" applyBorder="1" applyAlignment="1">
      <alignment horizontal="center"/>
    </xf>
    <xf numFmtId="0" fontId="23" fillId="0" borderId="1" xfId="1" applyFont="1" applyBorder="1" applyAlignment="1">
      <alignment horizontal="center"/>
    </xf>
    <xf numFmtId="0" fontId="23" fillId="0" borderId="0" xfId="1" applyFont="1"/>
    <xf numFmtId="0" fontId="4" fillId="2" borderId="0" xfId="1" applyFont="1" applyFill="1" applyBorder="1" applyAlignment="1">
      <alignment horizontal="center"/>
    </xf>
    <xf numFmtId="0" fontId="1" fillId="2" borderId="0" xfId="1" applyFill="1"/>
    <xf numFmtId="0" fontId="12" fillId="2" borderId="1" xfId="1" applyFont="1" applyFill="1" applyBorder="1" applyAlignment="1">
      <alignment horizontal="center" vertical="center"/>
    </xf>
    <xf numFmtId="0" fontId="23" fillId="2" borderId="1" xfId="1" applyFont="1" applyFill="1" applyBorder="1" applyAlignment="1">
      <alignment horizontal="center"/>
    </xf>
    <xf numFmtId="0" fontId="24" fillId="0" borderId="0" xfId="1" applyFont="1"/>
    <xf numFmtId="0" fontId="20" fillId="2" borderId="0" xfId="1" applyFont="1" applyFill="1" applyBorder="1" applyAlignment="1">
      <alignment horizontal="center"/>
    </xf>
    <xf numFmtId="0" fontId="25" fillId="0" borderId="0" xfId="1" applyFont="1"/>
    <xf numFmtId="0" fontId="18" fillId="2" borderId="0" xfId="1" applyFont="1" applyFill="1"/>
    <xf numFmtId="0" fontId="12" fillId="3" borderId="1" xfId="1" applyFont="1" applyFill="1" applyBorder="1" applyAlignment="1">
      <alignment horizontal="left"/>
    </xf>
    <xf numFmtId="0" fontId="16" fillId="0" borderId="0" xfId="1" applyFont="1" applyAlignment="1">
      <alignment horizontal="center"/>
    </xf>
    <xf numFmtId="0" fontId="26" fillId="0" borderId="0" xfId="1" applyFont="1" applyFill="1" applyAlignment="1">
      <alignment horizontal="center"/>
    </xf>
    <xf numFmtId="0" fontId="8" fillId="0" borderId="1" xfId="1" applyFont="1" applyBorder="1" applyAlignment="1">
      <alignment horizontal="center"/>
    </xf>
    <xf numFmtId="0" fontId="27" fillId="0" borderId="0" xfId="1" applyFont="1" applyAlignment="1">
      <alignment horizontal="justify"/>
    </xf>
    <xf numFmtId="0" fontId="30" fillId="0" borderId="0" xfId="1" applyFont="1" applyFill="1" applyAlignment="1"/>
    <xf numFmtId="0" fontId="31" fillId="0" borderId="0" xfId="1" applyFont="1" applyFill="1" applyAlignment="1"/>
    <xf numFmtId="0" fontId="10" fillId="0" borderId="1" xfId="1" applyFont="1" applyFill="1" applyBorder="1" applyAlignment="1">
      <alignment horizontal="center" vertical="center" wrapText="1"/>
    </xf>
    <xf numFmtId="0" fontId="32" fillId="0" borderId="1" xfId="1" applyFont="1" applyFill="1" applyBorder="1" applyAlignment="1">
      <alignment horizontal="center" vertical="center" wrapText="1"/>
    </xf>
    <xf numFmtId="0" fontId="33" fillId="0" borderId="0" xfId="1" applyFont="1" applyFill="1"/>
    <xf numFmtId="0" fontId="9" fillId="0" borderId="1" xfId="1" applyFont="1" applyFill="1" applyBorder="1" applyAlignment="1">
      <alignment horizontal="center" vertical="center"/>
    </xf>
    <xf numFmtId="0" fontId="9" fillId="0" borderId="1" xfId="1" applyFont="1" applyFill="1" applyBorder="1"/>
    <xf numFmtId="0" fontId="17" fillId="0" borderId="1" xfId="1" applyFont="1" applyFill="1" applyBorder="1"/>
    <xf numFmtId="0" fontId="9" fillId="0" borderId="1" xfId="1" applyFont="1" applyFill="1" applyBorder="1" applyAlignment="1">
      <alignment horizontal="center"/>
    </xf>
    <xf numFmtId="0" fontId="17" fillId="0" borderId="1" xfId="1" applyFont="1" applyFill="1" applyBorder="1" applyAlignment="1">
      <alignment horizontal="center"/>
    </xf>
    <xf numFmtId="0" fontId="17" fillId="0" borderId="1" xfId="1" applyFont="1" applyFill="1" applyBorder="1" applyAlignment="1">
      <alignment horizontal="left"/>
    </xf>
    <xf numFmtId="0" fontId="9" fillId="0" borderId="1" xfId="1" applyFont="1" applyFill="1" applyBorder="1" applyAlignment="1">
      <alignment horizontal="left"/>
    </xf>
    <xf numFmtId="0" fontId="10" fillId="0" borderId="1" xfId="1" applyFont="1" applyFill="1" applyBorder="1" applyAlignment="1">
      <alignment horizontal="center"/>
    </xf>
    <xf numFmtId="0" fontId="29" fillId="0" borderId="1" xfId="1" applyFont="1" applyFill="1" applyBorder="1" applyAlignment="1">
      <alignment horizontal="center"/>
    </xf>
    <xf numFmtId="0" fontId="29" fillId="0" borderId="1" xfId="1" applyFont="1" applyFill="1" applyBorder="1"/>
    <xf numFmtId="0" fontId="29" fillId="0" borderId="0" xfId="1" applyFont="1" applyFill="1"/>
    <xf numFmtId="0" fontId="26" fillId="0" borderId="0" xfId="1" applyFont="1" applyFill="1"/>
    <xf numFmtId="0" fontId="10" fillId="0" borderId="0" xfId="1" applyFont="1" applyFill="1" applyAlignment="1">
      <alignment horizontal="center"/>
    </xf>
    <xf numFmtId="0" fontId="9" fillId="0" borderId="1" xfId="1" applyFont="1" applyFill="1" applyBorder="1" applyAlignment="1">
      <alignment horizontal="left" vertical="center"/>
    </xf>
    <xf numFmtId="0" fontId="10" fillId="0" borderId="0" xfId="1" applyFont="1" applyFill="1" applyBorder="1" applyAlignment="1">
      <alignment horizontal="center"/>
    </xf>
    <xf numFmtId="0" fontId="10" fillId="0" borderId="0" xfId="1" applyFont="1" applyFill="1" applyAlignment="1">
      <alignment horizontal="center"/>
    </xf>
    <xf numFmtId="0" fontId="1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 wrapText="1"/>
    </xf>
    <xf numFmtId="0" fontId="20" fillId="0" borderId="0" xfId="1" applyFont="1" applyFill="1" applyAlignment="1">
      <alignment horizontal="center"/>
    </xf>
    <xf numFmtId="0" fontId="18" fillId="0" borderId="0" xfId="1" applyFont="1" applyFill="1"/>
    <xf numFmtId="0" fontId="19" fillId="0" borderId="0" xfId="1" applyFont="1" applyFill="1"/>
  </cellXfs>
  <cellStyles count="13">
    <cellStyle name="Comma 2" xfId="3" xr:uid="{00000000-0005-0000-0000-000000000000}"/>
    <cellStyle name="Comma 2 2" xfId="11" xr:uid="{00000000-0005-0000-0000-000001000000}"/>
    <cellStyle name="Comma 4" xfId="8" xr:uid="{00000000-0005-0000-0000-000002000000}"/>
    <cellStyle name="Normal" xfId="0" builtinId="0"/>
    <cellStyle name="Normal 14" xfId="6" xr:uid="{00000000-0005-0000-0000-000004000000}"/>
    <cellStyle name="Normal 2" xfId="1" xr:uid="{00000000-0005-0000-0000-000005000000}"/>
    <cellStyle name="Normal 2 2" xfId="2" xr:uid="{00000000-0005-0000-0000-000006000000}"/>
    <cellStyle name="Normal 3" xfId="5" xr:uid="{00000000-0005-0000-0000-000007000000}"/>
    <cellStyle name="Normal 3 2" xfId="9" xr:uid="{00000000-0005-0000-0000-000008000000}"/>
    <cellStyle name="Normal 3 3" xfId="7" xr:uid="{00000000-0005-0000-0000-000009000000}"/>
    <cellStyle name="Normal 3 4" xfId="12" xr:uid="{00000000-0005-0000-0000-00000A000000}"/>
    <cellStyle name="Normal 4" xfId="10" xr:uid="{00000000-0005-0000-0000-00000B000000}"/>
    <cellStyle name="Percent 2" xfId="4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523875</xdr:colOff>
      <xdr:row>2</xdr:row>
      <xdr:rowOff>28575</xdr:rowOff>
    </xdr:from>
    <xdr:to>
      <xdr:col>1</xdr:col>
      <xdr:colOff>0</xdr:colOff>
      <xdr:row>2</xdr:row>
      <xdr:rowOff>38100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523875" y="476250"/>
          <a:ext cx="112395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523875</xdr:colOff>
      <xdr:row>2</xdr:row>
      <xdr:rowOff>28575</xdr:rowOff>
    </xdr:from>
    <xdr:to>
      <xdr:col>2</xdr:col>
      <xdr:colOff>476250</xdr:colOff>
      <xdr:row>2</xdr:row>
      <xdr:rowOff>38100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523875" y="476250"/>
          <a:ext cx="131445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523875</xdr:colOff>
      <xdr:row>2</xdr:row>
      <xdr:rowOff>28575</xdr:rowOff>
    </xdr:from>
    <xdr:to>
      <xdr:col>2</xdr:col>
      <xdr:colOff>476250</xdr:colOff>
      <xdr:row>2</xdr:row>
      <xdr:rowOff>38100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>
          <a:off x="523875" y="476250"/>
          <a:ext cx="191452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523875</xdr:colOff>
      <xdr:row>2</xdr:row>
      <xdr:rowOff>28575</xdr:rowOff>
    </xdr:from>
    <xdr:to>
      <xdr:col>2</xdr:col>
      <xdr:colOff>476250</xdr:colOff>
      <xdr:row>2</xdr:row>
      <xdr:rowOff>38100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CxnSpPr/>
      </xdr:nvCxnSpPr>
      <xdr:spPr>
        <a:xfrm>
          <a:off x="523875" y="476250"/>
          <a:ext cx="200025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485775</xdr:colOff>
      <xdr:row>2</xdr:row>
      <xdr:rowOff>28575</xdr:rowOff>
    </xdr:from>
    <xdr:to>
      <xdr:col>1</xdr:col>
      <xdr:colOff>733425</xdr:colOff>
      <xdr:row>2</xdr:row>
      <xdr:rowOff>30163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>
          <a:off x="485775" y="476250"/>
          <a:ext cx="14001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2</xdr:row>
      <xdr:rowOff>9525</xdr:rowOff>
    </xdr:from>
    <xdr:to>
      <xdr:col>1</xdr:col>
      <xdr:colOff>714375</xdr:colOff>
      <xdr:row>2</xdr:row>
      <xdr:rowOff>28575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CxnSpPr/>
      </xdr:nvCxnSpPr>
      <xdr:spPr>
        <a:xfrm flipV="1">
          <a:off x="504825" y="457200"/>
          <a:ext cx="1362075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2</xdr:row>
      <xdr:rowOff>9525</xdr:rowOff>
    </xdr:from>
    <xdr:to>
      <xdr:col>1</xdr:col>
      <xdr:colOff>714375</xdr:colOff>
      <xdr:row>2</xdr:row>
      <xdr:rowOff>28575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CxnSpPr/>
      </xdr:nvCxnSpPr>
      <xdr:spPr>
        <a:xfrm flipV="1">
          <a:off x="504825" y="457200"/>
          <a:ext cx="1362075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Nam%202017/5.%20Theo%20doi%20tai%20san%20phong%20hoc/Kiem%20ke%20TS%20phong%20hoc%20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u kiem ke"/>
      <sheetName val="bia"/>
      <sheetName val="trang1"/>
      <sheetName val="trang1 (2)"/>
      <sheetName val="Nhat ky"/>
      <sheetName val="Giay de nghi"/>
      <sheetName val="nha A-kA "/>
      <sheetName val="nha B1-kA"/>
      <sheetName val="nha D-kA"/>
      <sheetName val="nha G-kB"/>
      <sheetName val="nha cấp 4-kB"/>
      <sheetName val="nha cấp 4-kB-minh chung"/>
      <sheetName val="khu C-Minh chung"/>
      <sheetName val="Lạng Sơn-Minh chung"/>
      <sheetName val="Sheet3"/>
      <sheetName val="bia (2)"/>
      <sheetName val="bia (3)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>
        <row r="37">
          <cell r="H37" t="str">
            <v>Hà Nội, ngày      tháng     năm 2016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"/>
  <sheetViews>
    <sheetView tabSelected="1" topLeftCell="A34" workbookViewId="0">
      <selection activeCell="E42" sqref="E42"/>
    </sheetView>
  </sheetViews>
  <sheetFormatPr defaultRowHeight="15.75" x14ac:dyDescent="0.25"/>
  <cols>
    <col min="1" max="1" width="24.7109375" style="23" customWidth="1"/>
    <col min="2" max="2" width="17.28515625" style="23" hidden="1" customWidth="1"/>
    <col min="3" max="10" width="13.5703125" style="23" customWidth="1"/>
    <col min="11" max="11" width="36.5703125" style="23" hidden="1" customWidth="1"/>
    <col min="12" max="256" width="9.140625" style="23"/>
    <col min="257" max="257" width="24.7109375" style="23" customWidth="1"/>
    <col min="258" max="258" width="0" style="23" hidden="1" customWidth="1"/>
    <col min="259" max="266" width="13.5703125" style="23" customWidth="1"/>
    <col min="267" max="267" width="0" style="23" hidden="1" customWidth="1"/>
    <col min="268" max="512" width="9.140625" style="23"/>
    <col min="513" max="513" width="24.7109375" style="23" customWidth="1"/>
    <col min="514" max="514" width="0" style="23" hidden="1" customWidth="1"/>
    <col min="515" max="522" width="13.5703125" style="23" customWidth="1"/>
    <col min="523" max="523" width="0" style="23" hidden="1" customWidth="1"/>
    <col min="524" max="768" width="9.140625" style="23"/>
    <col min="769" max="769" width="24.7109375" style="23" customWidth="1"/>
    <col min="770" max="770" width="0" style="23" hidden="1" customWidth="1"/>
    <col min="771" max="778" width="13.5703125" style="23" customWidth="1"/>
    <col min="779" max="779" width="0" style="23" hidden="1" customWidth="1"/>
    <col min="780" max="1024" width="9.140625" style="23"/>
    <col min="1025" max="1025" width="24.7109375" style="23" customWidth="1"/>
    <col min="1026" max="1026" width="0" style="23" hidden="1" customWidth="1"/>
    <col min="1027" max="1034" width="13.5703125" style="23" customWidth="1"/>
    <col min="1035" max="1035" width="0" style="23" hidden="1" customWidth="1"/>
    <col min="1036" max="1280" width="9.140625" style="23"/>
    <col min="1281" max="1281" width="24.7109375" style="23" customWidth="1"/>
    <col min="1282" max="1282" width="0" style="23" hidden="1" customWidth="1"/>
    <col min="1283" max="1290" width="13.5703125" style="23" customWidth="1"/>
    <col min="1291" max="1291" width="0" style="23" hidden="1" customWidth="1"/>
    <col min="1292" max="1536" width="9.140625" style="23"/>
    <col min="1537" max="1537" width="24.7109375" style="23" customWidth="1"/>
    <col min="1538" max="1538" width="0" style="23" hidden="1" customWidth="1"/>
    <col min="1539" max="1546" width="13.5703125" style="23" customWidth="1"/>
    <col min="1547" max="1547" width="0" style="23" hidden="1" customWidth="1"/>
    <col min="1548" max="1792" width="9.140625" style="23"/>
    <col min="1793" max="1793" width="24.7109375" style="23" customWidth="1"/>
    <col min="1794" max="1794" width="0" style="23" hidden="1" customWidth="1"/>
    <col min="1795" max="1802" width="13.5703125" style="23" customWidth="1"/>
    <col min="1803" max="1803" width="0" style="23" hidden="1" customWidth="1"/>
    <col min="1804" max="2048" width="9.140625" style="23"/>
    <col min="2049" max="2049" width="24.7109375" style="23" customWidth="1"/>
    <col min="2050" max="2050" width="0" style="23" hidden="1" customWidth="1"/>
    <col min="2051" max="2058" width="13.5703125" style="23" customWidth="1"/>
    <col min="2059" max="2059" width="0" style="23" hidden="1" customWidth="1"/>
    <col min="2060" max="2304" width="9.140625" style="23"/>
    <col min="2305" max="2305" width="24.7109375" style="23" customWidth="1"/>
    <col min="2306" max="2306" width="0" style="23" hidden="1" customWidth="1"/>
    <col min="2307" max="2314" width="13.5703125" style="23" customWidth="1"/>
    <col min="2315" max="2315" width="0" style="23" hidden="1" customWidth="1"/>
    <col min="2316" max="2560" width="9.140625" style="23"/>
    <col min="2561" max="2561" width="24.7109375" style="23" customWidth="1"/>
    <col min="2562" max="2562" width="0" style="23" hidden="1" customWidth="1"/>
    <col min="2563" max="2570" width="13.5703125" style="23" customWidth="1"/>
    <col min="2571" max="2571" width="0" style="23" hidden="1" customWidth="1"/>
    <col min="2572" max="2816" width="9.140625" style="23"/>
    <col min="2817" max="2817" width="24.7109375" style="23" customWidth="1"/>
    <col min="2818" max="2818" width="0" style="23" hidden="1" customWidth="1"/>
    <col min="2819" max="2826" width="13.5703125" style="23" customWidth="1"/>
    <col min="2827" max="2827" width="0" style="23" hidden="1" customWidth="1"/>
    <col min="2828" max="3072" width="9.140625" style="23"/>
    <col min="3073" max="3073" width="24.7109375" style="23" customWidth="1"/>
    <col min="3074" max="3074" width="0" style="23" hidden="1" customWidth="1"/>
    <col min="3075" max="3082" width="13.5703125" style="23" customWidth="1"/>
    <col min="3083" max="3083" width="0" style="23" hidden="1" customWidth="1"/>
    <col min="3084" max="3328" width="9.140625" style="23"/>
    <col min="3329" max="3329" width="24.7109375" style="23" customWidth="1"/>
    <col min="3330" max="3330" width="0" style="23" hidden="1" customWidth="1"/>
    <col min="3331" max="3338" width="13.5703125" style="23" customWidth="1"/>
    <col min="3339" max="3339" width="0" style="23" hidden="1" customWidth="1"/>
    <col min="3340" max="3584" width="9.140625" style="23"/>
    <col min="3585" max="3585" width="24.7109375" style="23" customWidth="1"/>
    <col min="3586" max="3586" width="0" style="23" hidden="1" customWidth="1"/>
    <col min="3587" max="3594" width="13.5703125" style="23" customWidth="1"/>
    <col min="3595" max="3595" width="0" style="23" hidden="1" customWidth="1"/>
    <col min="3596" max="3840" width="9.140625" style="23"/>
    <col min="3841" max="3841" width="24.7109375" style="23" customWidth="1"/>
    <col min="3842" max="3842" width="0" style="23" hidden="1" customWidth="1"/>
    <col min="3843" max="3850" width="13.5703125" style="23" customWidth="1"/>
    <col min="3851" max="3851" width="0" style="23" hidden="1" customWidth="1"/>
    <col min="3852" max="4096" width="9.140625" style="23"/>
    <col min="4097" max="4097" width="24.7109375" style="23" customWidth="1"/>
    <col min="4098" max="4098" width="0" style="23" hidden="1" customWidth="1"/>
    <col min="4099" max="4106" width="13.5703125" style="23" customWidth="1"/>
    <col min="4107" max="4107" width="0" style="23" hidden="1" customWidth="1"/>
    <col min="4108" max="4352" width="9.140625" style="23"/>
    <col min="4353" max="4353" width="24.7109375" style="23" customWidth="1"/>
    <col min="4354" max="4354" width="0" style="23" hidden="1" customWidth="1"/>
    <col min="4355" max="4362" width="13.5703125" style="23" customWidth="1"/>
    <col min="4363" max="4363" width="0" style="23" hidden="1" customWidth="1"/>
    <col min="4364" max="4608" width="9.140625" style="23"/>
    <col min="4609" max="4609" width="24.7109375" style="23" customWidth="1"/>
    <col min="4610" max="4610" width="0" style="23" hidden="1" customWidth="1"/>
    <col min="4611" max="4618" width="13.5703125" style="23" customWidth="1"/>
    <col min="4619" max="4619" width="0" style="23" hidden="1" customWidth="1"/>
    <col min="4620" max="4864" width="9.140625" style="23"/>
    <col min="4865" max="4865" width="24.7109375" style="23" customWidth="1"/>
    <col min="4866" max="4866" width="0" style="23" hidden="1" customWidth="1"/>
    <col min="4867" max="4874" width="13.5703125" style="23" customWidth="1"/>
    <col min="4875" max="4875" width="0" style="23" hidden="1" customWidth="1"/>
    <col min="4876" max="5120" width="9.140625" style="23"/>
    <col min="5121" max="5121" width="24.7109375" style="23" customWidth="1"/>
    <col min="5122" max="5122" width="0" style="23" hidden="1" customWidth="1"/>
    <col min="5123" max="5130" width="13.5703125" style="23" customWidth="1"/>
    <col min="5131" max="5131" width="0" style="23" hidden="1" customWidth="1"/>
    <col min="5132" max="5376" width="9.140625" style="23"/>
    <col min="5377" max="5377" width="24.7109375" style="23" customWidth="1"/>
    <col min="5378" max="5378" width="0" style="23" hidden="1" customWidth="1"/>
    <col min="5379" max="5386" width="13.5703125" style="23" customWidth="1"/>
    <col min="5387" max="5387" width="0" style="23" hidden="1" customWidth="1"/>
    <col min="5388" max="5632" width="9.140625" style="23"/>
    <col min="5633" max="5633" width="24.7109375" style="23" customWidth="1"/>
    <col min="5634" max="5634" width="0" style="23" hidden="1" customWidth="1"/>
    <col min="5635" max="5642" width="13.5703125" style="23" customWidth="1"/>
    <col min="5643" max="5643" width="0" style="23" hidden="1" customWidth="1"/>
    <col min="5644" max="5888" width="9.140625" style="23"/>
    <col min="5889" max="5889" width="24.7109375" style="23" customWidth="1"/>
    <col min="5890" max="5890" width="0" style="23" hidden="1" customWidth="1"/>
    <col min="5891" max="5898" width="13.5703125" style="23" customWidth="1"/>
    <col min="5899" max="5899" width="0" style="23" hidden="1" customWidth="1"/>
    <col min="5900" max="6144" width="9.140625" style="23"/>
    <col min="6145" max="6145" width="24.7109375" style="23" customWidth="1"/>
    <col min="6146" max="6146" width="0" style="23" hidden="1" customWidth="1"/>
    <col min="6147" max="6154" width="13.5703125" style="23" customWidth="1"/>
    <col min="6155" max="6155" width="0" style="23" hidden="1" customWidth="1"/>
    <col min="6156" max="6400" width="9.140625" style="23"/>
    <col min="6401" max="6401" width="24.7109375" style="23" customWidth="1"/>
    <col min="6402" max="6402" width="0" style="23" hidden="1" customWidth="1"/>
    <col min="6403" max="6410" width="13.5703125" style="23" customWidth="1"/>
    <col min="6411" max="6411" width="0" style="23" hidden="1" customWidth="1"/>
    <col min="6412" max="6656" width="9.140625" style="23"/>
    <col min="6657" max="6657" width="24.7109375" style="23" customWidth="1"/>
    <col min="6658" max="6658" width="0" style="23" hidden="1" customWidth="1"/>
    <col min="6659" max="6666" width="13.5703125" style="23" customWidth="1"/>
    <col min="6667" max="6667" width="0" style="23" hidden="1" customWidth="1"/>
    <col min="6668" max="6912" width="9.140625" style="23"/>
    <col min="6913" max="6913" width="24.7109375" style="23" customWidth="1"/>
    <col min="6914" max="6914" width="0" style="23" hidden="1" customWidth="1"/>
    <col min="6915" max="6922" width="13.5703125" style="23" customWidth="1"/>
    <col min="6923" max="6923" width="0" style="23" hidden="1" customWidth="1"/>
    <col min="6924" max="7168" width="9.140625" style="23"/>
    <col min="7169" max="7169" width="24.7109375" style="23" customWidth="1"/>
    <col min="7170" max="7170" width="0" style="23" hidden="1" customWidth="1"/>
    <col min="7171" max="7178" width="13.5703125" style="23" customWidth="1"/>
    <col min="7179" max="7179" width="0" style="23" hidden="1" customWidth="1"/>
    <col min="7180" max="7424" width="9.140625" style="23"/>
    <col min="7425" max="7425" width="24.7109375" style="23" customWidth="1"/>
    <col min="7426" max="7426" width="0" style="23" hidden="1" customWidth="1"/>
    <col min="7427" max="7434" width="13.5703125" style="23" customWidth="1"/>
    <col min="7435" max="7435" width="0" style="23" hidden="1" customWidth="1"/>
    <col min="7436" max="7680" width="9.140625" style="23"/>
    <col min="7681" max="7681" width="24.7109375" style="23" customWidth="1"/>
    <col min="7682" max="7682" width="0" style="23" hidden="1" customWidth="1"/>
    <col min="7683" max="7690" width="13.5703125" style="23" customWidth="1"/>
    <col min="7691" max="7691" width="0" style="23" hidden="1" customWidth="1"/>
    <col min="7692" max="7936" width="9.140625" style="23"/>
    <col min="7937" max="7937" width="24.7109375" style="23" customWidth="1"/>
    <col min="7938" max="7938" width="0" style="23" hidden="1" customWidth="1"/>
    <col min="7939" max="7946" width="13.5703125" style="23" customWidth="1"/>
    <col min="7947" max="7947" width="0" style="23" hidden="1" customWidth="1"/>
    <col min="7948" max="8192" width="9.140625" style="23"/>
    <col min="8193" max="8193" width="24.7109375" style="23" customWidth="1"/>
    <col min="8194" max="8194" width="0" style="23" hidden="1" customWidth="1"/>
    <col min="8195" max="8202" width="13.5703125" style="23" customWidth="1"/>
    <col min="8203" max="8203" width="0" style="23" hidden="1" customWidth="1"/>
    <col min="8204" max="8448" width="9.140625" style="23"/>
    <col min="8449" max="8449" width="24.7109375" style="23" customWidth="1"/>
    <col min="8450" max="8450" width="0" style="23" hidden="1" customWidth="1"/>
    <col min="8451" max="8458" width="13.5703125" style="23" customWidth="1"/>
    <col min="8459" max="8459" width="0" style="23" hidden="1" customWidth="1"/>
    <col min="8460" max="8704" width="9.140625" style="23"/>
    <col min="8705" max="8705" width="24.7109375" style="23" customWidth="1"/>
    <col min="8706" max="8706" width="0" style="23" hidden="1" customWidth="1"/>
    <col min="8707" max="8714" width="13.5703125" style="23" customWidth="1"/>
    <col min="8715" max="8715" width="0" style="23" hidden="1" customWidth="1"/>
    <col min="8716" max="8960" width="9.140625" style="23"/>
    <col min="8961" max="8961" width="24.7109375" style="23" customWidth="1"/>
    <col min="8962" max="8962" width="0" style="23" hidden="1" customWidth="1"/>
    <col min="8963" max="8970" width="13.5703125" style="23" customWidth="1"/>
    <col min="8971" max="8971" width="0" style="23" hidden="1" customWidth="1"/>
    <col min="8972" max="9216" width="9.140625" style="23"/>
    <col min="9217" max="9217" width="24.7109375" style="23" customWidth="1"/>
    <col min="9218" max="9218" width="0" style="23" hidden="1" customWidth="1"/>
    <col min="9219" max="9226" width="13.5703125" style="23" customWidth="1"/>
    <col min="9227" max="9227" width="0" style="23" hidden="1" customWidth="1"/>
    <col min="9228" max="9472" width="9.140625" style="23"/>
    <col min="9473" max="9473" width="24.7109375" style="23" customWidth="1"/>
    <col min="9474" max="9474" width="0" style="23" hidden="1" customWidth="1"/>
    <col min="9475" max="9482" width="13.5703125" style="23" customWidth="1"/>
    <col min="9483" max="9483" width="0" style="23" hidden="1" customWidth="1"/>
    <col min="9484" max="9728" width="9.140625" style="23"/>
    <col min="9729" max="9729" width="24.7109375" style="23" customWidth="1"/>
    <col min="9730" max="9730" width="0" style="23" hidden="1" customWidth="1"/>
    <col min="9731" max="9738" width="13.5703125" style="23" customWidth="1"/>
    <col min="9739" max="9739" width="0" style="23" hidden="1" customWidth="1"/>
    <col min="9740" max="9984" width="9.140625" style="23"/>
    <col min="9985" max="9985" width="24.7109375" style="23" customWidth="1"/>
    <col min="9986" max="9986" width="0" style="23" hidden="1" customWidth="1"/>
    <col min="9987" max="9994" width="13.5703125" style="23" customWidth="1"/>
    <col min="9995" max="9995" width="0" style="23" hidden="1" customWidth="1"/>
    <col min="9996" max="10240" width="9.140625" style="23"/>
    <col min="10241" max="10241" width="24.7109375" style="23" customWidth="1"/>
    <col min="10242" max="10242" width="0" style="23" hidden="1" customWidth="1"/>
    <col min="10243" max="10250" width="13.5703125" style="23" customWidth="1"/>
    <col min="10251" max="10251" width="0" style="23" hidden="1" customWidth="1"/>
    <col min="10252" max="10496" width="9.140625" style="23"/>
    <col min="10497" max="10497" width="24.7109375" style="23" customWidth="1"/>
    <col min="10498" max="10498" width="0" style="23" hidden="1" customWidth="1"/>
    <col min="10499" max="10506" width="13.5703125" style="23" customWidth="1"/>
    <col min="10507" max="10507" width="0" style="23" hidden="1" customWidth="1"/>
    <col min="10508" max="10752" width="9.140625" style="23"/>
    <col min="10753" max="10753" width="24.7109375" style="23" customWidth="1"/>
    <col min="10754" max="10754" width="0" style="23" hidden="1" customWidth="1"/>
    <col min="10755" max="10762" width="13.5703125" style="23" customWidth="1"/>
    <col min="10763" max="10763" width="0" style="23" hidden="1" customWidth="1"/>
    <col min="10764" max="11008" width="9.140625" style="23"/>
    <col min="11009" max="11009" width="24.7109375" style="23" customWidth="1"/>
    <col min="11010" max="11010" width="0" style="23" hidden="1" customWidth="1"/>
    <col min="11011" max="11018" width="13.5703125" style="23" customWidth="1"/>
    <col min="11019" max="11019" width="0" style="23" hidden="1" customWidth="1"/>
    <col min="11020" max="11264" width="9.140625" style="23"/>
    <col min="11265" max="11265" width="24.7109375" style="23" customWidth="1"/>
    <col min="11266" max="11266" width="0" style="23" hidden="1" customWidth="1"/>
    <col min="11267" max="11274" width="13.5703125" style="23" customWidth="1"/>
    <col min="11275" max="11275" width="0" style="23" hidden="1" customWidth="1"/>
    <col min="11276" max="11520" width="9.140625" style="23"/>
    <col min="11521" max="11521" width="24.7109375" style="23" customWidth="1"/>
    <col min="11522" max="11522" width="0" style="23" hidden="1" customWidth="1"/>
    <col min="11523" max="11530" width="13.5703125" style="23" customWidth="1"/>
    <col min="11531" max="11531" width="0" style="23" hidden="1" customWidth="1"/>
    <col min="11532" max="11776" width="9.140625" style="23"/>
    <col min="11777" max="11777" width="24.7109375" style="23" customWidth="1"/>
    <col min="11778" max="11778" width="0" style="23" hidden="1" customWidth="1"/>
    <col min="11779" max="11786" width="13.5703125" style="23" customWidth="1"/>
    <col min="11787" max="11787" width="0" style="23" hidden="1" customWidth="1"/>
    <col min="11788" max="12032" width="9.140625" style="23"/>
    <col min="12033" max="12033" width="24.7109375" style="23" customWidth="1"/>
    <col min="12034" max="12034" width="0" style="23" hidden="1" customWidth="1"/>
    <col min="12035" max="12042" width="13.5703125" style="23" customWidth="1"/>
    <col min="12043" max="12043" width="0" style="23" hidden="1" customWidth="1"/>
    <col min="12044" max="12288" width="9.140625" style="23"/>
    <col min="12289" max="12289" width="24.7109375" style="23" customWidth="1"/>
    <col min="12290" max="12290" width="0" style="23" hidden="1" customWidth="1"/>
    <col min="12291" max="12298" width="13.5703125" style="23" customWidth="1"/>
    <col min="12299" max="12299" width="0" style="23" hidden="1" customWidth="1"/>
    <col min="12300" max="12544" width="9.140625" style="23"/>
    <col min="12545" max="12545" width="24.7109375" style="23" customWidth="1"/>
    <col min="12546" max="12546" width="0" style="23" hidden="1" customWidth="1"/>
    <col min="12547" max="12554" width="13.5703125" style="23" customWidth="1"/>
    <col min="12555" max="12555" width="0" style="23" hidden="1" customWidth="1"/>
    <col min="12556" max="12800" width="9.140625" style="23"/>
    <col min="12801" max="12801" width="24.7109375" style="23" customWidth="1"/>
    <col min="12802" max="12802" width="0" style="23" hidden="1" customWidth="1"/>
    <col min="12803" max="12810" width="13.5703125" style="23" customWidth="1"/>
    <col min="12811" max="12811" width="0" style="23" hidden="1" customWidth="1"/>
    <col min="12812" max="13056" width="9.140625" style="23"/>
    <col min="13057" max="13057" width="24.7109375" style="23" customWidth="1"/>
    <col min="13058" max="13058" width="0" style="23" hidden="1" customWidth="1"/>
    <col min="13059" max="13066" width="13.5703125" style="23" customWidth="1"/>
    <col min="13067" max="13067" width="0" style="23" hidden="1" customWidth="1"/>
    <col min="13068" max="13312" width="9.140625" style="23"/>
    <col min="13313" max="13313" width="24.7109375" style="23" customWidth="1"/>
    <col min="13314" max="13314" width="0" style="23" hidden="1" customWidth="1"/>
    <col min="13315" max="13322" width="13.5703125" style="23" customWidth="1"/>
    <col min="13323" max="13323" width="0" style="23" hidden="1" customWidth="1"/>
    <col min="13324" max="13568" width="9.140625" style="23"/>
    <col min="13569" max="13569" width="24.7109375" style="23" customWidth="1"/>
    <col min="13570" max="13570" width="0" style="23" hidden="1" customWidth="1"/>
    <col min="13571" max="13578" width="13.5703125" style="23" customWidth="1"/>
    <col min="13579" max="13579" width="0" style="23" hidden="1" customWidth="1"/>
    <col min="13580" max="13824" width="9.140625" style="23"/>
    <col min="13825" max="13825" width="24.7109375" style="23" customWidth="1"/>
    <col min="13826" max="13826" width="0" style="23" hidden="1" customWidth="1"/>
    <col min="13827" max="13834" width="13.5703125" style="23" customWidth="1"/>
    <col min="13835" max="13835" width="0" style="23" hidden="1" customWidth="1"/>
    <col min="13836" max="14080" width="9.140625" style="23"/>
    <col min="14081" max="14081" width="24.7109375" style="23" customWidth="1"/>
    <col min="14082" max="14082" width="0" style="23" hidden="1" customWidth="1"/>
    <col min="14083" max="14090" width="13.5703125" style="23" customWidth="1"/>
    <col min="14091" max="14091" width="0" style="23" hidden="1" customWidth="1"/>
    <col min="14092" max="14336" width="9.140625" style="23"/>
    <col min="14337" max="14337" width="24.7109375" style="23" customWidth="1"/>
    <col min="14338" max="14338" width="0" style="23" hidden="1" customWidth="1"/>
    <col min="14339" max="14346" width="13.5703125" style="23" customWidth="1"/>
    <col min="14347" max="14347" width="0" style="23" hidden="1" customWidth="1"/>
    <col min="14348" max="14592" width="9.140625" style="23"/>
    <col min="14593" max="14593" width="24.7109375" style="23" customWidth="1"/>
    <col min="14594" max="14594" width="0" style="23" hidden="1" customWidth="1"/>
    <col min="14595" max="14602" width="13.5703125" style="23" customWidth="1"/>
    <col min="14603" max="14603" width="0" style="23" hidden="1" customWidth="1"/>
    <col min="14604" max="14848" width="9.140625" style="23"/>
    <col min="14849" max="14849" width="24.7109375" style="23" customWidth="1"/>
    <col min="14850" max="14850" width="0" style="23" hidden="1" customWidth="1"/>
    <col min="14851" max="14858" width="13.5703125" style="23" customWidth="1"/>
    <col min="14859" max="14859" width="0" style="23" hidden="1" customWidth="1"/>
    <col min="14860" max="15104" width="9.140625" style="23"/>
    <col min="15105" max="15105" width="24.7109375" style="23" customWidth="1"/>
    <col min="15106" max="15106" width="0" style="23" hidden="1" customWidth="1"/>
    <col min="15107" max="15114" width="13.5703125" style="23" customWidth="1"/>
    <col min="15115" max="15115" width="0" style="23" hidden="1" customWidth="1"/>
    <col min="15116" max="15360" width="9.140625" style="23"/>
    <col min="15361" max="15361" width="24.7109375" style="23" customWidth="1"/>
    <col min="15362" max="15362" width="0" style="23" hidden="1" customWidth="1"/>
    <col min="15363" max="15370" width="13.5703125" style="23" customWidth="1"/>
    <col min="15371" max="15371" width="0" style="23" hidden="1" customWidth="1"/>
    <col min="15372" max="15616" width="9.140625" style="23"/>
    <col min="15617" max="15617" width="24.7109375" style="23" customWidth="1"/>
    <col min="15618" max="15618" width="0" style="23" hidden="1" customWidth="1"/>
    <col min="15619" max="15626" width="13.5703125" style="23" customWidth="1"/>
    <col min="15627" max="15627" width="0" style="23" hidden="1" customWidth="1"/>
    <col min="15628" max="15872" width="9.140625" style="23"/>
    <col min="15873" max="15873" width="24.7109375" style="23" customWidth="1"/>
    <col min="15874" max="15874" width="0" style="23" hidden="1" customWidth="1"/>
    <col min="15875" max="15882" width="13.5703125" style="23" customWidth="1"/>
    <col min="15883" max="15883" width="0" style="23" hidden="1" customWidth="1"/>
    <col min="15884" max="16128" width="9.140625" style="23"/>
    <col min="16129" max="16129" width="24.7109375" style="23" customWidth="1"/>
    <col min="16130" max="16130" width="0" style="23" hidden="1" customWidth="1"/>
    <col min="16131" max="16138" width="13.5703125" style="23" customWidth="1"/>
    <col min="16139" max="16139" width="0" style="23" hidden="1" customWidth="1"/>
    <col min="16140" max="16384" width="9.140625" style="23"/>
  </cols>
  <sheetData>
    <row r="1" spans="1:11" x14ac:dyDescent="0.25">
      <c r="A1" s="40" t="s">
        <v>2</v>
      </c>
    </row>
    <row r="2" spans="1:11" ht="19.5" customHeight="1" x14ac:dyDescent="0.25">
      <c r="A2" s="41" t="s">
        <v>0</v>
      </c>
    </row>
    <row r="3" spans="1:11" ht="7.5" customHeight="1" x14ac:dyDescent="0.25">
      <c r="A3" s="41"/>
    </row>
    <row r="4" spans="1:11" ht="18.75" x14ac:dyDescent="0.3">
      <c r="A4" s="60" t="s">
        <v>3</v>
      </c>
      <c r="B4" s="60"/>
      <c r="C4" s="60"/>
      <c r="D4" s="60"/>
      <c r="E4" s="60"/>
      <c r="F4" s="60"/>
      <c r="G4" s="60"/>
      <c r="H4" s="60"/>
      <c r="I4" s="60"/>
      <c r="J4" s="60"/>
    </row>
    <row r="5" spans="1:11" ht="9" customHeight="1" x14ac:dyDescent="0.3">
      <c r="A5" s="18"/>
      <c r="B5" s="18"/>
      <c r="C5" s="18"/>
      <c r="D5" s="18"/>
      <c r="E5" s="18"/>
      <c r="F5" s="18"/>
      <c r="G5" s="18"/>
      <c r="H5" s="18"/>
    </row>
    <row r="6" spans="1:11" s="44" customFormat="1" ht="37.5" x14ac:dyDescent="0.2">
      <c r="A6" s="42" t="s">
        <v>4</v>
      </c>
      <c r="B6" s="42" t="s">
        <v>5</v>
      </c>
      <c r="C6" s="42" t="s">
        <v>6</v>
      </c>
      <c r="D6" s="42" t="s">
        <v>7</v>
      </c>
      <c r="E6" s="42" t="s">
        <v>8</v>
      </c>
      <c r="F6" s="42" t="s">
        <v>9</v>
      </c>
      <c r="G6" s="42" t="s">
        <v>10</v>
      </c>
      <c r="H6" s="42" t="s">
        <v>11</v>
      </c>
      <c r="I6" s="42" t="s">
        <v>12</v>
      </c>
      <c r="J6" s="42" t="s">
        <v>13</v>
      </c>
      <c r="K6" s="43" t="s">
        <v>1</v>
      </c>
    </row>
    <row r="7" spans="1:11" ht="19.5" customHeight="1" x14ac:dyDescent="0.3">
      <c r="A7" s="45" t="s">
        <v>14</v>
      </c>
      <c r="B7" s="45"/>
      <c r="C7" s="46" t="s">
        <v>15</v>
      </c>
      <c r="D7" s="46"/>
      <c r="E7" s="46"/>
      <c r="F7" s="46"/>
      <c r="G7" s="46"/>
      <c r="H7" s="46"/>
      <c r="I7" s="47"/>
      <c r="J7" s="47"/>
      <c r="K7" s="47"/>
    </row>
    <row r="8" spans="1:11" ht="19.5" customHeight="1" x14ac:dyDescent="0.3">
      <c r="A8" s="45" t="s">
        <v>16</v>
      </c>
      <c r="B8" s="45">
        <v>3</v>
      </c>
      <c r="C8" s="46" t="s">
        <v>17</v>
      </c>
      <c r="D8" s="46"/>
      <c r="E8" s="46"/>
      <c r="F8" s="46"/>
      <c r="G8" s="46"/>
      <c r="H8" s="46"/>
      <c r="I8" s="47"/>
      <c r="J8" s="47"/>
      <c r="K8" s="47"/>
    </row>
    <row r="9" spans="1:11" ht="19.5" customHeight="1" x14ac:dyDescent="0.3">
      <c r="A9" s="48" t="s">
        <v>18</v>
      </c>
      <c r="B9" s="48">
        <v>2</v>
      </c>
      <c r="C9" s="46" t="s">
        <v>19</v>
      </c>
      <c r="D9" s="46"/>
      <c r="E9" s="46"/>
      <c r="F9" s="46"/>
      <c r="G9" s="46"/>
      <c r="H9" s="46"/>
      <c r="I9" s="47"/>
      <c r="J9" s="47"/>
      <c r="K9" s="47"/>
    </row>
    <row r="10" spans="1:11" ht="19.350000000000001" customHeight="1" x14ac:dyDescent="0.3">
      <c r="A10" s="48" t="s">
        <v>20</v>
      </c>
      <c r="B10" s="48">
        <v>2</v>
      </c>
      <c r="C10" s="48">
        <v>1</v>
      </c>
      <c r="D10" s="48">
        <v>24</v>
      </c>
      <c r="E10" s="48">
        <v>1</v>
      </c>
      <c r="F10" s="48">
        <v>9</v>
      </c>
      <c r="G10" s="48">
        <v>11</v>
      </c>
      <c r="H10" s="48">
        <v>1</v>
      </c>
      <c r="I10" s="49">
        <v>1</v>
      </c>
      <c r="J10" s="49"/>
      <c r="K10" s="47"/>
    </row>
    <row r="11" spans="1:11" ht="19.350000000000001" customHeight="1" x14ac:dyDescent="0.3">
      <c r="A11" s="48" t="s">
        <v>21</v>
      </c>
      <c r="B11" s="48">
        <v>2</v>
      </c>
      <c r="C11" s="48">
        <v>1</v>
      </c>
      <c r="D11" s="48">
        <v>24</v>
      </c>
      <c r="E11" s="48">
        <v>1</v>
      </c>
      <c r="F11" s="48">
        <v>9</v>
      </c>
      <c r="G11" s="48">
        <v>11</v>
      </c>
      <c r="H11" s="48">
        <v>1</v>
      </c>
      <c r="I11" s="49">
        <v>1</v>
      </c>
      <c r="J11" s="49"/>
      <c r="K11" s="47"/>
    </row>
    <row r="12" spans="1:11" ht="19.350000000000001" customHeight="1" x14ac:dyDescent="0.3">
      <c r="A12" s="48" t="s">
        <v>22</v>
      </c>
      <c r="B12" s="48">
        <v>2</v>
      </c>
      <c r="C12" s="48">
        <v>1</v>
      </c>
      <c r="D12" s="48">
        <v>24</v>
      </c>
      <c r="E12" s="48">
        <v>1</v>
      </c>
      <c r="F12" s="48">
        <v>9</v>
      </c>
      <c r="G12" s="48">
        <v>11</v>
      </c>
      <c r="H12" s="48">
        <v>1</v>
      </c>
      <c r="I12" s="49">
        <v>1</v>
      </c>
      <c r="J12" s="49"/>
      <c r="K12" s="47"/>
    </row>
    <row r="13" spans="1:11" ht="19.350000000000001" customHeight="1" x14ac:dyDescent="0.3">
      <c r="A13" s="48" t="s">
        <v>23</v>
      </c>
      <c r="B13" s="48">
        <v>2</v>
      </c>
      <c r="C13" s="48">
        <v>1</v>
      </c>
      <c r="D13" s="48">
        <v>24</v>
      </c>
      <c r="E13" s="48">
        <v>1</v>
      </c>
      <c r="F13" s="48">
        <v>9</v>
      </c>
      <c r="G13" s="48">
        <v>11</v>
      </c>
      <c r="H13" s="48">
        <v>1</v>
      </c>
      <c r="I13" s="49">
        <v>1</v>
      </c>
      <c r="J13" s="49"/>
      <c r="K13" s="47"/>
    </row>
    <row r="14" spans="1:11" ht="19.350000000000001" customHeight="1" x14ac:dyDescent="0.3">
      <c r="A14" s="48" t="s">
        <v>24</v>
      </c>
      <c r="B14" s="48">
        <v>3</v>
      </c>
      <c r="C14" s="48">
        <v>1</v>
      </c>
      <c r="D14" s="48">
        <v>32</v>
      </c>
      <c r="E14" s="48">
        <v>1</v>
      </c>
      <c r="F14" s="48">
        <v>13</v>
      </c>
      <c r="G14" s="48">
        <v>17</v>
      </c>
      <c r="H14" s="48">
        <v>1</v>
      </c>
      <c r="I14" s="49">
        <v>1</v>
      </c>
      <c r="J14" s="49">
        <v>1</v>
      </c>
      <c r="K14" s="47"/>
    </row>
    <row r="15" spans="1:11" ht="19.350000000000001" customHeight="1" x14ac:dyDescent="0.3">
      <c r="A15" s="48" t="s">
        <v>25</v>
      </c>
      <c r="B15" s="48">
        <v>3</v>
      </c>
      <c r="C15" s="48">
        <v>1</v>
      </c>
      <c r="D15" s="48">
        <v>40</v>
      </c>
      <c r="E15" s="48">
        <v>1</v>
      </c>
      <c r="F15" s="48">
        <v>13</v>
      </c>
      <c r="G15" s="48">
        <v>17</v>
      </c>
      <c r="H15" s="48">
        <v>1</v>
      </c>
      <c r="I15" s="49">
        <v>1</v>
      </c>
      <c r="J15" s="49">
        <v>1</v>
      </c>
      <c r="K15" s="47"/>
    </row>
    <row r="16" spans="1:11" ht="19.350000000000001" customHeight="1" x14ac:dyDescent="0.3">
      <c r="A16" s="48" t="s">
        <v>26</v>
      </c>
      <c r="B16" s="48">
        <v>3</v>
      </c>
      <c r="C16" s="46" t="s">
        <v>17</v>
      </c>
      <c r="D16" s="46"/>
      <c r="E16" s="46"/>
      <c r="F16" s="46"/>
      <c r="G16" s="46"/>
      <c r="H16" s="46"/>
      <c r="I16" s="49"/>
      <c r="J16" s="49"/>
      <c r="K16" s="47"/>
    </row>
    <row r="17" spans="1:11" ht="19.350000000000001" customHeight="1" x14ac:dyDescent="0.3">
      <c r="A17" s="48" t="s">
        <v>27</v>
      </c>
      <c r="B17" s="48">
        <v>3</v>
      </c>
      <c r="C17" s="46" t="s">
        <v>17</v>
      </c>
      <c r="D17" s="46"/>
      <c r="E17" s="46"/>
      <c r="F17" s="46"/>
      <c r="G17" s="46"/>
      <c r="H17" s="46"/>
      <c r="I17" s="49"/>
      <c r="J17" s="49"/>
      <c r="K17" s="47"/>
    </row>
    <row r="18" spans="1:11" ht="19.350000000000001" customHeight="1" x14ac:dyDescent="0.3">
      <c r="A18" s="48" t="s">
        <v>28</v>
      </c>
      <c r="B18" s="48">
        <v>2</v>
      </c>
      <c r="C18" s="48">
        <v>1</v>
      </c>
      <c r="D18" s="48">
        <v>24</v>
      </c>
      <c r="E18" s="48">
        <v>1</v>
      </c>
      <c r="F18" s="48">
        <v>9</v>
      </c>
      <c r="G18" s="48">
        <v>11</v>
      </c>
      <c r="H18" s="48">
        <v>1</v>
      </c>
      <c r="I18" s="49">
        <v>1</v>
      </c>
      <c r="J18" s="49"/>
      <c r="K18" s="47"/>
    </row>
    <row r="19" spans="1:11" ht="19.350000000000001" customHeight="1" x14ac:dyDescent="0.3">
      <c r="A19" s="48" t="s">
        <v>29</v>
      </c>
      <c r="B19" s="48">
        <v>2</v>
      </c>
      <c r="C19" s="48">
        <v>1</v>
      </c>
      <c r="D19" s="48">
        <v>24</v>
      </c>
      <c r="E19" s="48">
        <v>1</v>
      </c>
      <c r="F19" s="48">
        <v>9</v>
      </c>
      <c r="G19" s="48">
        <v>11</v>
      </c>
      <c r="H19" s="48">
        <v>1</v>
      </c>
      <c r="I19" s="49">
        <v>1</v>
      </c>
      <c r="J19" s="49"/>
      <c r="K19" s="47"/>
    </row>
    <row r="20" spans="1:11" ht="19.350000000000001" customHeight="1" x14ac:dyDescent="0.3">
      <c r="A20" s="48" t="s">
        <v>30</v>
      </c>
      <c r="B20" s="48">
        <v>2</v>
      </c>
      <c r="C20" s="48">
        <v>1</v>
      </c>
      <c r="D20" s="48">
        <v>24</v>
      </c>
      <c r="E20" s="48">
        <v>1</v>
      </c>
      <c r="F20" s="48">
        <v>9</v>
      </c>
      <c r="G20" s="48">
        <v>11</v>
      </c>
      <c r="H20" s="48">
        <v>1</v>
      </c>
      <c r="I20" s="49">
        <v>1</v>
      </c>
      <c r="J20" s="49"/>
      <c r="K20" s="47"/>
    </row>
    <row r="21" spans="1:11" ht="19.350000000000001" customHeight="1" x14ac:dyDescent="0.3">
      <c r="A21" s="50" t="s">
        <v>31</v>
      </c>
      <c r="B21" s="48">
        <v>1</v>
      </c>
      <c r="C21" s="51"/>
      <c r="D21" s="48"/>
      <c r="E21" s="48"/>
      <c r="F21" s="48"/>
      <c r="G21" s="48"/>
      <c r="H21" s="48"/>
      <c r="I21" s="49"/>
      <c r="J21" s="49"/>
      <c r="K21" s="47"/>
    </row>
    <row r="22" spans="1:11" ht="19.350000000000001" customHeight="1" x14ac:dyDescent="0.3">
      <c r="A22" s="48" t="s">
        <v>32</v>
      </c>
      <c r="B22" s="48">
        <v>2</v>
      </c>
      <c r="C22" s="48">
        <v>1</v>
      </c>
      <c r="D22" s="48">
        <v>24</v>
      </c>
      <c r="E22" s="48">
        <v>1</v>
      </c>
      <c r="F22" s="48">
        <v>9</v>
      </c>
      <c r="G22" s="48">
        <v>11</v>
      </c>
      <c r="H22" s="48">
        <v>1</v>
      </c>
      <c r="I22" s="49">
        <v>1</v>
      </c>
      <c r="J22" s="49"/>
      <c r="K22" s="47"/>
    </row>
    <row r="23" spans="1:11" ht="19.350000000000001" customHeight="1" x14ac:dyDescent="0.3">
      <c r="A23" s="48" t="s">
        <v>33</v>
      </c>
      <c r="B23" s="48">
        <v>2</v>
      </c>
      <c r="C23" s="48">
        <v>1</v>
      </c>
      <c r="D23" s="48">
        <v>24</v>
      </c>
      <c r="E23" s="48">
        <v>1</v>
      </c>
      <c r="F23" s="48">
        <v>9</v>
      </c>
      <c r="G23" s="48">
        <v>11</v>
      </c>
      <c r="H23" s="48">
        <v>1</v>
      </c>
      <c r="I23" s="49">
        <v>1</v>
      </c>
      <c r="J23" s="49"/>
      <c r="K23" s="47"/>
    </row>
    <row r="24" spans="1:11" ht="19.350000000000001" customHeight="1" x14ac:dyDescent="0.3">
      <c r="A24" s="48" t="s">
        <v>34</v>
      </c>
      <c r="B24" s="48">
        <v>2</v>
      </c>
      <c r="C24" s="48">
        <v>1</v>
      </c>
      <c r="D24" s="48">
        <v>24</v>
      </c>
      <c r="E24" s="48">
        <v>1</v>
      </c>
      <c r="F24" s="48">
        <v>9</v>
      </c>
      <c r="G24" s="48">
        <v>11</v>
      </c>
      <c r="H24" s="48">
        <v>1</v>
      </c>
      <c r="I24" s="49">
        <v>1</v>
      </c>
      <c r="J24" s="49"/>
      <c r="K24" s="47"/>
    </row>
    <row r="25" spans="1:11" ht="17.25" customHeight="1" x14ac:dyDescent="0.3">
      <c r="A25" s="48" t="s">
        <v>35</v>
      </c>
      <c r="B25" s="48">
        <v>3</v>
      </c>
      <c r="C25" s="46" t="s">
        <v>17</v>
      </c>
      <c r="D25" s="46"/>
      <c r="E25" s="46"/>
      <c r="F25" s="46"/>
      <c r="G25" s="46"/>
      <c r="H25" s="46"/>
      <c r="I25" s="49"/>
      <c r="J25" s="49"/>
      <c r="K25" s="47"/>
    </row>
    <row r="26" spans="1:11" ht="19.350000000000001" customHeight="1" x14ac:dyDescent="0.3">
      <c r="A26" s="48" t="s">
        <v>36</v>
      </c>
      <c r="B26" s="48">
        <v>2</v>
      </c>
      <c r="C26" s="48">
        <v>1</v>
      </c>
      <c r="D26" s="48">
        <v>24</v>
      </c>
      <c r="E26" s="48">
        <v>1</v>
      </c>
      <c r="F26" s="48">
        <v>9</v>
      </c>
      <c r="G26" s="48">
        <v>11</v>
      </c>
      <c r="H26" s="48">
        <v>1</v>
      </c>
      <c r="I26" s="49">
        <v>1</v>
      </c>
      <c r="J26" s="49"/>
      <c r="K26" s="47"/>
    </row>
    <row r="27" spans="1:11" ht="19.350000000000001" customHeight="1" x14ac:dyDescent="0.3">
      <c r="A27" s="48" t="s">
        <v>37</v>
      </c>
      <c r="B27" s="48">
        <v>2</v>
      </c>
      <c r="C27" s="48">
        <v>1</v>
      </c>
      <c r="D27" s="48">
        <v>24</v>
      </c>
      <c r="E27" s="48">
        <v>1</v>
      </c>
      <c r="F27" s="48">
        <v>9</v>
      </c>
      <c r="G27" s="48">
        <v>11</v>
      </c>
      <c r="H27" s="48">
        <v>1</v>
      </c>
      <c r="I27" s="49">
        <v>1</v>
      </c>
      <c r="J27" s="49"/>
      <c r="K27" s="47"/>
    </row>
    <row r="28" spans="1:11" ht="19.350000000000001" customHeight="1" x14ac:dyDescent="0.3">
      <c r="A28" s="48" t="s">
        <v>38</v>
      </c>
      <c r="B28" s="48">
        <v>2</v>
      </c>
      <c r="C28" s="48">
        <v>1</v>
      </c>
      <c r="D28" s="48">
        <v>24</v>
      </c>
      <c r="E28" s="48">
        <v>1</v>
      </c>
      <c r="F28" s="48">
        <v>9</v>
      </c>
      <c r="G28" s="48">
        <v>11</v>
      </c>
      <c r="H28" s="48">
        <v>1</v>
      </c>
      <c r="I28" s="49">
        <v>1</v>
      </c>
      <c r="J28" s="49"/>
      <c r="K28" s="47"/>
    </row>
    <row r="29" spans="1:11" ht="19.350000000000001" customHeight="1" x14ac:dyDescent="0.3">
      <c r="A29" s="48" t="s">
        <v>39</v>
      </c>
      <c r="B29" s="48">
        <v>2</v>
      </c>
      <c r="C29" s="48">
        <v>1</v>
      </c>
      <c r="D29" s="48">
        <v>24</v>
      </c>
      <c r="E29" s="48">
        <v>1</v>
      </c>
      <c r="F29" s="48">
        <v>9</v>
      </c>
      <c r="G29" s="48">
        <v>11</v>
      </c>
      <c r="H29" s="48">
        <v>2</v>
      </c>
      <c r="I29" s="49">
        <v>1</v>
      </c>
      <c r="J29" s="49"/>
      <c r="K29" s="47"/>
    </row>
    <row r="30" spans="1:11" ht="19.350000000000001" customHeight="1" x14ac:dyDescent="0.3">
      <c r="A30" s="48" t="s">
        <v>40</v>
      </c>
      <c r="B30" s="48">
        <v>2</v>
      </c>
      <c r="C30" s="48">
        <v>1</v>
      </c>
      <c r="D30" s="48">
        <v>24</v>
      </c>
      <c r="E30" s="48">
        <v>1</v>
      </c>
      <c r="F30" s="48">
        <v>9</v>
      </c>
      <c r="G30" s="48">
        <v>11</v>
      </c>
      <c r="H30" s="48">
        <v>1</v>
      </c>
      <c r="I30" s="49">
        <v>1</v>
      </c>
      <c r="J30" s="49"/>
      <c r="K30" s="47"/>
    </row>
    <row r="31" spans="1:11" ht="19.350000000000001" customHeight="1" x14ac:dyDescent="0.3">
      <c r="A31" s="48" t="s">
        <v>41</v>
      </c>
      <c r="B31" s="48">
        <v>2</v>
      </c>
      <c r="C31" s="48">
        <v>1</v>
      </c>
      <c r="D31" s="48">
        <v>24</v>
      </c>
      <c r="E31" s="48">
        <v>1</v>
      </c>
      <c r="F31" s="48">
        <v>9</v>
      </c>
      <c r="G31" s="48">
        <v>11</v>
      </c>
      <c r="H31" s="48">
        <v>1</v>
      </c>
      <c r="I31" s="49">
        <v>1</v>
      </c>
      <c r="J31" s="49"/>
      <c r="K31" s="47"/>
    </row>
    <row r="32" spans="1:11" ht="19.350000000000001" customHeight="1" x14ac:dyDescent="0.3">
      <c r="A32" s="48" t="s">
        <v>42</v>
      </c>
      <c r="B32" s="48">
        <v>2</v>
      </c>
      <c r="C32" s="48">
        <v>1</v>
      </c>
      <c r="D32" s="48">
        <v>24</v>
      </c>
      <c r="E32" s="48">
        <v>1</v>
      </c>
      <c r="F32" s="48">
        <v>9</v>
      </c>
      <c r="G32" s="48">
        <v>11</v>
      </c>
      <c r="H32" s="48">
        <v>1</v>
      </c>
      <c r="I32" s="49">
        <v>1</v>
      </c>
      <c r="J32" s="49"/>
      <c r="K32" s="47"/>
    </row>
    <row r="33" spans="1:11" ht="19.350000000000001" customHeight="1" x14ac:dyDescent="0.3">
      <c r="A33" s="48" t="s">
        <v>43</v>
      </c>
      <c r="B33" s="48">
        <v>2</v>
      </c>
      <c r="C33" s="48">
        <v>1</v>
      </c>
      <c r="D33" s="48">
        <v>24</v>
      </c>
      <c r="E33" s="48">
        <v>1</v>
      </c>
      <c r="F33" s="48">
        <v>9</v>
      </c>
      <c r="G33" s="48">
        <v>11</v>
      </c>
      <c r="H33" s="48">
        <v>1</v>
      </c>
      <c r="I33" s="49">
        <v>1</v>
      </c>
      <c r="J33" s="49"/>
      <c r="K33" s="47"/>
    </row>
    <row r="34" spans="1:11" ht="19.5" customHeight="1" x14ac:dyDescent="0.3">
      <c r="A34" s="48" t="s">
        <v>44</v>
      </c>
      <c r="B34" s="46"/>
      <c r="C34" s="46" t="s">
        <v>45</v>
      </c>
      <c r="D34" s="46"/>
      <c r="E34" s="46"/>
      <c r="F34" s="46"/>
      <c r="G34" s="46"/>
      <c r="H34" s="46"/>
      <c r="I34" s="47"/>
      <c r="J34" s="47"/>
      <c r="K34" s="47"/>
    </row>
    <row r="35" spans="1:11" s="55" customFormat="1" ht="19.350000000000001" customHeight="1" x14ac:dyDescent="0.3">
      <c r="A35" s="52" t="s">
        <v>46</v>
      </c>
      <c r="B35" s="52"/>
      <c r="C35" s="52">
        <f>SUM(C7:C34)</f>
        <v>20</v>
      </c>
      <c r="D35" s="52">
        <f t="shared" ref="D35:J35" si="0">SUM(D7:D34)</f>
        <v>504</v>
      </c>
      <c r="E35" s="52">
        <f t="shared" si="0"/>
        <v>20</v>
      </c>
      <c r="F35" s="52">
        <f t="shared" si="0"/>
        <v>188</v>
      </c>
      <c r="G35" s="52">
        <f t="shared" si="0"/>
        <v>232</v>
      </c>
      <c r="H35" s="52">
        <f t="shared" si="0"/>
        <v>21</v>
      </c>
      <c r="I35" s="53">
        <f t="shared" si="0"/>
        <v>20</v>
      </c>
      <c r="J35" s="53">
        <f t="shared" si="0"/>
        <v>2</v>
      </c>
      <c r="K35" s="54"/>
    </row>
    <row r="36" spans="1:11" ht="19.5" customHeight="1" x14ac:dyDescent="0.3">
      <c r="A36" s="56"/>
      <c r="B36" s="18"/>
      <c r="D36" s="18">
        <f>+D35*2</f>
        <v>1008</v>
      </c>
      <c r="E36" s="18"/>
      <c r="F36" s="18"/>
      <c r="G36" s="18"/>
      <c r="H36" s="18"/>
    </row>
    <row r="37" spans="1:11" ht="19.5" customHeight="1" x14ac:dyDescent="0.3">
      <c r="A37" s="56"/>
      <c r="B37" s="18"/>
      <c r="D37" s="18"/>
      <c r="E37" s="18"/>
      <c r="F37" s="18"/>
      <c r="G37" s="18"/>
      <c r="H37" s="37"/>
    </row>
    <row r="38" spans="1:11" ht="18.75" x14ac:dyDescent="0.3">
      <c r="A38" s="18"/>
      <c r="B38" s="18"/>
      <c r="C38" s="64" t="s">
        <v>179</v>
      </c>
      <c r="D38" s="65"/>
      <c r="E38" s="65">
        <f>+D36+'nha B1-kA'!D38+'nha D-kA'!C23+'nha cấp 4-kB'!C26+'khu C'!C19+'Lạng Sơn'!C10</f>
        <v>5270</v>
      </c>
      <c r="F38" s="65"/>
      <c r="G38" s="66"/>
      <c r="H38" s="57"/>
    </row>
    <row r="39" spans="1:11" ht="18.75" x14ac:dyDescent="0.3">
      <c r="A39" s="18"/>
      <c r="B39" s="18"/>
      <c r="C39" s="64" t="s">
        <v>180</v>
      </c>
      <c r="D39" s="65"/>
      <c r="E39" s="65">
        <f>+'nha G-kB'!C52</f>
        <v>2442</v>
      </c>
      <c r="F39" s="65"/>
      <c r="G39" s="66"/>
      <c r="H39" s="57"/>
    </row>
    <row r="40" spans="1:11" ht="18.75" x14ac:dyDescent="0.3">
      <c r="A40" s="18"/>
      <c r="B40" s="18"/>
      <c r="C40" s="64"/>
      <c r="D40" s="65"/>
      <c r="E40" s="65">
        <f>+E38+E39</f>
        <v>7712</v>
      </c>
      <c r="F40" s="65"/>
      <c r="G40" s="66"/>
      <c r="H40" s="57"/>
    </row>
    <row r="41" spans="1:11" ht="18.75" x14ac:dyDescent="0.3">
      <c r="A41" s="18"/>
      <c r="B41" s="18"/>
      <c r="C41" s="64" t="s">
        <v>13</v>
      </c>
      <c r="D41" s="65"/>
      <c r="E41" s="65">
        <f>+J35+'nha B1-kA'!M37+'nha D-kA'!K22+'nha G-kB'!K51</f>
        <v>52</v>
      </c>
      <c r="F41" s="65"/>
      <c r="G41" s="66"/>
      <c r="H41" s="57"/>
    </row>
    <row r="42" spans="1:11" ht="18.75" x14ac:dyDescent="0.3">
      <c r="A42" s="18"/>
      <c r="B42" s="18"/>
      <c r="C42" s="64" t="s">
        <v>181</v>
      </c>
      <c r="D42" s="65"/>
      <c r="E42" s="65">
        <f>+F35+'nha B1-kA'!G37+'nha B1-kA'!I37+'nha D-kA'!F22+'nha D-kA'!G22+'nha D-kA'!E22+'nha cấp 4-kB'!E25+'nha cấp 4-kB'!F25+'khu C'!F18+'khu C'!E18+'Lạng Sơn'!E9+'Lạng Sơn'!F9</f>
        <v>661</v>
      </c>
      <c r="F42" s="65">
        <f>+G42+E43</f>
        <v>579</v>
      </c>
      <c r="G42" s="66">
        <f>+C35*4+21*4+10*4+4*10+'nha cấp 4-kB'!D25+'khu C'!E18+'Lạng Sơn'!E9+'Lạng Sơn'!F9+'nha cấp 4-kB'!F25+'khu C'!F18</f>
        <v>359</v>
      </c>
      <c r="H42" s="57"/>
    </row>
    <row r="43" spans="1:11" ht="18.75" x14ac:dyDescent="0.3">
      <c r="A43" s="18"/>
      <c r="B43" s="18"/>
      <c r="C43" s="64" t="s">
        <v>180</v>
      </c>
      <c r="D43" s="65"/>
      <c r="E43" s="65">
        <f>+'nha G-kB'!E51+'nha G-kB'!F51</f>
        <v>220</v>
      </c>
      <c r="F43" s="65"/>
      <c r="G43" s="65"/>
      <c r="H43" s="18"/>
    </row>
  </sheetData>
  <mergeCells count="1">
    <mergeCell ref="A4:J4"/>
  </mergeCells>
  <pageMargins left="1.5748031496062993" right="0.19685039370078741" top="0.23622047244094491" bottom="0.27559055118110237" header="0.19685039370078741" footer="0.19685039370078741"/>
  <pageSetup paperSize="9" orientation="landscape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5"/>
  <sheetViews>
    <sheetView topLeftCell="A4" workbookViewId="0">
      <pane xSplit="2" ySplit="3" topLeftCell="C22" activePane="bottomRight" state="frozen"/>
      <selection activeCell="A4" sqref="A4"/>
      <selection pane="topRight" activeCell="C4" sqref="C4"/>
      <selection pane="bottomLeft" activeCell="A7" sqref="A7"/>
      <selection pane="bottomRight" activeCell="D39" sqref="D39"/>
    </sheetView>
  </sheetViews>
  <sheetFormatPr defaultRowHeight="15.75" x14ac:dyDescent="0.25"/>
  <cols>
    <col min="1" max="1" width="20.42578125" style="23" customWidth="1"/>
    <col min="2" max="2" width="2.140625" style="23" hidden="1" customWidth="1"/>
    <col min="3" max="7" width="11.85546875" style="23" customWidth="1"/>
    <col min="8" max="8" width="25.5703125" style="23" hidden="1" customWidth="1"/>
    <col min="9" max="13" width="11.85546875" style="23" customWidth="1"/>
    <col min="14" max="256" width="9.140625" style="23"/>
    <col min="257" max="257" width="20.42578125" style="23" customWidth="1"/>
    <col min="258" max="258" width="0" style="23" hidden="1" customWidth="1"/>
    <col min="259" max="263" width="11.85546875" style="23" customWidth="1"/>
    <col min="264" max="264" width="0" style="23" hidden="1" customWidth="1"/>
    <col min="265" max="269" width="11.85546875" style="23" customWidth="1"/>
    <col min="270" max="512" width="9.140625" style="23"/>
    <col min="513" max="513" width="20.42578125" style="23" customWidth="1"/>
    <col min="514" max="514" width="0" style="23" hidden="1" customWidth="1"/>
    <col min="515" max="519" width="11.85546875" style="23" customWidth="1"/>
    <col min="520" max="520" width="0" style="23" hidden="1" customWidth="1"/>
    <col min="521" max="525" width="11.85546875" style="23" customWidth="1"/>
    <col min="526" max="768" width="9.140625" style="23"/>
    <col min="769" max="769" width="20.42578125" style="23" customWidth="1"/>
    <col min="770" max="770" width="0" style="23" hidden="1" customWidth="1"/>
    <col min="771" max="775" width="11.85546875" style="23" customWidth="1"/>
    <col min="776" max="776" width="0" style="23" hidden="1" customWidth="1"/>
    <col min="777" max="781" width="11.85546875" style="23" customWidth="1"/>
    <col min="782" max="1024" width="9.140625" style="23"/>
    <col min="1025" max="1025" width="20.42578125" style="23" customWidth="1"/>
    <col min="1026" max="1026" width="0" style="23" hidden="1" customWidth="1"/>
    <col min="1027" max="1031" width="11.85546875" style="23" customWidth="1"/>
    <col min="1032" max="1032" width="0" style="23" hidden="1" customWidth="1"/>
    <col min="1033" max="1037" width="11.85546875" style="23" customWidth="1"/>
    <col min="1038" max="1280" width="9.140625" style="23"/>
    <col min="1281" max="1281" width="20.42578125" style="23" customWidth="1"/>
    <col min="1282" max="1282" width="0" style="23" hidden="1" customWidth="1"/>
    <col min="1283" max="1287" width="11.85546875" style="23" customWidth="1"/>
    <col min="1288" max="1288" width="0" style="23" hidden="1" customWidth="1"/>
    <col min="1289" max="1293" width="11.85546875" style="23" customWidth="1"/>
    <col min="1294" max="1536" width="9.140625" style="23"/>
    <col min="1537" max="1537" width="20.42578125" style="23" customWidth="1"/>
    <col min="1538" max="1538" width="0" style="23" hidden="1" customWidth="1"/>
    <col min="1539" max="1543" width="11.85546875" style="23" customWidth="1"/>
    <col min="1544" max="1544" width="0" style="23" hidden="1" customWidth="1"/>
    <col min="1545" max="1549" width="11.85546875" style="23" customWidth="1"/>
    <col min="1550" max="1792" width="9.140625" style="23"/>
    <col min="1793" max="1793" width="20.42578125" style="23" customWidth="1"/>
    <col min="1794" max="1794" width="0" style="23" hidden="1" customWidth="1"/>
    <col min="1795" max="1799" width="11.85546875" style="23" customWidth="1"/>
    <col min="1800" max="1800" width="0" style="23" hidden="1" customWidth="1"/>
    <col min="1801" max="1805" width="11.85546875" style="23" customWidth="1"/>
    <col min="1806" max="2048" width="9.140625" style="23"/>
    <col min="2049" max="2049" width="20.42578125" style="23" customWidth="1"/>
    <col min="2050" max="2050" width="0" style="23" hidden="1" customWidth="1"/>
    <col min="2051" max="2055" width="11.85546875" style="23" customWidth="1"/>
    <col min="2056" max="2056" width="0" style="23" hidden="1" customWidth="1"/>
    <col min="2057" max="2061" width="11.85546875" style="23" customWidth="1"/>
    <col min="2062" max="2304" width="9.140625" style="23"/>
    <col min="2305" max="2305" width="20.42578125" style="23" customWidth="1"/>
    <col min="2306" max="2306" width="0" style="23" hidden="1" customWidth="1"/>
    <col min="2307" max="2311" width="11.85546875" style="23" customWidth="1"/>
    <col min="2312" max="2312" width="0" style="23" hidden="1" customWidth="1"/>
    <col min="2313" max="2317" width="11.85546875" style="23" customWidth="1"/>
    <col min="2318" max="2560" width="9.140625" style="23"/>
    <col min="2561" max="2561" width="20.42578125" style="23" customWidth="1"/>
    <col min="2562" max="2562" width="0" style="23" hidden="1" customWidth="1"/>
    <col min="2563" max="2567" width="11.85546875" style="23" customWidth="1"/>
    <col min="2568" max="2568" width="0" style="23" hidden="1" customWidth="1"/>
    <col min="2569" max="2573" width="11.85546875" style="23" customWidth="1"/>
    <col min="2574" max="2816" width="9.140625" style="23"/>
    <col min="2817" max="2817" width="20.42578125" style="23" customWidth="1"/>
    <col min="2818" max="2818" width="0" style="23" hidden="1" customWidth="1"/>
    <col min="2819" max="2823" width="11.85546875" style="23" customWidth="1"/>
    <col min="2824" max="2824" width="0" style="23" hidden="1" customWidth="1"/>
    <col min="2825" max="2829" width="11.85546875" style="23" customWidth="1"/>
    <col min="2830" max="3072" width="9.140625" style="23"/>
    <col min="3073" max="3073" width="20.42578125" style="23" customWidth="1"/>
    <col min="3074" max="3074" width="0" style="23" hidden="1" customWidth="1"/>
    <col min="3075" max="3079" width="11.85546875" style="23" customWidth="1"/>
    <col min="3080" max="3080" width="0" style="23" hidden="1" customWidth="1"/>
    <col min="3081" max="3085" width="11.85546875" style="23" customWidth="1"/>
    <col min="3086" max="3328" width="9.140625" style="23"/>
    <col min="3329" max="3329" width="20.42578125" style="23" customWidth="1"/>
    <col min="3330" max="3330" width="0" style="23" hidden="1" customWidth="1"/>
    <col min="3331" max="3335" width="11.85546875" style="23" customWidth="1"/>
    <col min="3336" max="3336" width="0" style="23" hidden="1" customWidth="1"/>
    <col min="3337" max="3341" width="11.85546875" style="23" customWidth="1"/>
    <col min="3342" max="3584" width="9.140625" style="23"/>
    <col min="3585" max="3585" width="20.42578125" style="23" customWidth="1"/>
    <col min="3586" max="3586" width="0" style="23" hidden="1" customWidth="1"/>
    <col min="3587" max="3591" width="11.85546875" style="23" customWidth="1"/>
    <col min="3592" max="3592" width="0" style="23" hidden="1" customWidth="1"/>
    <col min="3593" max="3597" width="11.85546875" style="23" customWidth="1"/>
    <col min="3598" max="3840" width="9.140625" style="23"/>
    <col min="3841" max="3841" width="20.42578125" style="23" customWidth="1"/>
    <col min="3842" max="3842" width="0" style="23" hidden="1" customWidth="1"/>
    <col min="3843" max="3847" width="11.85546875" style="23" customWidth="1"/>
    <col min="3848" max="3848" width="0" style="23" hidden="1" customWidth="1"/>
    <col min="3849" max="3853" width="11.85546875" style="23" customWidth="1"/>
    <col min="3854" max="4096" width="9.140625" style="23"/>
    <col min="4097" max="4097" width="20.42578125" style="23" customWidth="1"/>
    <col min="4098" max="4098" width="0" style="23" hidden="1" customWidth="1"/>
    <col min="4099" max="4103" width="11.85546875" style="23" customWidth="1"/>
    <col min="4104" max="4104" width="0" style="23" hidden="1" customWidth="1"/>
    <col min="4105" max="4109" width="11.85546875" style="23" customWidth="1"/>
    <col min="4110" max="4352" width="9.140625" style="23"/>
    <col min="4353" max="4353" width="20.42578125" style="23" customWidth="1"/>
    <col min="4354" max="4354" width="0" style="23" hidden="1" customWidth="1"/>
    <col min="4355" max="4359" width="11.85546875" style="23" customWidth="1"/>
    <col min="4360" max="4360" width="0" style="23" hidden="1" customWidth="1"/>
    <col min="4361" max="4365" width="11.85546875" style="23" customWidth="1"/>
    <col min="4366" max="4608" width="9.140625" style="23"/>
    <col min="4609" max="4609" width="20.42578125" style="23" customWidth="1"/>
    <col min="4610" max="4610" width="0" style="23" hidden="1" customWidth="1"/>
    <col min="4611" max="4615" width="11.85546875" style="23" customWidth="1"/>
    <col min="4616" max="4616" width="0" style="23" hidden="1" customWidth="1"/>
    <col min="4617" max="4621" width="11.85546875" style="23" customWidth="1"/>
    <col min="4622" max="4864" width="9.140625" style="23"/>
    <col min="4865" max="4865" width="20.42578125" style="23" customWidth="1"/>
    <col min="4866" max="4866" width="0" style="23" hidden="1" customWidth="1"/>
    <col min="4867" max="4871" width="11.85546875" style="23" customWidth="1"/>
    <col min="4872" max="4872" width="0" style="23" hidden="1" customWidth="1"/>
    <col min="4873" max="4877" width="11.85546875" style="23" customWidth="1"/>
    <col min="4878" max="5120" width="9.140625" style="23"/>
    <col min="5121" max="5121" width="20.42578125" style="23" customWidth="1"/>
    <col min="5122" max="5122" width="0" style="23" hidden="1" customWidth="1"/>
    <col min="5123" max="5127" width="11.85546875" style="23" customWidth="1"/>
    <col min="5128" max="5128" width="0" style="23" hidden="1" customWidth="1"/>
    <col min="5129" max="5133" width="11.85546875" style="23" customWidth="1"/>
    <col min="5134" max="5376" width="9.140625" style="23"/>
    <col min="5377" max="5377" width="20.42578125" style="23" customWidth="1"/>
    <col min="5378" max="5378" width="0" style="23" hidden="1" customWidth="1"/>
    <col min="5379" max="5383" width="11.85546875" style="23" customWidth="1"/>
    <col min="5384" max="5384" width="0" style="23" hidden="1" customWidth="1"/>
    <col min="5385" max="5389" width="11.85546875" style="23" customWidth="1"/>
    <col min="5390" max="5632" width="9.140625" style="23"/>
    <col min="5633" max="5633" width="20.42578125" style="23" customWidth="1"/>
    <col min="5634" max="5634" width="0" style="23" hidden="1" customWidth="1"/>
    <col min="5635" max="5639" width="11.85546875" style="23" customWidth="1"/>
    <col min="5640" max="5640" width="0" style="23" hidden="1" customWidth="1"/>
    <col min="5641" max="5645" width="11.85546875" style="23" customWidth="1"/>
    <col min="5646" max="5888" width="9.140625" style="23"/>
    <col min="5889" max="5889" width="20.42578125" style="23" customWidth="1"/>
    <col min="5890" max="5890" width="0" style="23" hidden="1" customWidth="1"/>
    <col min="5891" max="5895" width="11.85546875" style="23" customWidth="1"/>
    <col min="5896" max="5896" width="0" style="23" hidden="1" customWidth="1"/>
    <col min="5897" max="5901" width="11.85546875" style="23" customWidth="1"/>
    <col min="5902" max="6144" width="9.140625" style="23"/>
    <col min="6145" max="6145" width="20.42578125" style="23" customWidth="1"/>
    <col min="6146" max="6146" width="0" style="23" hidden="1" customWidth="1"/>
    <col min="6147" max="6151" width="11.85546875" style="23" customWidth="1"/>
    <col min="6152" max="6152" width="0" style="23" hidden="1" customWidth="1"/>
    <col min="6153" max="6157" width="11.85546875" style="23" customWidth="1"/>
    <col min="6158" max="6400" width="9.140625" style="23"/>
    <col min="6401" max="6401" width="20.42578125" style="23" customWidth="1"/>
    <col min="6402" max="6402" width="0" style="23" hidden="1" customWidth="1"/>
    <col min="6403" max="6407" width="11.85546875" style="23" customWidth="1"/>
    <col min="6408" max="6408" width="0" style="23" hidden="1" customWidth="1"/>
    <col min="6409" max="6413" width="11.85546875" style="23" customWidth="1"/>
    <col min="6414" max="6656" width="9.140625" style="23"/>
    <col min="6657" max="6657" width="20.42578125" style="23" customWidth="1"/>
    <col min="6658" max="6658" width="0" style="23" hidden="1" customWidth="1"/>
    <col min="6659" max="6663" width="11.85546875" style="23" customWidth="1"/>
    <col min="6664" max="6664" width="0" style="23" hidden="1" customWidth="1"/>
    <col min="6665" max="6669" width="11.85546875" style="23" customWidth="1"/>
    <col min="6670" max="6912" width="9.140625" style="23"/>
    <col min="6913" max="6913" width="20.42578125" style="23" customWidth="1"/>
    <col min="6914" max="6914" width="0" style="23" hidden="1" customWidth="1"/>
    <col min="6915" max="6919" width="11.85546875" style="23" customWidth="1"/>
    <col min="6920" max="6920" width="0" style="23" hidden="1" customWidth="1"/>
    <col min="6921" max="6925" width="11.85546875" style="23" customWidth="1"/>
    <col min="6926" max="7168" width="9.140625" style="23"/>
    <col min="7169" max="7169" width="20.42578125" style="23" customWidth="1"/>
    <col min="7170" max="7170" width="0" style="23" hidden="1" customWidth="1"/>
    <col min="7171" max="7175" width="11.85546875" style="23" customWidth="1"/>
    <col min="7176" max="7176" width="0" style="23" hidden="1" customWidth="1"/>
    <col min="7177" max="7181" width="11.85546875" style="23" customWidth="1"/>
    <col min="7182" max="7424" width="9.140625" style="23"/>
    <col min="7425" max="7425" width="20.42578125" style="23" customWidth="1"/>
    <col min="7426" max="7426" width="0" style="23" hidden="1" customWidth="1"/>
    <col min="7427" max="7431" width="11.85546875" style="23" customWidth="1"/>
    <col min="7432" max="7432" width="0" style="23" hidden="1" customWidth="1"/>
    <col min="7433" max="7437" width="11.85546875" style="23" customWidth="1"/>
    <col min="7438" max="7680" width="9.140625" style="23"/>
    <col min="7681" max="7681" width="20.42578125" style="23" customWidth="1"/>
    <col min="7682" max="7682" width="0" style="23" hidden="1" customWidth="1"/>
    <col min="7683" max="7687" width="11.85546875" style="23" customWidth="1"/>
    <col min="7688" max="7688" width="0" style="23" hidden="1" customWidth="1"/>
    <col min="7689" max="7693" width="11.85546875" style="23" customWidth="1"/>
    <col min="7694" max="7936" width="9.140625" style="23"/>
    <col min="7937" max="7937" width="20.42578125" style="23" customWidth="1"/>
    <col min="7938" max="7938" width="0" style="23" hidden="1" customWidth="1"/>
    <col min="7939" max="7943" width="11.85546875" style="23" customWidth="1"/>
    <col min="7944" max="7944" width="0" style="23" hidden="1" customWidth="1"/>
    <col min="7945" max="7949" width="11.85546875" style="23" customWidth="1"/>
    <col min="7950" max="8192" width="9.140625" style="23"/>
    <col min="8193" max="8193" width="20.42578125" style="23" customWidth="1"/>
    <col min="8194" max="8194" width="0" style="23" hidden="1" customWidth="1"/>
    <col min="8195" max="8199" width="11.85546875" style="23" customWidth="1"/>
    <col min="8200" max="8200" width="0" style="23" hidden="1" customWidth="1"/>
    <col min="8201" max="8205" width="11.85546875" style="23" customWidth="1"/>
    <col min="8206" max="8448" width="9.140625" style="23"/>
    <col min="8449" max="8449" width="20.42578125" style="23" customWidth="1"/>
    <col min="8450" max="8450" width="0" style="23" hidden="1" customWidth="1"/>
    <col min="8451" max="8455" width="11.85546875" style="23" customWidth="1"/>
    <col min="8456" max="8456" width="0" style="23" hidden="1" customWidth="1"/>
    <col min="8457" max="8461" width="11.85546875" style="23" customWidth="1"/>
    <col min="8462" max="8704" width="9.140625" style="23"/>
    <col min="8705" max="8705" width="20.42578125" style="23" customWidth="1"/>
    <col min="8706" max="8706" width="0" style="23" hidden="1" customWidth="1"/>
    <col min="8707" max="8711" width="11.85546875" style="23" customWidth="1"/>
    <col min="8712" max="8712" width="0" style="23" hidden="1" customWidth="1"/>
    <col min="8713" max="8717" width="11.85546875" style="23" customWidth="1"/>
    <col min="8718" max="8960" width="9.140625" style="23"/>
    <col min="8961" max="8961" width="20.42578125" style="23" customWidth="1"/>
    <col min="8962" max="8962" width="0" style="23" hidden="1" customWidth="1"/>
    <col min="8963" max="8967" width="11.85546875" style="23" customWidth="1"/>
    <col min="8968" max="8968" width="0" style="23" hidden="1" customWidth="1"/>
    <col min="8969" max="8973" width="11.85546875" style="23" customWidth="1"/>
    <col min="8974" max="9216" width="9.140625" style="23"/>
    <col min="9217" max="9217" width="20.42578125" style="23" customWidth="1"/>
    <col min="9218" max="9218" width="0" style="23" hidden="1" customWidth="1"/>
    <col min="9219" max="9223" width="11.85546875" style="23" customWidth="1"/>
    <col min="9224" max="9224" width="0" style="23" hidden="1" customWidth="1"/>
    <col min="9225" max="9229" width="11.85546875" style="23" customWidth="1"/>
    <col min="9230" max="9472" width="9.140625" style="23"/>
    <col min="9473" max="9473" width="20.42578125" style="23" customWidth="1"/>
    <col min="9474" max="9474" width="0" style="23" hidden="1" customWidth="1"/>
    <col min="9475" max="9479" width="11.85546875" style="23" customWidth="1"/>
    <col min="9480" max="9480" width="0" style="23" hidden="1" customWidth="1"/>
    <col min="9481" max="9485" width="11.85546875" style="23" customWidth="1"/>
    <col min="9486" max="9728" width="9.140625" style="23"/>
    <col min="9729" max="9729" width="20.42578125" style="23" customWidth="1"/>
    <col min="9730" max="9730" width="0" style="23" hidden="1" customWidth="1"/>
    <col min="9731" max="9735" width="11.85546875" style="23" customWidth="1"/>
    <col min="9736" max="9736" width="0" style="23" hidden="1" customWidth="1"/>
    <col min="9737" max="9741" width="11.85546875" style="23" customWidth="1"/>
    <col min="9742" max="9984" width="9.140625" style="23"/>
    <col min="9985" max="9985" width="20.42578125" style="23" customWidth="1"/>
    <col min="9986" max="9986" width="0" style="23" hidden="1" customWidth="1"/>
    <col min="9987" max="9991" width="11.85546875" style="23" customWidth="1"/>
    <col min="9992" max="9992" width="0" style="23" hidden="1" customWidth="1"/>
    <col min="9993" max="9997" width="11.85546875" style="23" customWidth="1"/>
    <col min="9998" max="10240" width="9.140625" style="23"/>
    <col min="10241" max="10241" width="20.42578125" style="23" customWidth="1"/>
    <col min="10242" max="10242" width="0" style="23" hidden="1" customWidth="1"/>
    <col min="10243" max="10247" width="11.85546875" style="23" customWidth="1"/>
    <col min="10248" max="10248" width="0" style="23" hidden="1" customWidth="1"/>
    <col min="10249" max="10253" width="11.85546875" style="23" customWidth="1"/>
    <col min="10254" max="10496" width="9.140625" style="23"/>
    <col min="10497" max="10497" width="20.42578125" style="23" customWidth="1"/>
    <col min="10498" max="10498" width="0" style="23" hidden="1" customWidth="1"/>
    <col min="10499" max="10503" width="11.85546875" style="23" customWidth="1"/>
    <col min="10504" max="10504" width="0" style="23" hidden="1" customWidth="1"/>
    <col min="10505" max="10509" width="11.85546875" style="23" customWidth="1"/>
    <col min="10510" max="10752" width="9.140625" style="23"/>
    <col min="10753" max="10753" width="20.42578125" style="23" customWidth="1"/>
    <col min="10754" max="10754" width="0" style="23" hidden="1" customWidth="1"/>
    <col min="10755" max="10759" width="11.85546875" style="23" customWidth="1"/>
    <col min="10760" max="10760" width="0" style="23" hidden="1" customWidth="1"/>
    <col min="10761" max="10765" width="11.85546875" style="23" customWidth="1"/>
    <col min="10766" max="11008" width="9.140625" style="23"/>
    <col min="11009" max="11009" width="20.42578125" style="23" customWidth="1"/>
    <col min="11010" max="11010" width="0" style="23" hidden="1" customWidth="1"/>
    <col min="11011" max="11015" width="11.85546875" style="23" customWidth="1"/>
    <col min="11016" max="11016" width="0" style="23" hidden="1" customWidth="1"/>
    <col min="11017" max="11021" width="11.85546875" style="23" customWidth="1"/>
    <col min="11022" max="11264" width="9.140625" style="23"/>
    <col min="11265" max="11265" width="20.42578125" style="23" customWidth="1"/>
    <col min="11266" max="11266" width="0" style="23" hidden="1" customWidth="1"/>
    <col min="11267" max="11271" width="11.85546875" style="23" customWidth="1"/>
    <col min="11272" max="11272" width="0" style="23" hidden="1" customWidth="1"/>
    <col min="11273" max="11277" width="11.85546875" style="23" customWidth="1"/>
    <col min="11278" max="11520" width="9.140625" style="23"/>
    <col min="11521" max="11521" width="20.42578125" style="23" customWidth="1"/>
    <col min="11522" max="11522" width="0" style="23" hidden="1" customWidth="1"/>
    <col min="11523" max="11527" width="11.85546875" style="23" customWidth="1"/>
    <col min="11528" max="11528" width="0" style="23" hidden="1" customWidth="1"/>
    <col min="11529" max="11533" width="11.85546875" style="23" customWidth="1"/>
    <col min="11534" max="11776" width="9.140625" style="23"/>
    <col min="11777" max="11777" width="20.42578125" style="23" customWidth="1"/>
    <col min="11778" max="11778" width="0" style="23" hidden="1" customWidth="1"/>
    <col min="11779" max="11783" width="11.85546875" style="23" customWidth="1"/>
    <col min="11784" max="11784" width="0" style="23" hidden="1" customWidth="1"/>
    <col min="11785" max="11789" width="11.85546875" style="23" customWidth="1"/>
    <col min="11790" max="12032" width="9.140625" style="23"/>
    <col min="12033" max="12033" width="20.42578125" style="23" customWidth="1"/>
    <col min="12034" max="12034" width="0" style="23" hidden="1" customWidth="1"/>
    <col min="12035" max="12039" width="11.85546875" style="23" customWidth="1"/>
    <col min="12040" max="12040" width="0" style="23" hidden="1" customWidth="1"/>
    <col min="12041" max="12045" width="11.85546875" style="23" customWidth="1"/>
    <col min="12046" max="12288" width="9.140625" style="23"/>
    <col min="12289" max="12289" width="20.42578125" style="23" customWidth="1"/>
    <col min="12290" max="12290" width="0" style="23" hidden="1" customWidth="1"/>
    <col min="12291" max="12295" width="11.85546875" style="23" customWidth="1"/>
    <col min="12296" max="12296" width="0" style="23" hidden="1" customWidth="1"/>
    <col min="12297" max="12301" width="11.85546875" style="23" customWidth="1"/>
    <col min="12302" max="12544" width="9.140625" style="23"/>
    <col min="12545" max="12545" width="20.42578125" style="23" customWidth="1"/>
    <col min="12546" max="12546" width="0" style="23" hidden="1" customWidth="1"/>
    <col min="12547" max="12551" width="11.85546875" style="23" customWidth="1"/>
    <col min="12552" max="12552" width="0" style="23" hidden="1" customWidth="1"/>
    <col min="12553" max="12557" width="11.85546875" style="23" customWidth="1"/>
    <col min="12558" max="12800" width="9.140625" style="23"/>
    <col min="12801" max="12801" width="20.42578125" style="23" customWidth="1"/>
    <col min="12802" max="12802" width="0" style="23" hidden="1" customWidth="1"/>
    <col min="12803" max="12807" width="11.85546875" style="23" customWidth="1"/>
    <col min="12808" max="12808" width="0" style="23" hidden="1" customWidth="1"/>
    <col min="12809" max="12813" width="11.85546875" style="23" customWidth="1"/>
    <col min="12814" max="13056" width="9.140625" style="23"/>
    <col min="13057" max="13057" width="20.42578125" style="23" customWidth="1"/>
    <col min="13058" max="13058" width="0" style="23" hidden="1" customWidth="1"/>
    <col min="13059" max="13063" width="11.85546875" style="23" customWidth="1"/>
    <col min="13064" max="13064" width="0" style="23" hidden="1" customWidth="1"/>
    <col min="13065" max="13069" width="11.85546875" style="23" customWidth="1"/>
    <col min="13070" max="13312" width="9.140625" style="23"/>
    <col min="13313" max="13313" width="20.42578125" style="23" customWidth="1"/>
    <col min="13314" max="13314" width="0" style="23" hidden="1" customWidth="1"/>
    <col min="13315" max="13319" width="11.85546875" style="23" customWidth="1"/>
    <col min="13320" max="13320" width="0" style="23" hidden="1" customWidth="1"/>
    <col min="13321" max="13325" width="11.85546875" style="23" customWidth="1"/>
    <col min="13326" max="13568" width="9.140625" style="23"/>
    <col min="13569" max="13569" width="20.42578125" style="23" customWidth="1"/>
    <col min="13570" max="13570" width="0" style="23" hidden="1" customWidth="1"/>
    <col min="13571" max="13575" width="11.85546875" style="23" customWidth="1"/>
    <col min="13576" max="13576" width="0" style="23" hidden="1" customWidth="1"/>
    <col min="13577" max="13581" width="11.85546875" style="23" customWidth="1"/>
    <col min="13582" max="13824" width="9.140625" style="23"/>
    <col min="13825" max="13825" width="20.42578125" style="23" customWidth="1"/>
    <col min="13826" max="13826" width="0" style="23" hidden="1" customWidth="1"/>
    <col min="13827" max="13831" width="11.85546875" style="23" customWidth="1"/>
    <col min="13832" max="13832" width="0" style="23" hidden="1" customWidth="1"/>
    <col min="13833" max="13837" width="11.85546875" style="23" customWidth="1"/>
    <col min="13838" max="14080" width="9.140625" style="23"/>
    <col min="14081" max="14081" width="20.42578125" style="23" customWidth="1"/>
    <col min="14082" max="14082" width="0" style="23" hidden="1" customWidth="1"/>
    <col min="14083" max="14087" width="11.85546875" style="23" customWidth="1"/>
    <col min="14088" max="14088" width="0" style="23" hidden="1" customWidth="1"/>
    <col min="14089" max="14093" width="11.85546875" style="23" customWidth="1"/>
    <col min="14094" max="14336" width="9.140625" style="23"/>
    <col min="14337" max="14337" width="20.42578125" style="23" customWidth="1"/>
    <col min="14338" max="14338" width="0" style="23" hidden="1" customWidth="1"/>
    <col min="14339" max="14343" width="11.85546875" style="23" customWidth="1"/>
    <col min="14344" max="14344" width="0" style="23" hidden="1" customWidth="1"/>
    <col min="14345" max="14349" width="11.85546875" style="23" customWidth="1"/>
    <col min="14350" max="14592" width="9.140625" style="23"/>
    <col min="14593" max="14593" width="20.42578125" style="23" customWidth="1"/>
    <col min="14594" max="14594" width="0" style="23" hidden="1" customWidth="1"/>
    <col min="14595" max="14599" width="11.85546875" style="23" customWidth="1"/>
    <col min="14600" max="14600" width="0" style="23" hidden="1" customWidth="1"/>
    <col min="14601" max="14605" width="11.85546875" style="23" customWidth="1"/>
    <col min="14606" max="14848" width="9.140625" style="23"/>
    <col min="14849" max="14849" width="20.42578125" style="23" customWidth="1"/>
    <col min="14850" max="14850" width="0" style="23" hidden="1" customWidth="1"/>
    <col min="14851" max="14855" width="11.85546875" style="23" customWidth="1"/>
    <col min="14856" max="14856" width="0" style="23" hidden="1" customWidth="1"/>
    <col min="14857" max="14861" width="11.85546875" style="23" customWidth="1"/>
    <col min="14862" max="15104" width="9.140625" style="23"/>
    <col min="15105" max="15105" width="20.42578125" style="23" customWidth="1"/>
    <col min="15106" max="15106" width="0" style="23" hidden="1" customWidth="1"/>
    <col min="15107" max="15111" width="11.85546875" style="23" customWidth="1"/>
    <col min="15112" max="15112" width="0" style="23" hidden="1" customWidth="1"/>
    <col min="15113" max="15117" width="11.85546875" style="23" customWidth="1"/>
    <col min="15118" max="15360" width="9.140625" style="23"/>
    <col min="15361" max="15361" width="20.42578125" style="23" customWidth="1"/>
    <col min="15362" max="15362" width="0" style="23" hidden="1" customWidth="1"/>
    <col min="15363" max="15367" width="11.85546875" style="23" customWidth="1"/>
    <col min="15368" max="15368" width="0" style="23" hidden="1" customWidth="1"/>
    <col min="15369" max="15373" width="11.85546875" style="23" customWidth="1"/>
    <col min="15374" max="15616" width="9.140625" style="23"/>
    <col min="15617" max="15617" width="20.42578125" style="23" customWidth="1"/>
    <col min="15618" max="15618" width="0" style="23" hidden="1" customWidth="1"/>
    <col min="15619" max="15623" width="11.85546875" style="23" customWidth="1"/>
    <col min="15624" max="15624" width="0" style="23" hidden="1" customWidth="1"/>
    <col min="15625" max="15629" width="11.85546875" style="23" customWidth="1"/>
    <col min="15630" max="15872" width="9.140625" style="23"/>
    <col min="15873" max="15873" width="20.42578125" style="23" customWidth="1"/>
    <col min="15874" max="15874" width="0" style="23" hidden="1" customWidth="1"/>
    <col min="15875" max="15879" width="11.85546875" style="23" customWidth="1"/>
    <col min="15880" max="15880" width="0" style="23" hidden="1" customWidth="1"/>
    <col min="15881" max="15885" width="11.85546875" style="23" customWidth="1"/>
    <col min="15886" max="16128" width="9.140625" style="23"/>
    <col min="16129" max="16129" width="20.42578125" style="23" customWidth="1"/>
    <col min="16130" max="16130" width="0" style="23" hidden="1" customWidth="1"/>
    <col min="16131" max="16135" width="11.85546875" style="23" customWidth="1"/>
    <col min="16136" max="16136" width="0" style="23" hidden="1" customWidth="1"/>
    <col min="16137" max="16141" width="11.85546875" style="23" customWidth="1"/>
    <col min="16142" max="16384" width="9.140625" style="23"/>
  </cols>
  <sheetData>
    <row r="1" spans="1:13" x14ac:dyDescent="0.25">
      <c r="A1" s="40" t="s">
        <v>2</v>
      </c>
    </row>
    <row r="2" spans="1:13" ht="19.5" customHeight="1" x14ac:dyDescent="0.25">
      <c r="A2" s="41" t="s">
        <v>0</v>
      </c>
    </row>
    <row r="3" spans="1:13" ht="7.5" customHeight="1" x14ac:dyDescent="0.25">
      <c r="A3" s="41"/>
    </row>
    <row r="4" spans="1:13" ht="18.75" x14ac:dyDescent="0.3">
      <c r="A4" s="60" t="s">
        <v>51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</row>
    <row r="5" spans="1:13" ht="14.25" customHeight="1" x14ac:dyDescent="0.3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3" s="18" customFormat="1" ht="84" customHeight="1" x14ac:dyDescent="0.3">
      <c r="A6" s="42" t="s">
        <v>4</v>
      </c>
      <c r="B6" s="42" t="s">
        <v>5</v>
      </c>
      <c r="C6" s="42" t="s">
        <v>6</v>
      </c>
      <c r="D6" s="42" t="s">
        <v>7</v>
      </c>
      <c r="E6" s="42" t="s">
        <v>8</v>
      </c>
      <c r="F6" s="42" t="s">
        <v>52</v>
      </c>
      <c r="G6" s="42" t="s">
        <v>9</v>
      </c>
      <c r="H6" s="42" t="s">
        <v>53</v>
      </c>
      <c r="I6" s="42" t="s">
        <v>92</v>
      </c>
      <c r="J6" s="42" t="s">
        <v>10</v>
      </c>
      <c r="K6" s="42" t="s">
        <v>11</v>
      </c>
      <c r="L6" s="42" t="s">
        <v>12</v>
      </c>
      <c r="M6" s="42" t="s">
        <v>13</v>
      </c>
    </row>
    <row r="7" spans="1:13" s="18" customFormat="1" ht="20.25" customHeight="1" x14ac:dyDescent="0.3">
      <c r="A7" s="45" t="s">
        <v>14</v>
      </c>
      <c r="B7" s="58" t="s">
        <v>54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</row>
    <row r="8" spans="1:13" s="18" customFormat="1" ht="20.25" customHeight="1" x14ac:dyDescent="0.3">
      <c r="A8" s="48" t="s">
        <v>55</v>
      </c>
      <c r="B8" s="45">
        <v>2</v>
      </c>
      <c r="C8" s="48">
        <v>1</v>
      </c>
      <c r="D8" s="48">
        <v>24</v>
      </c>
      <c r="E8" s="48">
        <v>1</v>
      </c>
      <c r="F8" s="48"/>
      <c r="G8" s="48">
        <v>9</v>
      </c>
      <c r="H8" s="48"/>
      <c r="I8" s="48"/>
      <c r="J8" s="48">
        <v>8</v>
      </c>
      <c r="K8" s="48">
        <v>1</v>
      </c>
      <c r="L8" s="48">
        <v>1</v>
      </c>
      <c r="M8" s="46"/>
    </row>
    <row r="9" spans="1:13" s="18" customFormat="1" ht="20.25" customHeight="1" x14ac:dyDescent="0.3">
      <c r="A9" s="48" t="s">
        <v>56</v>
      </c>
      <c r="B9" s="45">
        <v>2</v>
      </c>
      <c r="C9" s="48">
        <v>1</v>
      </c>
      <c r="D9" s="48">
        <v>24</v>
      </c>
      <c r="E9" s="48">
        <v>1</v>
      </c>
      <c r="F9" s="48"/>
      <c r="G9" s="48">
        <v>9</v>
      </c>
      <c r="H9" s="48"/>
      <c r="I9" s="48"/>
      <c r="J9" s="48">
        <v>8</v>
      </c>
      <c r="K9" s="48">
        <v>1</v>
      </c>
      <c r="L9" s="48">
        <v>1</v>
      </c>
      <c r="M9" s="48"/>
    </row>
    <row r="10" spans="1:13" s="18" customFormat="1" ht="20.25" customHeight="1" x14ac:dyDescent="0.3">
      <c r="A10" s="48" t="s">
        <v>57</v>
      </c>
      <c r="B10" s="45">
        <v>2</v>
      </c>
      <c r="C10" s="48">
        <v>1</v>
      </c>
      <c r="D10" s="48">
        <v>24</v>
      </c>
      <c r="E10" s="48"/>
      <c r="F10" s="48">
        <v>2</v>
      </c>
      <c r="G10" s="48"/>
      <c r="H10" s="48">
        <v>1</v>
      </c>
      <c r="I10" s="48">
        <v>4</v>
      </c>
      <c r="J10" s="48">
        <v>8</v>
      </c>
      <c r="K10" s="48"/>
      <c r="L10" s="48">
        <v>1</v>
      </c>
      <c r="M10" s="48"/>
    </row>
    <row r="11" spans="1:13" s="18" customFormat="1" ht="20.25" customHeight="1" x14ac:dyDescent="0.3">
      <c r="A11" s="48" t="s">
        <v>58</v>
      </c>
      <c r="B11" s="45">
        <v>3</v>
      </c>
      <c r="C11" s="48">
        <v>1</v>
      </c>
      <c r="D11" s="48">
        <v>32</v>
      </c>
      <c r="E11" s="48">
        <v>1</v>
      </c>
      <c r="F11" s="48">
        <v>1</v>
      </c>
      <c r="G11" s="48">
        <v>9</v>
      </c>
      <c r="H11" s="48"/>
      <c r="I11" s="48"/>
      <c r="J11" s="48">
        <v>12</v>
      </c>
      <c r="K11" s="48"/>
      <c r="L11" s="48">
        <v>1</v>
      </c>
      <c r="M11" s="48">
        <v>1</v>
      </c>
    </row>
    <row r="12" spans="1:13" s="18" customFormat="1" ht="20.25" customHeight="1" x14ac:dyDescent="0.3">
      <c r="A12" s="48" t="s">
        <v>59</v>
      </c>
      <c r="B12" s="45">
        <v>2</v>
      </c>
      <c r="C12" s="48">
        <v>1</v>
      </c>
      <c r="D12" s="48">
        <v>24</v>
      </c>
      <c r="E12" s="48">
        <v>1</v>
      </c>
      <c r="F12" s="48">
        <v>4</v>
      </c>
      <c r="G12" s="48">
        <v>1</v>
      </c>
      <c r="H12" s="48"/>
      <c r="I12" s="48"/>
      <c r="J12" s="48">
        <v>11</v>
      </c>
      <c r="K12" s="48"/>
      <c r="L12" s="48">
        <v>1</v>
      </c>
      <c r="M12" s="48"/>
    </row>
    <row r="13" spans="1:13" s="18" customFormat="1" ht="20.25" customHeight="1" x14ac:dyDescent="0.3">
      <c r="A13" s="48" t="s">
        <v>60</v>
      </c>
      <c r="B13" s="45">
        <v>2</v>
      </c>
      <c r="C13" s="48">
        <v>1</v>
      </c>
      <c r="D13" s="48">
        <v>24</v>
      </c>
      <c r="E13" s="48">
        <v>1</v>
      </c>
      <c r="F13" s="48">
        <v>4</v>
      </c>
      <c r="G13" s="48">
        <v>1</v>
      </c>
      <c r="H13" s="48"/>
      <c r="I13" s="48"/>
      <c r="J13" s="48">
        <v>11</v>
      </c>
      <c r="K13" s="48"/>
      <c r="L13" s="48">
        <v>1</v>
      </c>
      <c r="M13" s="48"/>
    </row>
    <row r="14" spans="1:13" s="18" customFormat="1" ht="20.25" customHeight="1" x14ac:dyDescent="0.3">
      <c r="A14" s="48" t="s">
        <v>61</v>
      </c>
      <c r="B14" s="45">
        <v>3</v>
      </c>
      <c r="C14" s="48">
        <v>1</v>
      </c>
      <c r="D14" s="48">
        <v>32</v>
      </c>
      <c r="E14" s="48">
        <v>1</v>
      </c>
      <c r="F14" s="48">
        <v>6</v>
      </c>
      <c r="G14" s="48">
        <v>1</v>
      </c>
      <c r="H14" s="48"/>
      <c r="I14" s="48"/>
      <c r="J14" s="48">
        <v>17</v>
      </c>
      <c r="K14" s="48">
        <v>1</v>
      </c>
      <c r="L14" s="48">
        <v>1</v>
      </c>
      <c r="M14" s="48">
        <v>1</v>
      </c>
    </row>
    <row r="15" spans="1:13" s="18" customFormat="1" ht="20.25" customHeight="1" x14ac:dyDescent="0.3">
      <c r="A15" s="48" t="s">
        <v>62</v>
      </c>
      <c r="B15" s="45">
        <v>2</v>
      </c>
      <c r="C15" s="46" t="s">
        <v>63</v>
      </c>
      <c r="D15" s="48"/>
      <c r="E15" s="48"/>
      <c r="F15" s="48"/>
      <c r="G15" s="48"/>
      <c r="H15" s="48"/>
      <c r="I15" s="48"/>
      <c r="J15" s="48"/>
      <c r="K15" s="48"/>
      <c r="L15" s="48"/>
      <c r="M15" s="48"/>
    </row>
    <row r="16" spans="1:13" s="18" customFormat="1" ht="20.25" customHeight="1" x14ac:dyDescent="0.3">
      <c r="A16" s="48" t="s">
        <v>64</v>
      </c>
      <c r="B16" s="45">
        <v>2</v>
      </c>
      <c r="C16" s="46" t="s">
        <v>65</v>
      </c>
      <c r="D16" s="48"/>
      <c r="E16" s="48"/>
      <c r="F16" s="48"/>
      <c r="G16" s="48"/>
      <c r="H16" s="48"/>
      <c r="I16" s="48"/>
      <c r="J16" s="48"/>
      <c r="K16" s="48"/>
      <c r="L16" s="48"/>
      <c r="M16" s="48"/>
    </row>
    <row r="17" spans="1:13" s="18" customFormat="1" ht="20.25" customHeight="1" x14ac:dyDescent="0.3">
      <c r="A17" s="48" t="s">
        <v>66</v>
      </c>
      <c r="B17" s="45">
        <v>3</v>
      </c>
      <c r="C17" s="48">
        <v>1</v>
      </c>
      <c r="D17" s="48">
        <v>36</v>
      </c>
      <c r="E17" s="48">
        <v>1</v>
      </c>
      <c r="F17" s="48">
        <v>3</v>
      </c>
      <c r="G17" s="48">
        <v>1</v>
      </c>
      <c r="H17" s="48">
        <v>3</v>
      </c>
      <c r="I17" s="48">
        <v>6</v>
      </c>
      <c r="J17" s="48">
        <v>6</v>
      </c>
      <c r="K17" s="48">
        <v>1</v>
      </c>
      <c r="L17" s="48">
        <v>1</v>
      </c>
      <c r="M17" s="48">
        <v>1</v>
      </c>
    </row>
    <row r="18" spans="1:13" s="18" customFormat="1" ht="20.25" customHeight="1" x14ac:dyDescent="0.3">
      <c r="A18" s="48" t="s">
        <v>67</v>
      </c>
      <c r="B18" s="45">
        <v>2</v>
      </c>
      <c r="C18" s="46" t="s">
        <v>68</v>
      </c>
      <c r="D18" s="48"/>
      <c r="E18" s="48"/>
      <c r="F18" s="48"/>
      <c r="G18" s="48"/>
      <c r="H18" s="48"/>
      <c r="I18" s="48"/>
      <c r="J18" s="48"/>
      <c r="K18" s="48"/>
      <c r="L18" s="46"/>
      <c r="M18" s="48"/>
    </row>
    <row r="19" spans="1:13" s="18" customFormat="1" ht="20.25" customHeight="1" x14ac:dyDescent="0.3">
      <c r="A19" s="48" t="s">
        <v>69</v>
      </c>
      <c r="B19" s="45">
        <v>2</v>
      </c>
      <c r="C19" s="48">
        <v>1</v>
      </c>
      <c r="D19" s="48">
        <v>24</v>
      </c>
      <c r="E19" s="48">
        <v>1</v>
      </c>
      <c r="F19" s="48"/>
      <c r="G19" s="48">
        <v>9</v>
      </c>
      <c r="H19" s="48"/>
      <c r="I19" s="48"/>
      <c r="J19" s="48">
        <v>4</v>
      </c>
      <c r="K19" s="48">
        <v>1</v>
      </c>
      <c r="L19" s="48">
        <v>1</v>
      </c>
      <c r="M19" s="48"/>
    </row>
    <row r="20" spans="1:13" s="18" customFormat="1" ht="20.25" customHeight="1" x14ac:dyDescent="0.3">
      <c r="A20" s="48" t="s">
        <v>70</v>
      </c>
      <c r="B20" s="45">
        <v>2</v>
      </c>
      <c r="C20" s="48">
        <v>1</v>
      </c>
      <c r="D20" s="48">
        <v>24</v>
      </c>
      <c r="E20" s="48">
        <v>1</v>
      </c>
      <c r="F20" s="48"/>
      <c r="G20" s="48">
        <v>9</v>
      </c>
      <c r="H20" s="48"/>
      <c r="I20" s="48"/>
      <c r="J20" s="48">
        <v>4</v>
      </c>
      <c r="K20" s="48">
        <v>1</v>
      </c>
      <c r="L20" s="48">
        <v>1</v>
      </c>
      <c r="M20" s="48"/>
    </row>
    <row r="21" spans="1:13" s="18" customFormat="1" ht="20.25" customHeight="1" x14ac:dyDescent="0.3">
      <c r="A21" s="48" t="s">
        <v>71</v>
      </c>
      <c r="B21" s="45">
        <v>2</v>
      </c>
      <c r="C21" s="48">
        <v>1</v>
      </c>
      <c r="D21" s="48">
        <v>24</v>
      </c>
      <c r="E21" s="48">
        <v>1</v>
      </c>
      <c r="F21" s="48"/>
      <c r="G21" s="48">
        <v>9</v>
      </c>
      <c r="H21" s="48"/>
      <c r="I21" s="48"/>
      <c r="J21" s="48">
        <v>10</v>
      </c>
      <c r="K21" s="48">
        <v>1</v>
      </c>
      <c r="L21" s="48">
        <v>1</v>
      </c>
      <c r="M21" s="48"/>
    </row>
    <row r="22" spans="1:13" s="18" customFormat="1" ht="20.25" customHeight="1" x14ac:dyDescent="0.3">
      <c r="A22" s="48"/>
      <c r="B22" s="45">
        <v>1</v>
      </c>
      <c r="C22" s="46" t="s">
        <v>72</v>
      </c>
      <c r="D22" s="48"/>
      <c r="E22" s="48"/>
      <c r="F22" s="48"/>
      <c r="G22" s="48"/>
      <c r="H22" s="48"/>
      <c r="I22" s="48"/>
      <c r="J22" s="48"/>
      <c r="K22" s="48"/>
      <c r="L22" s="48"/>
      <c r="M22" s="48"/>
    </row>
    <row r="23" spans="1:13" s="18" customFormat="1" ht="20.25" customHeight="1" x14ac:dyDescent="0.3">
      <c r="A23" s="48" t="s">
        <v>73</v>
      </c>
      <c r="B23" s="45">
        <v>2</v>
      </c>
      <c r="C23" s="48">
        <v>1</v>
      </c>
      <c r="D23" s="48">
        <v>24</v>
      </c>
      <c r="E23" s="48">
        <v>1</v>
      </c>
      <c r="F23" s="48"/>
      <c r="G23" s="48">
        <v>9</v>
      </c>
      <c r="H23" s="48"/>
      <c r="I23" s="48"/>
      <c r="J23" s="48">
        <v>5</v>
      </c>
      <c r="K23" s="48">
        <v>1</v>
      </c>
      <c r="L23" s="48">
        <v>1</v>
      </c>
      <c r="M23" s="48"/>
    </row>
    <row r="24" spans="1:13" s="18" customFormat="1" ht="20.25" customHeight="1" x14ac:dyDescent="0.3">
      <c r="A24" s="48" t="s">
        <v>74</v>
      </c>
      <c r="B24" s="45">
        <v>2</v>
      </c>
      <c r="C24" s="46" t="s">
        <v>75</v>
      </c>
      <c r="D24" s="48"/>
      <c r="E24" s="48"/>
      <c r="F24" s="48"/>
      <c r="G24" s="48"/>
      <c r="H24" s="48"/>
      <c r="I24" s="48"/>
      <c r="J24" s="48"/>
      <c r="K24" s="48"/>
      <c r="L24" s="48"/>
      <c r="M24" s="48"/>
    </row>
    <row r="25" spans="1:13" s="18" customFormat="1" ht="20.25" customHeight="1" x14ac:dyDescent="0.3">
      <c r="A25" s="48" t="s">
        <v>76</v>
      </c>
      <c r="B25" s="45">
        <v>2</v>
      </c>
      <c r="C25" s="46" t="s">
        <v>77</v>
      </c>
      <c r="D25" s="48"/>
      <c r="E25" s="48"/>
      <c r="F25" s="48"/>
      <c r="G25" s="48"/>
      <c r="H25" s="48"/>
      <c r="I25" s="48"/>
      <c r="J25" s="48"/>
      <c r="K25" s="48"/>
      <c r="L25" s="48"/>
      <c r="M25" s="48"/>
    </row>
    <row r="26" spans="1:13" s="18" customFormat="1" ht="20.25" customHeight="1" x14ac:dyDescent="0.3">
      <c r="A26" s="48" t="s">
        <v>78</v>
      </c>
      <c r="B26" s="45">
        <v>2</v>
      </c>
      <c r="C26" s="48">
        <v>1</v>
      </c>
      <c r="D26" s="48">
        <v>24</v>
      </c>
      <c r="E26" s="48">
        <v>1</v>
      </c>
      <c r="F26" s="48"/>
      <c r="G26" s="48">
        <v>9</v>
      </c>
      <c r="H26" s="48"/>
      <c r="I26" s="48"/>
      <c r="J26" s="48">
        <v>4</v>
      </c>
      <c r="K26" s="48">
        <v>1</v>
      </c>
      <c r="L26" s="48">
        <v>1</v>
      </c>
      <c r="M26" s="48"/>
    </row>
    <row r="27" spans="1:13" s="18" customFormat="1" ht="20.25" customHeight="1" x14ac:dyDescent="0.3">
      <c r="A27" s="48" t="s">
        <v>79</v>
      </c>
      <c r="B27" s="45">
        <v>2</v>
      </c>
      <c r="C27" s="48">
        <v>1</v>
      </c>
      <c r="D27" s="48">
        <v>24</v>
      </c>
      <c r="E27" s="48">
        <v>1</v>
      </c>
      <c r="F27" s="48"/>
      <c r="G27" s="48">
        <v>9</v>
      </c>
      <c r="H27" s="48"/>
      <c r="I27" s="48"/>
      <c r="J27" s="48">
        <v>4</v>
      </c>
      <c r="K27" s="48">
        <v>1</v>
      </c>
      <c r="L27" s="48">
        <v>1</v>
      </c>
      <c r="M27" s="48"/>
    </row>
    <row r="28" spans="1:13" s="18" customFormat="1" ht="20.25" customHeight="1" x14ac:dyDescent="0.3">
      <c r="A28" s="48" t="s">
        <v>80</v>
      </c>
      <c r="B28" s="45">
        <v>3</v>
      </c>
      <c r="C28" s="46" t="s">
        <v>81</v>
      </c>
      <c r="D28" s="48"/>
      <c r="E28" s="48"/>
      <c r="F28" s="48"/>
      <c r="G28" s="48"/>
      <c r="H28" s="48"/>
      <c r="I28" s="48"/>
      <c r="J28" s="48"/>
      <c r="K28" s="48"/>
      <c r="L28" s="48"/>
      <c r="M28" s="48"/>
    </row>
    <row r="29" spans="1:13" s="18" customFormat="1" ht="20.25" customHeight="1" x14ac:dyDescent="0.3">
      <c r="A29" s="48" t="s">
        <v>82</v>
      </c>
      <c r="B29" s="45">
        <v>3</v>
      </c>
      <c r="C29" s="46" t="s">
        <v>83</v>
      </c>
      <c r="D29" s="48"/>
      <c r="E29" s="48"/>
      <c r="F29" s="48"/>
      <c r="G29" s="48"/>
      <c r="H29" s="48"/>
      <c r="I29" s="48"/>
      <c r="J29" s="48"/>
      <c r="K29" s="48"/>
      <c r="L29" s="48"/>
      <c r="M29" s="48"/>
    </row>
    <row r="30" spans="1:13" s="18" customFormat="1" ht="20.25" customHeight="1" x14ac:dyDescent="0.3">
      <c r="A30" s="48" t="s">
        <v>84</v>
      </c>
      <c r="B30" s="45">
        <v>2</v>
      </c>
      <c r="C30" s="48">
        <v>1</v>
      </c>
      <c r="D30" s="48">
        <v>24</v>
      </c>
      <c r="E30" s="48">
        <v>1</v>
      </c>
      <c r="F30" s="48">
        <v>2</v>
      </c>
      <c r="G30" s="48">
        <v>1</v>
      </c>
      <c r="H30" s="48">
        <v>3</v>
      </c>
      <c r="I30" s="48">
        <v>4</v>
      </c>
      <c r="J30" s="48">
        <v>4</v>
      </c>
      <c r="K30" s="48">
        <v>1</v>
      </c>
      <c r="L30" s="48">
        <v>1</v>
      </c>
      <c r="M30" s="48"/>
    </row>
    <row r="31" spans="1:13" s="18" customFormat="1" ht="20.25" customHeight="1" x14ac:dyDescent="0.3">
      <c r="A31" s="48" t="s">
        <v>85</v>
      </c>
      <c r="B31" s="45">
        <v>2</v>
      </c>
      <c r="C31" s="48">
        <v>1</v>
      </c>
      <c r="D31" s="48">
        <v>24</v>
      </c>
      <c r="E31" s="48">
        <v>1</v>
      </c>
      <c r="F31" s="48">
        <v>2</v>
      </c>
      <c r="G31" s="48">
        <v>1</v>
      </c>
      <c r="H31" s="48">
        <v>3</v>
      </c>
      <c r="I31" s="48">
        <v>4</v>
      </c>
      <c r="J31" s="48">
        <v>4</v>
      </c>
      <c r="K31" s="48">
        <v>1</v>
      </c>
      <c r="L31" s="48">
        <v>1</v>
      </c>
      <c r="M31" s="48"/>
    </row>
    <row r="32" spans="1:13" s="18" customFormat="1" ht="20.25" customHeight="1" x14ac:dyDescent="0.3">
      <c r="A32" s="48" t="s">
        <v>86</v>
      </c>
      <c r="B32" s="45">
        <v>2</v>
      </c>
      <c r="C32" s="48">
        <v>1</v>
      </c>
      <c r="D32" s="48">
        <v>24</v>
      </c>
      <c r="E32" s="48">
        <v>1</v>
      </c>
      <c r="F32" s="48">
        <v>2</v>
      </c>
      <c r="G32" s="48">
        <v>1</v>
      </c>
      <c r="H32" s="48">
        <v>3</v>
      </c>
      <c r="I32" s="48">
        <v>4</v>
      </c>
      <c r="J32" s="48">
        <v>4</v>
      </c>
      <c r="K32" s="48">
        <v>1</v>
      </c>
      <c r="L32" s="48">
        <v>1</v>
      </c>
      <c r="M32" s="48"/>
    </row>
    <row r="33" spans="1:13" s="18" customFormat="1" ht="20.25" customHeight="1" x14ac:dyDescent="0.3">
      <c r="A33" s="48" t="s">
        <v>87</v>
      </c>
      <c r="B33" s="45">
        <v>2</v>
      </c>
      <c r="C33" s="48">
        <v>1</v>
      </c>
      <c r="D33" s="48">
        <v>24</v>
      </c>
      <c r="E33" s="48">
        <v>1</v>
      </c>
      <c r="F33" s="48">
        <v>3</v>
      </c>
      <c r="G33" s="48">
        <v>1</v>
      </c>
      <c r="H33" s="48">
        <v>1</v>
      </c>
      <c r="I33" s="48">
        <v>4</v>
      </c>
      <c r="J33" s="48">
        <v>4</v>
      </c>
      <c r="K33" s="48">
        <v>1</v>
      </c>
      <c r="L33" s="48">
        <v>1</v>
      </c>
      <c r="M33" s="48"/>
    </row>
    <row r="34" spans="1:13" s="18" customFormat="1" ht="20.25" customHeight="1" x14ac:dyDescent="0.3">
      <c r="A34" s="48" t="s">
        <v>88</v>
      </c>
      <c r="B34" s="45">
        <v>2</v>
      </c>
      <c r="C34" s="48">
        <v>1</v>
      </c>
      <c r="D34" s="48">
        <v>24</v>
      </c>
      <c r="E34" s="48">
        <v>1</v>
      </c>
      <c r="F34" s="48">
        <v>2</v>
      </c>
      <c r="G34" s="48">
        <v>1</v>
      </c>
      <c r="H34" s="48">
        <v>3</v>
      </c>
      <c r="I34" s="48">
        <v>4</v>
      </c>
      <c r="J34" s="48">
        <v>4</v>
      </c>
      <c r="K34" s="48">
        <v>1</v>
      </c>
      <c r="L34" s="48">
        <v>1</v>
      </c>
      <c r="M34" s="48"/>
    </row>
    <row r="35" spans="1:13" s="18" customFormat="1" ht="20.25" customHeight="1" x14ac:dyDescent="0.3">
      <c r="A35" s="48" t="s">
        <v>89</v>
      </c>
      <c r="B35" s="45">
        <v>3</v>
      </c>
      <c r="C35" s="48">
        <v>1</v>
      </c>
      <c r="D35" s="48">
        <v>36</v>
      </c>
      <c r="E35" s="48">
        <v>1</v>
      </c>
      <c r="F35" s="48">
        <v>3</v>
      </c>
      <c r="G35" s="48">
        <v>1</v>
      </c>
      <c r="H35" s="48">
        <v>4</v>
      </c>
      <c r="I35" s="48">
        <v>6</v>
      </c>
      <c r="J35" s="48">
        <v>6</v>
      </c>
      <c r="K35" s="48">
        <v>1</v>
      </c>
      <c r="L35" s="48">
        <v>1</v>
      </c>
      <c r="M35" s="48">
        <v>1</v>
      </c>
    </row>
    <row r="36" spans="1:13" s="18" customFormat="1" ht="20.25" customHeight="1" x14ac:dyDescent="0.3">
      <c r="A36" s="48" t="s">
        <v>90</v>
      </c>
      <c r="B36" s="45">
        <v>2</v>
      </c>
      <c r="C36" s="48">
        <v>1</v>
      </c>
      <c r="D36" s="48">
        <v>24</v>
      </c>
      <c r="E36" s="48">
        <v>1</v>
      </c>
      <c r="F36" s="48"/>
      <c r="G36" s="48">
        <v>9</v>
      </c>
      <c r="H36" s="48">
        <v>3</v>
      </c>
      <c r="I36" s="48">
        <v>3</v>
      </c>
      <c r="J36" s="48">
        <v>12</v>
      </c>
      <c r="K36" s="48">
        <v>1</v>
      </c>
      <c r="L36" s="48">
        <v>1</v>
      </c>
      <c r="M36" s="48"/>
    </row>
    <row r="37" spans="1:13" s="55" customFormat="1" ht="19.350000000000001" customHeight="1" x14ac:dyDescent="0.3">
      <c r="A37" s="52" t="s">
        <v>46</v>
      </c>
      <c r="B37" s="52"/>
      <c r="C37" s="52">
        <f>SUM(C7:C36)</f>
        <v>21</v>
      </c>
      <c r="D37" s="52">
        <f t="shared" ref="D37:M37" si="0">SUM(D7:D36)</f>
        <v>544</v>
      </c>
      <c r="E37" s="52">
        <f t="shared" si="0"/>
        <v>20</v>
      </c>
      <c r="F37" s="52">
        <f t="shared" si="0"/>
        <v>34</v>
      </c>
      <c r="G37" s="52">
        <f t="shared" si="0"/>
        <v>100</v>
      </c>
      <c r="H37" s="52">
        <f t="shared" si="0"/>
        <v>24</v>
      </c>
      <c r="I37" s="52">
        <f>SUM(I7:I36)</f>
        <v>39</v>
      </c>
      <c r="J37" s="52">
        <f t="shared" si="0"/>
        <v>150</v>
      </c>
      <c r="K37" s="52">
        <f t="shared" si="0"/>
        <v>17</v>
      </c>
      <c r="L37" s="52">
        <f t="shared" si="0"/>
        <v>21</v>
      </c>
      <c r="M37" s="52">
        <f t="shared" si="0"/>
        <v>4</v>
      </c>
    </row>
    <row r="38" spans="1:13" s="55" customFormat="1" ht="19.350000000000001" customHeight="1" x14ac:dyDescent="0.3">
      <c r="A38" s="59"/>
      <c r="B38" s="59"/>
      <c r="C38" s="59"/>
      <c r="D38" s="59">
        <f>+D37*2</f>
        <v>1088</v>
      </c>
      <c r="E38" s="59"/>
      <c r="F38" s="59"/>
      <c r="G38" s="59"/>
      <c r="H38" s="59"/>
      <c r="I38" s="59"/>
      <c r="J38" s="59"/>
      <c r="K38" s="59"/>
      <c r="L38" s="59"/>
      <c r="M38" s="59"/>
    </row>
    <row r="39" spans="1:13" ht="18.75" x14ac:dyDescent="0.3">
      <c r="A39" s="56"/>
      <c r="B39" s="18"/>
      <c r="C39" s="18"/>
      <c r="D39" s="18"/>
      <c r="E39" s="18"/>
      <c r="F39" s="18"/>
      <c r="G39" s="18"/>
      <c r="H39" s="18"/>
      <c r="I39" s="18"/>
      <c r="J39" s="37"/>
      <c r="K39" s="18"/>
    </row>
    <row r="40" spans="1:13" ht="18.75" x14ac:dyDescent="0.3">
      <c r="A40" s="18"/>
      <c r="B40" s="18"/>
      <c r="C40" s="57"/>
      <c r="D40" s="18"/>
      <c r="E40" s="18"/>
      <c r="F40" s="18"/>
      <c r="J40" s="57"/>
    </row>
    <row r="41" spans="1:13" ht="18.75" x14ac:dyDescent="0.3">
      <c r="A41" s="18"/>
      <c r="B41" s="18"/>
      <c r="C41" s="57"/>
      <c r="D41" s="18"/>
      <c r="E41" s="18"/>
      <c r="F41" s="18"/>
      <c r="J41" s="57"/>
    </row>
    <row r="42" spans="1:13" ht="18.75" x14ac:dyDescent="0.3">
      <c r="A42" s="18"/>
      <c r="B42" s="18"/>
      <c r="C42" s="57"/>
      <c r="D42" s="18"/>
      <c r="E42" s="18"/>
      <c r="F42" s="18"/>
      <c r="J42" s="57"/>
    </row>
    <row r="43" spans="1:13" ht="18.75" x14ac:dyDescent="0.3">
      <c r="A43" s="18"/>
      <c r="B43" s="18"/>
      <c r="C43" s="57"/>
      <c r="D43" s="18"/>
      <c r="E43" s="18"/>
      <c r="F43" s="18"/>
      <c r="J43" s="57"/>
    </row>
    <row r="44" spans="1:13" ht="18.75" x14ac:dyDescent="0.3">
      <c r="A44" s="18"/>
      <c r="B44" s="18"/>
      <c r="C44" s="57"/>
      <c r="D44" s="18"/>
      <c r="E44" s="18"/>
      <c r="F44" s="18"/>
      <c r="J44" s="57"/>
    </row>
    <row r="45" spans="1:13" ht="18.75" x14ac:dyDescent="0.3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</row>
  </sheetData>
  <mergeCells count="1">
    <mergeCell ref="A4:M4"/>
  </mergeCells>
  <pageMargins left="1.2204724409448819" right="0.19685039370078741" top="0.31496062992125984" bottom="0.27559055118110237" header="0.31496062992125984" footer="0.19685039370078741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9"/>
  <sheetViews>
    <sheetView topLeftCell="A10" zoomScaleNormal="100" workbookViewId="0">
      <selection activeCell="C24" sqref="C24"/>
    </sheetView>
  </sheetViews>
  <sheetFormatPr defaultRowHeight="18.75" x14ac:dyDescent="0.3"/>
  <cols>
    <col min="1" max="1" width="17.28515625" style="1" customWidth="1"/>
    <col min="2" max="11" width="12.140625" style="5" customWidth="1"/>
    <col min="12" max="256" width="9.140625" style="1"/>
    <col min="257" max="257" width="17.28515625" style="1" customWidth="1"/>
    <col min="258" max="267" width="12.140625" style="1" customWidth="1"/>
    <col min="268" max="512" width="9.140625" style="1"/>
    <col min="513" max="513" width="17.28515625" style="1" customWidth="1"/>
    <col min="514" max="523" width="12.140625" style="1" customWidth="1"/>
    <col min="524" max="768" width="9.140625" style="1"/>
    <col min="769" max="769" width="17.28515625" style="1" customWidth="1"/>
    <col min="770" max="779" width="12.140625" style="1" customWidth="1"/>
    <col min="780" max="1024" width="9.140625" style="1"/>
    <col min="1025" max="1025" width="17.28515625" style="1" customWidth="1"/>
    <col min="1026" max="1035" width="12.140625" style="1" customWidth="1"/>
    <col min="1036" max="1280" width="9.140625" style="1"/>
    <col min="1281" max="1281" width="17.28515625" style="1" customWidth="1"/>
    <col min="1282" max="1291" width="12.140625" style="1" customWidth="1"/>
    <col min="1292" max="1536" width="9.140625" style="1"/>
    <col min="1537" max="1537" width="17.28515625" style="1" customWidth="1"/>
    <col min="1538" max="1547" width="12.140625" style="1" customWidth="1"/>
    <col min="1548" max="1792" width="9.140625" style="1"/>
    <col min="1793" max="1793" width="17.28515625" style="1" customWidth="1"/>
    <col min="1794" max="1803" width="12.140625" style="1" customWidth="1"/>
    <col min="1804" max="2048" width="9.140625" style="1"/>
    <col min="2049" max="2049" width="17.28515625" style="1" customWidth="1"/>
    <col min="2050" max="2059" width="12.140625" style="1" customWidth="1"/>
    <col min="2060" max="2304" width="9.140625" style="1"/>
    <col min="2305" max="2305" width="17.28515625" style="1" customWidth="1"/>
    <col min="2306" max="2315" width="12.140625" style="1" customWidth="1"/>
    <col min="2316" max="2560" width="9.140625" style="1"/>
    <col min="2561" max="2561" width="17.28515625" style="1" customWidth="1"/>
    <col min="2562" max="2571" width="12.140625" style="1" customWidth="1"/>
    <col min="2572" max="2816" width="9.140625" style="1"/>
    <col min="2817" max="2817" width="17.28515625" style="1" customWidth="1"/>
    <col min="2818" max="2827" width="12.140625" style="1" customWidth="1"/>
    <col min="2828" max="3072" width="9.140625" style="1"/>
    <col min="3073" max="3073" width="17.28515625" style="1" customWidth="1"/>
    <col min="3074" max="3083" width="12.140625" style="1" customWidth="1"/>
    <col min="3084" max="3328" width="9.140625" style="1"/>
    <col min="3329" max="3329" width="17.28515625" style="1" customWidth="1"/>
    <col min="3330" max="3339" width="12.140625" style="1" customWidth="1"/>
    <col min="3340" max="3584" width="9.140625" style="1"/>
    <col min="3585" max="3585" width="17.28515625" style="1" customWidth="1"/>
    <col min="3586" max="3595" width="12.140625" style="1" customWidth="1"/>
    <col min="3596" max="3840" width="9.140625" style="1"/>
    <col min="3841" max="3841" width="17.28515625" style="1" customWidth="1"/>
    <col min="3842" max="3851" width="12.140625" style="1" customWidth="1"/>
    <col min="3852" max="4096" width="9.140625" style="1"/>
    <col min="4097" max="4097" width="17.28515625" style="1" customWidth="1"/>
    <col min="4098" max="4107" width="12.140625" style="1" customWidth="1"/>
    <col min="4108" max="4352" width="9.140625" style="1"/>
    <col min="4353" max="4353" width="17.28515625" style="1" customWidth="1"/>
    <col min="4354" max="4363" width="12.140625" style="1" customWidth="1"/>
    <col min="4364" max="4608" width="9.140625" style="1"/>
    <col min="4609" max="4609" width="17.28515625" style="1" customWidth="1"/>
    <col min="4610" max="4619" width="12.140625" style="1" customWidth="1"/>
    <col min="4620" max="4864" width="9.140625" style="1"/>
    <col min="4865" max="4865" width="17.28515625" style="1" customWidth="1"/>
    <col min="4866" max="4875" width="12.140625" style="1" customWidth="1"/>
    <col min="4876" max="5120" width="9.140625" style="1"/>
    <col min="5121" max="5121" width="17.28515625" style="1" customWidth="1"/>
    <col min="5122" max="5131" width="12.140625" style="1" customWidth="1"/>
    <col min="5132" max="5376" width="9.140625" style="1"/>
    <col min="5377" max="5377" width="17.28515625" style="1" customWidth="1"/>
    <col min="5378" max="5387" width="12.140625" style="1" customWidth="1"/>
    <col min="5388" max="5632" width="9.140625" style="1"/>
    <col min="5633" max="5633" width="17.28515625" style="1" customWidth="1"/>
    <col min="5634" max="5643" width="12.140625" style="1" customWidth="1"/>
    <col min="5644" max="5888" width="9.140625" style="1"/>
    <col min="5889" max="5889" width="17.28515625" style="1" customWidth="1"/>
    <col min="5890" max="5899" width="12.140625" style="1" customWidth="1"/>
    <col min="5900" max="6144" width="9.140625" style="1"/>
    <col min="6145" max="6145" width="17.28515625" style="1" customWidth="1"/>
    <col min="6146" max="6155" width="12.140625" style="1" customWidth="1"/>
    <col min="6156" max="6400" width="9.140625" style="1"/>
    <col min="6401" max="6401" width="17.28515625" style="1" customWidth="1"/>
    <col min="6402" max="6411" width="12.140625" style="1" customWidth="1"/>
    <col min="6412" max="6656" width="9.140625" style="1"/>
    <col min="6657" max="6657" width="17.28515625" style="1" customWidth="1"/>
    <col min="6658" max="6667" width="12.140625" style="1" customWidth="1"/>
    <col min="6668" max="6912" width="9.140625" style="1"/>
    <col min="6913" max="6913" width="17.28515625" style="1" customWidth="1"/>
    <col min="6914" max="6923" width="12.140625" style="1" customWidth="1"/>
    <col min="6924" max="7168" width="9.140625" style="1"/>
    <col min="7169" max="7169" width="17.28515625" style="1" customWidth="1"/>
    <col min="7170" max="7179" width="12.140625" style="1" customWidth="1"/>
    <col min="7180" max="7424" width="9.140625" style="1"/>
    <col min="7425" max="7425" width="17.28515625" style="1" customWidth="1"/>
    <col min="7426" max="7435" width="12.140625" style="1" customWidth="1"/>
    <col min="7436" max="7680" width="9.140625" style="1"/>
    <col min="7681" max="7681" width="17.28515625" style="1" customWidth="1"/>
    <col min="7682" max="7691" width="12.140625" style="1" customWidth="1"/>
    <col min="7692" max="7936" width="9.140625" style="1"/>
    <col min="7937" max="7937" width="17.28515625" style="1" customWidth="1"/>
    <col min="7938" max="7947" width="12.140625" style="1" customWidth="1"/>
    <col min="7948" max="8192" width="9.140625" style="1"/>
    <col min="8193" max="8193" width="17.28515625" style="1" customWidth="1"/>
    <col min="8194" max="8203" width="12.140625" style="1" customWidth="1"/>
    <col min="8204" max="8448" width="9.140625" style="1"/>
    <col min="8449" max="8449" width="17.28515625" style="1" customWidth="1"/>
    <col min="8450" max="8459" width="12.140625" style="1" customWidth="1"/>
    <col min="8460" max="8704" width="9.140625" style="1"/>
    <col min="8705" max="8705" width="17.28515625" style="1" customWidth="1"/>
    <col min="8706" max="8715" width="12.140625" style="1" customWidth="1"/>
    <col min="8716" max="8960" width="9.140625" style="1"/>
    <col min="8961" max="8961" width="17.28515625" style="1" customWidth="1"/>
    <col min="8962" max="8971" width="12.140625" style="1" customWidth="1"/>
    <col min="8972" max="9216" width="9.140625" style="1"/>
    <col min="9217" max="9217" width="17.28515625" style="1" customWidth="1"/>
    <col min="9218" max="9227" width="12.140625" style="1" customWidth="1"/>
    <col min="9228" max="9472" width="9.140625" style="1"/>
    <col min="9473" max="9473" width="17.28515625" style="1" customWidth="1"/>
    <col min="9474" max="9483" width="12.140625" style="1" customWidth="1"/>
    <col min="9484" max="9728" width="9.140625" style="1"/>
    <col min="9729" max="9729" width="17.28515625" style="1" customWidth="1"/>
    <col min="9730" max="9739" width="12.140625" style="1" customWidth="1"/>
    <col min="9740" max="9984" width="9.140625" style="1"/>
    <col min="9985" max="9985" width="17.28515625" style="1" customWidth="1"/>
    <col min="9986" max="9995" width="12.140625" style="1" customWidth="1"/>
    <col min="9996" max="10240" width="9.140625" style="1"/>
    <col min="10241" max="10241" width="17.28515625" style="1" customWidth="1"/>
    <col min="10242" max="10251" width="12.140625" style="1" customWidth="1"/>
    <col min="10252" max="10496" width="9.140625" style="1"/>
    <col min="10497" max="10497" width="17.28515625" style="1" customWidth="1"/>
    <col min="10498" max="10507" width="12.140625" style="1" customWidth="1"/>
    <col min="10508" max="10752" width="9.140625" style="1"/>
    <col min="10753" max="10753" width="17.28515625" style="1" customWidth="1"/>
    <col min="10754" max="10763" width="12.140625" style="1" customWidth="1"/>
    <col min="10764" max="11008" width="9.140625" style="1"/>
    <col min="11009" max="11009" width="17.28515625" style="1" customWidth="1"/>
    <col min="11010" max="11019" width="12.140625" style="1" customWidth="1"/>
    <col min="11020" max="11264" width="9.140625" style="1"/>
    <col min="11265" max="11265" width="17.28515625" style="1" customWidth="1"/>
    <col min="11266" max="11275" width="12.140625" style="1" customWidth="1"/>
    <col min="11276" max="11520" width="9.140625" style="1"/>
    <col min="11521" max="11521" width="17.28515625" style="1" customWidth="1"/>
    <col min="11522" max="11531" width="12.140625" style="1" customWidth="1"/>
    <col min="11532" max="11776" width="9.140625" style="1"/>
    <col min="11777" max="11777" width="17.28515625" style="1" customWidth="1"/>
    <col min="11778" max="11787" width="12.140625" style="1" customWidth="1"/>
    <col min="11788" max="12032" width="9.140625" style="1"/>
    <col min="12033" max="12033" width="17.28515625" style="1" customWidth="1"/>
    <col min="12034" max="12043" width="12.140625" style="1" customWidth="1"/>
    <col min="12044" max="12288" width="9.140625" style="1"/>
    <col min="12289" max="12289" width="17.28515625" style="1" customWidth="1"/>
    <col min="12290" max="12299" width="12.140625" style="1" customWidth="1"/>
    <col min="12300" max="12544" width="9.140625" style="1"/>
    <col min="12545" max="12545" width="17.28515625" style="1" customWidth="1"/>
    <col min="12546" max="12555" width="12.140625" style="1" customWidth="1"/>
    <col min="12556" max="12800" width="9.140625" style="1"/>
    <col min="12801" max="12801" width="17.28515625" style="1" customWidth="1"/>
    <col min="12802" max="12811" width="12.140625" style="1" customWidth="1"/>
    <col min="12812" max="13056" width="9.140625" style="1"/>
    <col min="13057" max="13057" width="17.28515625" style="1" customWidth="1"/>
    <col min="13058" max="13067" width="12.140625" style="1" customWidth="1"/>
    <col min="13068" max="13312" width="9.140625" style="1"/>
    <col min="13313" max="13313" width="17.28515625" style="1" customWidth="1"/>
    <col min="13314" max="13323" width="12.140625" style="1" customWidth="1"/>
    <col min="13324" max="13568" width="9.140625" style="1"/>
    <col min="13569" max="13569" width="17.28515625" style="1" customWidth="1"/>
    <col min="13570" max="13579" width="12.140625" style="1" customWidth="1"/>
    <col min="13580" max="13824" width="9.140625" style="1"/>
    <col min="13825" max="13825" width="17.28515625" style="1" customWidth="1"/>
    <col min="13826" max="13835" width="12.140625" style="1" customWidth="1"/>
    <col min="13836" max="14080" width="9.140625" style="1"/>
    <col min="14081" max="14081" width="17.28515625" style="1" customWidth="1"/>
    <col min="14082" max="14091" width="12.140625" style="1" customWidth="1"/>
    <col min="14092" max="14336" width="9.140625" style="1"/>
    <col min="14337" max="14337" width="17.28515625" style="1" customWidth="1"/>
    <col min="14338" max="14347" width="12.140625" style="1" customWidth="1"/>
    <col min="14348" max="14592" width="9.140625" style="1"/>
    <col min="14593" max="14593" width="17.28515625" style="1" customWidth="1"/>
    <col min="14594" max="14603" width="12.140625" style="1" customWidth="1"/>
    <col min="14604" max="14848" width="9.140625" style="1"/>
    <col min="14849" max="14849" width="17.28515625" style="1" customWidth="1"/>
    <col min="14850" max="14859" width="12.140625" style="1" customWidth="1"/>
    <col min="14860" max="15104" width="9.140625" style="1"/>
    <col min="15105" max="15105" width="17.28515625" style="1" customWidth="1"/>
    <col min="15106" max="15115" width="12.140625" style="1" customWidth="1"/>
    <col min="15116" max="15360" width="9.140625" style="1"/>
    <col min="15361" max="15361" width="17.28515625" style="1" customWidth="1"/>
    <col min="15362" max="15371" width="12.140625" style="1" customWidth="1"/>
    <col min="15372" max="15616" width="9.140625" style="1"/>
    <col min="15617" max="15617" width="17.28515625" style="1" customWidth="1"/>
    <col min="15618" max="15627" width="12.140625" style="1" customWidth="1"/>
    <col min="15628" max="15872" width="9.140625" style="1"/>
    <col min="15873" max="15873" width="17.28515625" style="1" customWidth="1"/>
    <col min="15874" max="15883" width="12.140625" style="1" customWidth="1"/>
    <col min="15884" max="16128" width="9.140625" style="1"/>
    <col min="16129" max="16129" width="17.28515625" style="1" customWidth="1"/>
    <col min="16130" max="16139" width="12.140625" style="1" customWidth="1"/>
    <col min="16140" max="16384" width="9.140625" style="1"/>
  </cols>
  <sheetData>
    <row r="1" spans="1:11" s="28" customFormat="1" ht="15.75" x14ac:dyDescent="0.25">
      <c r="A1" s="3" t="s">
        <v>2</v>
      </c>
    </row>
    <row r="2" spans="1:11" s="28" customFormat="1" ht="19.5" customHeight="1" x14ac:dyDescent="0.25">
      <c r="A2" s="4" t="s">
        <v>0</v>
      </c>
    </row>
    <row r="3" spans="1:11" s="28" customFormat="1" ht="7.5" customHeight="1" x14ac:dyDescent="0.25">
      <c r="A3" s="4"/>
    </row>
    <row r="4" spans="1:11" ht="7.5" customHeight="1" x14ac:dyDescent="0.3">
      <c r="A4" s="4"/>
    </row>
    <row r="5" spans="1:11" x14ac:dyDescent="0.3">
      <c r="A5" s="61" t="s">
        <v>91</v>
      </c>
      <c r="B5" s="61"/>
      <c r="C5" s="61"/>
      <c r="D5" s="61"/>
      <c r="E5" s="61"/>
      <c r="F5" s="61"/>
      <c r="G5" s="61"/>
      <c r="H5" s="61"/>
      <c r="I5" s="61"/>
      <c r="J5" s="61"/>
      <c r="K5" s="61"/>
    </row>
    <row r="6" spans="1:11" ht="21" customHeight="1" x14ac:dyDescent="0.3">
      <c r="A6" s="5"/>
    </row>
    <row r="7" spans="1:11" s="9" customFormat="1" ht="56.25" x14ac:dyDescent="0.2">
      <c r="A7" s="7" t="s">
        <v>4</v>
      </c>
      <c r="B7" s="7" t="s">
        <v>6</v>
      </c>
      <c r="C7" s="7" t="s">
        <v>7</v>
      </c>
      <c r="D7" s="8" t="s">
        <v>8</v>
      </c>
      <c r="E7" s="8" t="s">
        <v>52</v>
      </c>
      <c r="F7" s="7" t="s">
        <v>9</v>
      </c>
      <c r="G7" s="7" t="s">
        <v>92</v>
      </c>
      <c r="H7" s="7" t="s">
        <v>10</v>
      </c>
      <c r="I7" s="7" t="s">
        <v>11</v>
      </c>
      <c r="J7" s="7" t="s">
        <v>12</v>
      </c>
      <c r="K7" s="7" t="s">
        <v>13</v>
      </c>
    </row>
    <row r="8" spans="1:11" x14ac:dyDescent="0.3">
      <c r="A8" s="29" t="s">
        <v>93</v>
      </c>
      <c r="B8" s="12">
        <v>1</v>
      </c>
      <c r="C8" s="12">
        <v>104</v>
      </c>
      <c r="D8" s="12">
        <v>1</v>
      </c>
      <c r="E8" s="12">
        <v>16</v>
      </c>
      <c r="F8" s="12"/>
      <c r="G8" s="12"/>
      <c r="H8" s="12">
        <v>32</v>
      </c>
      <c r="I8" s="12">
        <v>1</v>
      </c>
      <c r="J8" s="12">
        <v>1</v>
      </c>
      <c r="K8" s="24">
        <v>1</v>
      </c>
    </row>
    <row r="9" spans="1:11" x14ac:dyDescent="0.3">
      <c r="A9" s="29" t="s">
        <v>94</v>
      </c>
      <c r="B9" s="12">
        <v>1</v>
      </c>
      <c r="C9" s="12">
        <v>98</v>
      </c>
      <c r="D9" s="12">
        <v>1</v>
      </c>
      <c r="E9" s="12">
        <v>16</v>
      </c>
      <c r="F9" s="12"/>
      <c r="G9" s="30">
        <v>1</v>
      </c>
      <c r="H9" s="12">
        <v>32</v>
      </c>
      <c r="I9" s="12">
        <v>1</v>
      </c>
      <c r="J9" s="12">
        <v>1</v>
      </c>
      <c r="K9" s="24">
        <v>1</v>
      </c>
    </row>
    <row r="10" spans="1:11" x14ac:dyDescent="0.3">
      <c r="A10" s="12" t="s">
        <v>95</v>
      </c>
      <c r="B10" s="12">
        <v>1</v>
      </c>
      <c r="C10" s="12">
        <v>28</v>
      </c>
      <c r="D10" s="12">
        <v>1</v>
      </c>
      <c r="E10" s="12">
        <v>2</v>
      </c>
      <c r="F10" s="12">
        <v>1</v>
      </c>
      <c r="G10" s="12">
        <v>4</v>
      </c>
      <c r="H10" s="12">
        <v>8</v>
      </c>
      <c r="I10" s="12">
        <v>1</v>
      </c>
      <c r="J10" s="12">
        <v>1</v>
      </c>
      <c r="K10" s="24">
        <v>1</v>
      </c>
    </row>
    <row r="11" spans="1:11" x14ac:dyDescent="0.3">
      <c r="A11" s="29" t="s">
        <v>96</v>
      </c>
      <c r="B11" s="12">
        <v>1</v>
      </c>
      <c r="C11" s="12">
        <v>28</v>
      </c>
      <c r="D11" s="12">
        <v>1</v>
      </c>
      <c r="E11" s="12">
        <v>2</v>
      </c>
      <c r="F11" s="12">
        <v>1</v>
      </c>
      <c r="G11" s="12">
        <v>4</v>
      </c>
      <c r="H11" s="12">
        <v>8</v>
      </c>
      <c r="I11" s="12"/>
      <c r="J11" s="12">
        <v>1</v>
      </c>
      <c r="K11" s="24">
        <v>1</v>
      </c>
    </row>
    <row r="12" spans="1:11" x14ac:dyDescent="0.3">
      <c r="A12" s="12" t="s">
        <v>97</v>
      </c>
      <c r="B12" s="12">
        <v>1</v>
      </c>
      <c r="C12" s="12">
        <v>28</v>
      </c>
      <c r="D12" s="12">
        <v>1</v>
      </c>
      <c r="E12" s="12">
        <v>2</v>
      </c>
      <c r="F12" s="12">
        <v>1</v>
      </c>
      <c r="G12" s="12">
        <v>4</v>
      </c>
      <c r="H12" s="12">
        <v>8</v>
      </c>
      <c r="I12" s="12"/>
      <c r="J12" s="12">
        <v>1</v>
      </c>
      <c r="K12" s="24">
        <v>1</v>
      </c>
    </row>
    <row r="13" spans="1:11" x14ac:dyDescent="0.3">
      <c r="A13" s="13" t="s">
        <v>98</v>
      </c>
      <c r="B13" s="12">
        <v>1</v>
      </c>
      <c r="C13" s="12">
        <v>96</v>
      </c>
      <c r="D13" s="12">
        <v>1</v>
      </c>
      <c r="E13" s="12">
        <v>16</v>
      </c>
      <c r="F13" s="12"/>
      <c r="G13" s="30">
        <v>1</v>
      </c>
      <c r="H13" s="12">
        <v>32</v>
      </c>
      <c r="I13" s="12">
        <v>1</v>
      </c>
      <c r="J13" s="12">
        <v>1</v>
      </c>
      <c r="K13" s="24">
        <v>1</v>
      </c>
    </row>
    <row r="14" spans="1:11" s="31" customFormat="1" x14ac:dyDescent="0.3">
      <c r="A14" s="13" t="s">
        <v>99</v>
      </c>
      <c r="B14" s="12">
        <v>1</v>
      </c>
      <c r="C14" s="12">
        <v>28</v>
      </c>
      <c r="D14" s="12">
        <v>1</v>
      </c>
      <c r="E14" s="12">
        <v>2</v>
      </c>
      <c r="F14" s="12">
        <v>1</v>
      </c>
      <c r="G14" s="12">
        <v>4</v>
      </c>
      <c r="H14" s="12">
        <v>8</v>
      </c>
      <c r="I14" s="12">
        <v>1</v>
      </c>
      <c r="J14" s="12">
        <v>1</v>
      </c>
      <c r="K14" s="25">
        <v>1</v>
      </c>
    </row>
    <row r="15" spans="1:11" s="31" customFormat="1" x14ac:dyDescent="0.3">
      <c r="A15" s="13" t="s">
        <v>100</v>
      </c>
      <c r="B15" s="12">
        <v>1</v>
      </c>
      <c r="C15" s="12">
        <v>28</v>
      </c>
      <c r="D15" s="12">
        <v>1</v>
      </c>
      <c r="E15" s="12">
        <v>2</v>
      </c>
      <c r="F15" s="12">
        <v>1</v>
      </c>
      <c r="G15" s="12">
        <v>4</v>
      </c>
      <c r="H15" s="12">
        <v>8</v>
      </c>
      <c r="I15" s="12">
        <v>1</v>
      </c>
      <c r="J15" s="12">
        <v>1</v>
      </c>
      <c r="K15" s="25">
        <v>1</v>
      </c>
    </row>
    <row r="16" spans="1:11" x14ac:dyDescent="0.3">
      <c r="A16" s="13" t="s">
        <v>101</v>
      </c>
      <c r="B16" s="12">
        <v>1</v>
      </c>
      <c r="C16" s="12">
        <v>28</v>
      </c>
      <c r="D16" s="12">
        <v>1</v>
      </c>
      <c r="E16" s="12">
        <v>2</v>
      </c>
      <c r="F16" s="12">
        <v>1</v>
      </c>
      <c r="G16" s="12">
        <v>4</v>
      </c>
      <c r="H16" s="12">
        <v>8</v>
      </c>
      <c r="I16" s="12">
        <v>1</v>
      </c>
      <c r="J16" s="12">
        <v>1</v>
      </c>
      <c r="K16" s="24">
        <v>1</v>
      </c>
    </row>
    <row r="17" spans="1:11" x14ac:dyDescent="0.3">
      <c r="A17" s="13" t="s">
        <v>102</v>
      </c>
      <c r="B17" s="12">
        <v>1</v>
      </c>
      <c r="C17" s="12">
        <v>96</v>
      </c>
      <c r="D17" s="12">
        <v>1</v>
      </c>
      <c r="E17" s="12">
        <v>16</v>
      </c>
      <c r="F17" s="12"/>
      <c r="G17" s="30">
        <v>1</v>
      </c>
      <c r="H17" s="12">
        <v>32</v>
      </c>
      <c r="I17" s="12">
        <v>1</v>
      </c>
      <c r="J17" s="12">
        <v>1</v>
      </c>
      <c r="K17" s="24">
        <v>1</v>
      </c>
    </row>
    <row r="18" spans="1:11" x14ac:dyDescent="0.3">
      <c r="A18" s="12" t="s">
        <v>103</v>
      </c>
      <c r="B18" s="12">
        <v>1</v>
      </c>
      <c r="C18" s="12">
        <v>44</v>
      </c>
      <c r="D18" s="12">
        <v>1</v>
      </c>
      <c r="E18" s="12">
        <v>3</v>
      </c>
      <c r="F18" s="12">
        <v>1</v>
      </c>
      <c r="G18" s="12">
        <v>6</v>
      </c>
      <c r="H18" s="12">
        <v>12</v>
      </c>
      <c r="I18" s="12">
        <v>1</v>
      </c>
      <c r="J18" s="12">
        <v>1</v>
      </c>
      <c r="K18" s="24">
        <v>1</v>
      </c>
    </row>
    <row r="19" spans="1:11" x14ac:dyDescent="0.3">
      <c r="A19" s="12" t="s">
        <v>104</v>
      </c>
      <c r="B19" s="12">
        <v>1</v>
      </c>
      <c r="C19" s="12">
        <v>44</v>
      </c>
      <c r="D19" s="12">
        <v>1</v>
      </c>
      <c r="E19" s="12">
        <v>3</v>
      </c>
      <c r="F19" s="12">
        <v>1</v>
      </c>
      <c r="G19" s="12">
        <v>6</v>
      </c>
      <c r="H19" s="12">
        <v>12</v>
      </c>
      <c r="I19" s="12">
        <v>1</v>
      </c>
      <c r="J19" s="12">
        <v>1</v>
      </c>
      <c r="K19" s="24">
        <v>1</v>
      </c>
    </row>
    <row r="20" spans="1:11" x14ac:dyDescent="0.3">
      <c r="A20" s="12" t="s">
        <v>105</v>
      </c>
      <c r="B20" s="12">
        <v>1</v>
      </c>
      <c r="C20" s="12">
        <v>44</v>
      </c>
      <c r="D20" s="12">
        <v>1</v>
      </c>
      <c r="E20" s="12">
        <v>3</v>
      </c>
      <c r="F20" s="12">
        <v>1</v>
      </c>
      <c r="G20" s="12">
        <v>6</v>
      </c>
      <c r="H20" s="12">
        <v>12</v>
      </c>
      <c r="I20" s="12">
        <v>1</v>
      </c>
      <c r="J20" s="12">
        <v>1</v>
      </c>
      <c r="K20" s="24">
        <v>1</v>
      </c>
    </row>
    <row r="21" spans="1:11" x14ac:dyDescent="0.3">
      <c r="A21" s="12" t="s">
        <v>106</v>
      </c>
      <c r="B21" s="12">
        <v>1</v>
      </c>
      <c r="C21" s="12">
        <v>44</v>
      </c>
      <c r="D21" s="12">
        <v>1</v>
      </c>
      <c r="E21" s="12">
        <v>3</v>
      </c>
      <c r="F21" s="12">
        <v>1</v>
      </c>
      <c r="G21" s="12">
        <v>6</v>
      </c>
      <c r="H21" s="12">
        <v>12</v>
      </c>
      <c r="I21" s="12">
        <v>1</v>
      </c>
      <c r="J21" s="12">
        <v>1</v>
      </c>
      <c r="K21" s="24">
        <v>1</v>
      </c>
    </row>
    <row r="22" spans="1:11" s="16" customFormat="1" x14ac:dyDescent="0.3">
      <c r="A22" s="15" t="s">
        <v>46</v>
      </c>
      <c r="B22" s="15">
        <f>SUM(B8:B21)</f>
        <v>14</v>
      </c>
      <c r="C22" s="15">
        <f>SUM(C8:C21)</f>
        <v>738</v>
      </c>
      <c r="D22" s="15">
        <f t="shared" ref="D22:K22" si="0">SUM(D8:D21)</f>
        <v>14</v>
      </c>
      <c r="E22" s="15">
        <f t="shared" si="0"/>
        <v>88</v>
      </c>
      <c r="F22" s="15">
        <f t="shared" si="0"/>
        <v>10</v>
      </c>
      <c r="G22" s="15">
        <f>SUM(G8:G21)</f>
        <v>51</v>
      </c>
      <c r="H22" s="15">
        <f t="shared" si="0"/>
        <v>224</v>
      </c>
      <c r="I22" s="15">
        <f t="shared" si="0"/>
        <v>12</v>
      </c>
      <c r="J22" s="15">
        <f t="shared" si="0"/>
        <v>14</v>
      </c>
      <c r="K22" s="15">
        <f t="shared" si="0"/>
        <v>14</v>
      </c>
    </row>
    <row r="23" spans="1:11" s="16" customFormat="1" x14ac:dyDescent="0.3">
      <c r="A23" s="27"/>
      <c r="B23" s="27"/>
      <c r="C23" s="27">
        <f>+C22*2</f>
        <v>1476</v>
      </c>
      <c r="D23" s="27"/>
      <c r="E23" s="27"/>
      <c r="F23" s="27"/>
      <c r="G23" s="27"/>
      <c r="H23" s="27"/>
      <c r="I23" s="27"/>
      <c r="J23" s="27"/>
      <c r="K23" s="27"/>
    </row>
    <row r="24" spans="1:11" s="33" customFormat="1" ht="19.350000000000001" customHeight="1" x14ac:dyDescent="0.3">
      <c r="A24" s="32"/>
      <c r="B24" s="32"/>
      <c r="C24" s="32"/>
      <c r="D24" s="32"/>
      <c r="E24" s="32"/>
      <c r="F24" s="32"/>
      <c r="G24" s="32"/>
      <c r="H24" s="32"/>
      <c r="I24" s="21" t="str">
        <f>+'[1]nha A-kA '!H37</f>
        <v>Hà Nội, ngày      tháng     năm 2016</v>
      </c>
      <c r="J24" s="32"/>
      <c r="K24" s="32"/>
    </row>
    <row r="25" spans="1:11" s="19" customFormat="1" x14ac:dyDescent="0.3">
      <c r="A25" s="20"/>
      <c r="B25" s="34"/>
      <c r="C25" s="22" t="s">
        <v>47</v>
      </c>
      <c r="D25" s="20"/>
      <c r="E25" s="20"/>
      <c r="F25" s="20"/>
      <c r="I25" s="22" t="s">
        <v>48</v>
      </c>
    </row>
    <row r="26" spans="1:11" s="19" customFormat="1" x14ac:dyDescent="0.3">
      <c r="A26" s="20"/>
      <c r="B26" s="34"/>
      <c r="C26" s="22"/>
      <c r="D26" s="20"/>
      <c r="E26" s="20"/>
      <c r="F26" s="20"/>
      <c r="I26" s="22"/>
    </row>
    <row r="27" spans="1:11" s="19" customFormat="1" x14ac:dyDescent="0.3">
      <c r="A27" s="20"/>
      <c r="B27" s="34"/>
      <c r="C27" s="22"/>
      <c r="D27" s="20"/>
      <c r="E27" s="20"/>
      <c r="F27" s="20"/>
      <c r="I27" s="22"/>
    </row>
    <row r="28" spans="1:11" s="19" customFormat="1" x14ac:dyDescent="0.3">
      <c r="A28" s="20"/>
      <c r="B28" s="34"/>
      <c r="C28" s="22"/>
      <c r="D28" s="20"/>
      <c r="E28" s="20"/>
      <c r="F28" s="20"/>
      <c r="I28" s="22"/>
    </row>
    <row r="29" spans="1:11" s="19" customFormat="1" x14ac:dyDescent="0.3">
      <c r="A29" s="20"/>
      <c r="B29" s="34"/>
      <c r="C29" s="22" t="s">
        <v>49</v>
      </c>
      <c r="D29" s="20"/>
      <c r="E29" s="20"/>
      <c r="F29" s="20"/>
      <c r="I29" s="22" t="s">
        <v>50</v>
      </c>
    </row>
  </sheetData>
  <mergeCells count="1">
    <mergeCell ref="A5:K5"/>
  </mergeCells>
  <pageMargins left="1.2204724409448819" right="0.19685039370078741" top="0.43307086614173229" bottom="0.27559055118110237" header="0.31496062992125984" footer="0.19685039370078741"/>
  <pageSetup paperSize="9" orientation="landscape" verticalDpi="0" r:id="rId1"/>
  <headerFooter>
    <oddFooter>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9"/>
  <sheetViews>
    <sheetView workbookViewId="0">
      <pane xSplit="1" ySplit="6" topLeftCell="B49" activePane="bottomRight" state="frozen"/>
      <selection pane="topRight" activeCell="B1" sqref="B1"/>
      <selection pane="bottomLeft" activeCell="A7" sqref="A7"/>
      <selection pane="bottomRight" activeCell="H15" sqref="H15"/>
    </sheetView>
  </sheetViews>
  <sheetFormatPr defaultRowHeight="15.75" x14ac:dyDescent="0.25"/>
  <cols>
    <col min="1" max="1" width="19.42578125" style="1" customWidth="1"/>
    <col min="2" max="11" width="11.28515625" style="1" customWidth="1"/>
    <col min="12" max="256" width="9.140625" style="1"/>
    <col min="257" max="257" width="19.42578125" style="1" customWidth="1"/>
    <col min="258" max="267" width="11.28515625" style="1" customWidth="1"/>
    <col min="268" max="512" width="9.140625" style="1"/>
    <col min="513" max="513" width="19.42578125" style="1" customWidth="1"/>
    <col min="514" max="523" width="11.28515625" style="1" customWidth="1"/>
    <col min="524" max="768" width="9.140625" style="1"/>
    <col min="769" max="769" width="19.42578125" style="1" customWidth="1"/>
    <col min="770" max="779" width="11.28515625" style="1" customWidth="1"/>
    <col min="780" max="1024" width="9.140625" style="1"/>
    <col min="1025" max="1025" width="19.42578125" style="1" customWidth="1"/>
    <col min="1026" max="1035" width="11.28515625" style="1" customWidth="1"/>
    <col min="1036" max="1280" width="9.140625" style="1"/>
    <col min="1281" max="1281" width="19.42578125" style="1" customWidth="1"/>
    <col min="1282" max="1291" width="11.28515625" style="1" customWidth="1"/>
    <col min="1292" max="1536" width="9.140625" style="1"/>
    <col min="1537" max="1537" width="19.42578125" style="1" customWidth="1"/>
    <col min="1538" max="1547" width="11.28515625" style="1" customWidth="1"/>
    <col min="1548" max="1792" width="9.140625" style="1"/>
    <col min="1793" max="1793" width="19.42578125" style="1" customWidth="1"/>
    <col min="1794" max="1803" width="11.28515625" style="1" customWidth="1"/>
    <col min="1804" max="2048" width="9.140625" style="1"/>
    <col min="2049" max="2049" width="19.42578125" style="1" customWidth="1"/>
    <col min="2050" max="2059" width="11.28515625" style="1" customWidth="1"/>
    <col min="2060" max="2304" width="9.140625" style="1"/>
    <col min="2305" max="2305" width="19.42578125" style="1" customWidth="1"/>
    <col min="2306" max="2315" width="11.28515625" style="1" customWidth="1"/>
    <col min="2316" max="2560" width="9.140625" style="1"/>
    <col min="2561" max="2561" width="19.42578125" style="1" customWidth="1"/>
    <col min="2562" max="2571" width="11.28515625" style="1" customWidth="1"/>
    <col min="2572" max="2816" width="9.140625" style="1"/>
    <col min="2817" max="2817" width="19.42578125" style="1" customWidth="1"/>
    <col min="2818" max="2827" width="11.28515625" style="1" customWidth="1"/>
    <col min="2828" max="3072" width="9.140625" style="1"/>
    <col min="3073" max="3073" width="19.42578125" style="1" customWidth="1"/>
    <col min="3074" max="3083" width="11.28515625" style="1" customWidth="1"/>
    <col min="3084" max="3328" width="9.140625" style="1"/>
    <col min="3329" max="3329" width="19.42578125" style="1" customWidth="1"/>
    <col min="3330" max="3339" width="11.28515625" style="1" customWidth="1"/>
    <col min="3340" max="3584" width="9.140625" style="1"/>
    <col min="3585" max="3585" width="19.42578125" style="1" customWidth="1"/>
    <col min="3586" max="3595" width="11.28515625" style="1" customWidth="1"/>
    <col min="3596" max="3840" width="9.140625" style="1"/>
    <col min="3841" max="3841" width="19.42578125" style="1" customWidth="1"/>
    <col min="3842" max="3851" width="11.28515625" style="1" customWidth="1"/>
    <col min="3852" max="4096" width="9.140625" style="1"/>
    <col min="4097" max="4097" width="19.42578125" style="1" customWidth="1"/>
    <col min="4098" max="4107" width="11.28515625" style="1" customWidth="1"/>
    <col min="4108" max="4352" width="9.140625" style="1"/>
    <col min="4353" max="4353" width="19.42578125" style="1" customWidth="1"/>
    <col min="4354" max="4363" width="11.28515625" style="1" customWidth="1"/>
    <col min="4364" max="4608" width="9.140625" style="1"/>
    <col min="4609" max="4609" width="19.42578125" style="1" customWidth="1"/>
    <col min="4610" max="4619" width="11.28515625" style="1" customWidth="1"/>
    <col min="4620" max="4864" width="9.140625" style="1"/>
    <col min="4865" max="4865" width="19.42578125" style="1" customWidth="1"/>
    <col min="4866" max="4875" width="11.28515625" style="1" customWidth="1"/>
    <col min="4876" max="5120" width="9.140625" style="1"/>
    <col min="5121" max="5121" width="19.42578125" style="1" customWidth="1"/>
    <col min="5122" max="5131" width="11.28515625" style="1" customWidth="1"/>
    <col min="5132" max="5376" width="9.140625" style="1"/>
    <col min="5377" max="5377" width="19.42578125" style="1" customWidth="1"/>
    <col min="5378" max="5387" width="11.28515625" style="1" customWidth="1"/>
    <col min="5388" max="5632" width="9.140625" style="1"/>
    <col min="5633" max="5633" width="19.42578125" style="1" customWidth="1"/>
    <col min="5634" max="5643" width="11.28515625" style="1" customWidth="1"/>
    <col min="5644" max="5888" width="9.140625" style="1"/>
    <col min="5889" max="5889" width="19.42578125" style="1" customWidth="1"/>
    <col min="5890" max="5899" width="11.28515625" style="1" customWidth="1"/>
    <col min="5900" max="6144" width="9.140625" style="1"/>
    <col min="6145" max="6145" width="19.42578125" style="1" customWidth="1"/>
    <col min="6146" max="6155" width="11.28515625" style="1" customWidth="1"/>
    <col min="6156" max="6400" width="9.140625" style="1"/>
    <col min="6401" max="6401" width="19.42578125" style="1" customWidth="1"/>
    <col min="6402" max="6411" width="11.28515625" style="1" customWidth="1"/>
    <col min="6412" max="6656" width="9.140625" style="1"/>
    <col min="6657" max="6657" width="19.42578125" style="1" customWidth="1"/>
    <col min="6658" max="6667" width="11.28515625" style="1" customWidth="1"/>
    <col min="6668" max="6912" width="9.140625" style="1"/>
    <col min="6913" max="6913" width="19.42578125" style="1" customWidth="1"/>
    <col min="6914" max="6923" width="11.28515625" style="1" customWidth="1"/>
    <col min="6924" max="7168" width="9.140625" style="1"/>
    <col min="7169" max="7169" width="19.42578125" style="1" customWidth="1"/>
    <col min="7170" max="7179" width="11.28515625" style="1" customWidth="1"/>
    <col min="7180" max="7424" width="9.140625" style="1"/>
    <col min="7425" max="7425" width="19.42578125" style="1" customWidth="1"/>
    <col min="7426" max="7435" width="11.28515625" style="1" customWidth="1"/>
    <col min="7436" max="7680" width="9.140625" style="1"/>
    <col min="7681" max="7681" width="19.42578125" style="1" customWidth="1"/>
    <col min="7682" max="7691" width="11.28515625" style="1" customWidth="1"/>
    <col min="7692" max="7936" width="9.140625" style="1"/>
    <col min="7937" max="7937" width="19.42578125" style="1" customWidth="1"/>
    <col min="7938" max="7947" width="11.28515625" style="1" customWidth="1"/>
    <col min="7948" max="8192" width="9.140625" style="1"/>
    <col min="8193" max="8193" width="19.42578125" style="1" customWidth="1"/>
    <col min="8194" max="8203" width="11.28515625" style="1" customWidth="1"/>
    <col min="8204" max="8448" width="9.140625" style="1"/>
    <col min="8449" max="8449" width="19.42578125" style="1" customWidth="1"/>
    <col min="8450" max="8459" width="11.28515625" style="1" customWidth="1"/>
    <col min="8460" max="8704" width="9.140625" style="1"/>
    <col min="8705" max="8705" width="19.42578125" style="1" customWidth="1"/>
    <col min="8706" max="8715" width="11.28515625" style="1" customWidth="1"/>
    <col min="8716" max="8960" width="9.140625" style="1"/>
    <col min="8961" max="8961" width="19.42578125" style="1" customWidth="1"/>
    <col min="8962" max="8971" width="11.28515625" style="1" customWidth="1"/>
    <col min="8972" max="9216" width="9.140625" style="1"/>
    <col min="9217" max="9217" width="19.42578125" style="1" customWidth="1"/>
    <col min="9218" max="9227" width="11.28515625" style="1" customWidth="1"/>
    <col min="9228" max="9472" width="9.140625" style="1"/>
    <col min="9473" max="9473" width="19.42578125" style="1" customWidth="1"/>
    <col min="9474" max="9483" width="11.28515625" style="1" customWidth="1"/>
    <col min="9484" max="9728" width="9.140625" style="1"/>
    <col min="9729" max="9729" width="19.42578125" style="1" customWidth="1"/>
    <col min="9730" max="9739" width="11.28515625" style="1" customWidth="1"/>
    <col min="9740" max="9984" width="9.140625" style="1"/>
    <col min="9985" max="9985" width="19.42578125" style="1" customWidth="1"/>
    <col min="9986" max="9995" width="11.28515625" style="1" customWidth="1"/>
    <col min="9996" max="10240" width="9.140625" style="1"/>
    <col min="10241" max="10241" width="19.42578125" style="1" customWidth="1"/>
    <col min="10242" max="10251" width="11.28515625" style="1" customWidth="1"/>
    <col min="10252" max="10496" width="9.140625" style="1"/>
    <col min="10497" max="10497" width="19.42578125" style="1" customWidth="1"/>
    <col min="10498" max="10507" width="11.28515625" style="1" customWidth="1"/>
    <col min="10508" max="10752" width="9.140625" style="1"/>
    <col min="10753" max="10753" width="19.42578125" style="1" customWidth="1"/>
    <col min="10754" max="10763" width="11.28515625" style="1" customWidth="1"/>
    <col min="10764" max="11008" width="9.140625" style="1"/>
    <col min="11009" max="11009" width="19.42578125" style="1" customWidth="1"/>
    <col min="11010" max="11019" width="11.28515625" style="1" customWidth="1"/>
    <col min="11020" max="11264" width="9.140625" style="1"/>
    <col min="11265" max="11265" width="19.42578125" style="1" customWidth="1"/>
    <col min="11266" max="11275" width="11.28515625" style="1" customWidth="1"/>
    <col min="11276" max="11520" width="9.140625" style="1"/>
    <col min="11521" max="11521" width="19.42578125" style="1" customWidth="1"/>
    <col min="11522" max="11531" width="11.28515625" style="1" customWidth="1"/>
    <col min="11532" max="11776" width="9.140625" style="1"/>
    <col min="11777" max="11777" width="19.42578125" style="1" customWidth="1"/>
    <col min="11778" max="11787" width="11.28515625" style="1" customWidth="1"/>
    <col min="11788" max="12032" width="9.140625" style="1"/>
    <col min="12033" max="12033" width="19.42578125" style="1" customWidth="1"/>
    <col min="12034" max="12043" width="11.28515625" style="1" customWidth="1"/>
    <col min="12044" max="12288" width="9.140625" style="1"/>
    <col min="12289" max="12289" width="19.42578125" style="1" customWidth="1"/>
    <col min="12290" max="12299" width="11.28515625" style="1" customWidth="1"/>
    <col min="12300" max="12544" width="9.140625" style="1"/>
    <col min="12545" max="12545" width="19.42578125" style="1" customWidth="1"/>
    <col min="12546" max="12555" width="11.28515625" style="1" customWidth="1"/>
    <col min="12556" max="12800" width="9.140625" style="1"/>
    <col min="12801" max="12801" width="19.42578125" style="1" customWidth="1"/>
    <col min="12802" max="12811" width="11.28515625" style="1" customWidth="1"/>
    <col min="12812" max="13056" width="9.140625" style="1"/>
    <col min="13057" max="13057" width="19.42578125" style="1" customWidth="1"/>
    <col min="13058" max="13067" width="11.28515625" style="1" customWidth="1"/>
    <col min="13068" max="13312" width="9.140625" style="1"/>
    <col min="13313" max="13313" width="19.42578125" style="1" customWidth="1"/>
    <col min="13314" max="13323" width="11.28515625" style="1" customWidth="1"/>
    <col min="13324" max="13568" width="9.140625" style="1"/>
    <col min="13569" max="13569" width="19.42578125" style="1" customWidth="1"/>
    <col min="13570" max="13579" width="11.28515625" style="1" customWidth="1"/>
    <col min="13580" max="13824" width="9.140625" style="1"/>
    <col min="13825" max="13825" width="19.42578125" style="1" customWidth="1"/>
    <col min="13826" max="13835" width="11.28515625" style="1" customWidth="1"/>
    <col min="13836" max="14080" width="9.140625" style="1"/>
    <col min="14081" max="14081" width="19.42578125" style="1" customWidth="1"/>
    <col min="14082" max="14091" width="11.28515625" style="1" customWidth="1"/>
    <col min="14092" max="14336" width="9.140625" style="1"/>
    <col min="14337" max="14337" width="19.42578125" style="1" customWidth="1"/>
    <col min="14338" max="14347" width="11.28515625" style="1" customWidth="1"/>
    <col min="14348" max="14592" width="9.140625" style="1"/>
    <col min="14593" max="14593" width="19.42578125" style="1" customWidth="1"/>
    <col min="14594" max="14603" width="11.28515625" style="1" customWidth="1"/>
    <col min="14604" max="14848" width="9.140625" style="1"/>
    <col min="14849" max="14849" width="19.42578125" style="1" customWidth="1"/>
    <col min="14850" max="14859" width="11.28515625" style="1" customWidth="1"/>
    <col min="14860" max="15104" width="9.140625" style="1"/>
    <col min="15105" max="15105" width="19.42578125" style="1" customWidth="1"/>
    <col min="15106" max="15115" width="11.28515625" style="1" customWidth="1"/>
    <col min="15116" max="15360" width="9.140625" style="1"/>
    <col min="15361" max="15361" width="19.42578125" style="1" customWidth="1"/>
    <col min="15362" max="15371" width="11.28515625" style="1" customWidth="1"/>
    <col min="15372" max="15616" width="9.140625" style="1"/>
    <col min="15617" max="15617" width="19.42578125" style="1" customWidth="1"/>
    <col min="15618" max="15627" width="11.28515625" style="1" customWidth="1"/>
    <col min="15628" max="15872" width="9.140625" style="1"/>
    <col min="15873" max="15873" width="19.42578125" style="1" customWidth="1"/>
    <col min="15874" max="15883" width="11.28515625" style="1" customWidth="1"/>
    <col min="15884" max="16128" width="9.140625" style="1"/>
    <col min="16129" max="16129" width="19.42578125" style="1" customWidth="1"/>
    <col min="16130" max="16139" width="11.28515625" style="1" customWidth="1"/>
    <col min="16140" max="16384" width="9.140625" style="1"/>
  </cols>
  <sheetData>
    <row r="1" spans="1:11" s="28" customFormat="1" x14ac:dyDescent="0.25">
      <c r="A1" s="3" t="s">
        <v>2</v>
      </c>
    </row>
    <row r="2" spans="1:11" s="28" customFormat="1" ht="19.5" customHeight="1" x14ac:dyDescent="0.25">
      <c r="A2" s="4" t="s">
        <v>0</v>
      </c>
    </row>
    <row r="3" spans="1:11" s="28" customFormat="1" ht="7.5" customHeight="1" x14ac:dyDescent="0.25">
      <c r="A3" s="4"/>
    </row>
    <row r="4" spans="1:11" ht="18.75" x14ac:dyDescent="0.3">
      <c r="A4" s="62" t="s">
        <v>107</v>
      </c>
      <c r="B4" s="62"/>
      <c r="C4" s="62"/>
      <c r="D4" s="62"/>
      <c r="E4" s="62"/>
      <c r="F4" s="62"/>
      <c r="G4" s="62"/>
      <c r="H4" s="62"/>
      <c r="I4" s="62"/>
      <c r="J4" s="62"/>
      <c r="K4" s="62"/>
    </row>
    <row r="5" spans="1:11" ht="18.75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s="5" customFormat="1" ht="56.25" x14ac:dyDescent="0.3">
      <c r="A6" s="7" t="s">
        <v>4</v>
      </c>
      <c r="B6" s="7" t="s">
        <v>6</v>
      </c>
      <c r="C6" s="7" t="s">
        <v>7</v>
      </c>
      <c r="D6" s="8" t="s">
        <v>8</v>
      </c>
      <c r="E6" s="8" t="s">
        <v>52</v>
      </c>
      <c r="F6" s="8" t="s">
        <v>92</v>
      </c>
      <c r="G6" s="7" t="s">
        <v>10</v>
      </c>
      <c r="H6" s="7" t="s">
        <v>11</v>
      </c>
      <c r="I6" s="7" t="s">
        <v>12</v>
      </c>
      <c r="J6" s="7" t="s">
        <v>108</v>
      </c>
      <c r="K6" s="7" t="s">
        <v>13</v>
      </c>
    </row>
    <row r="7" spans="1:11" s="5" customFormat="1" ht="17.25" customHeight="1" x14ac:dyDescent="0.3">
      <c r="A7" s="29" t="s">
        <v>109</v>
      </c>
      <c r="B7" s="12">
        <v>1</v>
      </c>
      <c r="C7" s="12">
        <v>30</v>
      </c>
      <c r="D7" s="12">
        <v>1</v>
      </c>
      <c r="E7" s="12">
        <v>4</v>
      </c>
      <c r="F7" s="12">
        <v>1</v>
      </c>
      <c r="G7" s="12">
        <v>12</v>
      </c>
      <c r="H7" s="12">
        <v>1</v>
      </c>
      <c r="I7" s="12">
        <v>1</v>
      </c>
      <c r="J7" s="12">
        <v>1</v>
      </c>
      <c r="K7" s="12">
        <v>1</v>
      </c>
    </row>
    <row r="8" spans="1:11" s="5" customFormat="1" ht="17.25" customHeight="1" x14ac:dyDescent="0.3">
      <c r="A8" s="12" t="s">
        <v>110</v>
      </c>
      <c r="B8" s="12">
        <v>1</v>
      </c>
      <c r="C8" s="12">
        <v>30</v>
      </c>
      <c r="D8" s="12">
        <v>1</v>
      </c>
      <c r="E8" s="12">
        <v>4</v>
      </c>
      <c r="F8" s="12">
        <v>1</v>
      </c>
      <c r="G8" s="12">
        <v>12</v>
      </c>
      <c r="H8" s="12">
        <v>1</v>
      </c>
      <c r="I8" s="12">
        <v>1</v>
      </c>
      <c r="J8" s="12">
        <v>1</v>
      </c>
      <c r="K8" s="12">
        <v>1</v>
      </c>
    </row>
    <row r="9" spans="1:11" s="5" customFormat="1" ht="17.25" customHeight="1" x14ac:dyDescent="0.3">
      <c r="A9" s="29" t="s">
        <v>111</v>
      </c>
      <c r="B9" s="12">
        <v>1</v>
      </c>
      <c r="C9" s="12">
        <v>30</v>
      </c>
      <c r="D9" s="12">
        <v>1</v>
      </c>
      <c r="E9" s="12">
        <v>4</v>
      </c>
      <c r="F9" s="12">
        <v>1</v>
      </c>
      <c r="G9" s="12">
        <v>12</v>
      </c>
      <c r="H9" s="12">
        <v>1</v>
      </c>
      <c r="I9" s="12">
        <v>1</v>
      </c>
      <c r="J9" s="12">
        <v>1</v>
      </c>
      <c r="K9" s="12">
        <v>1</v>
      </c>
    </row>
    <row r="10" spans="1:11" s="5" customFormat="1" ht="17.25" customHeight="1" x14ac:dyDescent="0.3">
      <c r="A10" s="12" t="s">
        <v>112</v>
      </c>
      <c r="B10" s="12">
        <v>1</v>
      </c>
      <c r="C10" s="12">
        <v>17</v>
      </c>
      <c r="D10" s="12">
        <v>1</v>
      </c>
      <c r="E10" s="12">
        <v>1</v>
      </c>
      <c r="F10" s="12">
        <v>4</v>
      </c>
      <c r="G10" s="12">
        <v>4</v>
      </c>
      <c r="H10" s="12"/>
      <c r="I10" s="12"/>
      <c r="J10" s="12"/>
      <c r="K10" s="12"/>
    </row>
    <row r="11" spans="1:11" s="5" customFormat="1" ht="17.25" customHeight="1" x14ac:dyDescent="0.3">
      <c r="A11" s="29" t="s">
        <v>113</v>
      </c>
      <c r="B11" s="12">
        <v>1</v>
      </c>
      <c r="C11" s="12">
        <v>16</v>
      </c>
      <c r="D11" s="12">
        <v>1</v>
      </c>
      <c r="E11" s="12">
        <v>1</v>
      </c>
      <c r="F11" s="12">
        <v>4</v>
      </c>
      <c r="G11" s="12">
        <v>4</v>
      </c>
      <c r="H11" s="12"/>
      <c r="I11" s="12"/>
      <c r="J11" s="12"/>
      <c r="K11" s="12"/>
    </row>
    <row r="12" spans="1:11" s="5" customFormat="1" ht="17.25" customHeight="1" x14ac:dyDescent="0.3">
      <c r="A12" s="12" t="s">
        <v>114</v>
      </c>
      <c r="B12" s="12">
        <v>1</v>
      </c>
      <c r="C12" s="12">
        <v>30</v>
      </c>
      <c r="D12" s="12">
        <v>1</v>
      </c>
      <c r="E12" s="12">
        <v>4</v>
      </c>
      <c r="F12" s="12">
        <v>1</v>
      </c>
      <c r="G12" s="12">
        <v>12</v>
      </c>
      <c r="H12" s="12">
        <v>1</v>
      </c>
      <c r="I12" s="12">
        <v>1</v>
      </c>
      <c r="J12" s="12">
        <v>1</v>
      </c>
      <c r="K12" s="12">
        <v>1</v>
      </c>
    </row>
    <row r="13" spans="1:11" s="5" customFormat="1" ht="17.25" customHeight="1" x14ac:dyDescent="0.3">
      <c r="A13" s="29" t="s">
        <v>115</v>
      </c>
      <c r="B13" s="12">
        <v>1</v>
      </c>
      <c r="C13" s="12">
        <v>30</v>
      </c>
      <c r="D13" s="12">
        <v>1</v>
      </c>
      <c r="E13" s="12">
        <v>4</v>
      </c>
      <c r="F13" s="12">
        <v>1</v>
      </c>
      <c r="G13" s="12">
        <v>12</v>
      </c>
      <c r="H13" s="12"/>
      <c r="I13" s="12">
        <v>1</v>
      </c>
      <c r="J13" s="12">
        <v>1</v>
      </c>
      <c r="K13" s="12">
        <v>1</v>
      </c>
    </row>
    <row r="14" spans="1:11" s="5" customFormat="1" ht="17.25" customHeight="1" x14ac:dyDescent="0.3">
      <c r="A14" s="12" t="s">
        <v>116</v>
      </c>
      <c r="B14" s="12">
        <v>1</v>
      </c>
      <c r="C14" s="12">
        <v>30</v>
      </c>
      <c r="D14" s="12">
        <v>1</v>
      </c>
      <c r="E14" s="12">
        <v>4</v>
      </c>
      <c r="F14" s="12">
        <v>1</v>
      </c>
      <c r="G14" s="12">
        <v>12</v>
      </c>
      <c r="H14" s="12">
        <v>1</v>
      </c>
      <c r="I14" s="12">
        <v>1</v>
      </c>
      <c r="J14" s="12">
        <v>1</v>
      </c>
      <c r="K14" s="13">
        <v>1</v>
      </c>
    </row>
    <row r="15" spans="1:11" s="5" customFormat="1" ht="17.25" customHeight="1" x14ac:dyDescent="0.3">
      <c r="A15" s="12" t="s">
        <v>117</v>
      </c>
      <c r="B15" s="12">
        <v>1</v>
      </c>
      <c r="C15" s="12">
        <v>30</v>
      </c>
      <c r="D15" s="12">
        <v>1</v>
      </c>
      <c r="E15" s="12">
        <v>4</v>
      </c>
      <c r="F15" s="12">
        <v>1</v>
      </c>
      <c r="G15" s="12">
        <v>12</v>
      </c>
      <c r="H15" s="12"/>
      <c r="I15" s="30">
        <v>1</v>
      </c>
      <c r="J15" s="12">
        <v>1</v>
      </c>
      <c r="K15" s="13">
        <v>1</v>
      </c>
    </row>
    <row r="16" spans="1:11" s="5" customFormat="1" ht="17.25" customHeight="1" x14ac:dyDescent="0.3">
      <c r="A16" s="12" t="s">
        <v>118</v>
      </c>
      <c r="B16" s="12">
        <v>1</v>
      </c>
      <c r="C16" s="12">
        <v>60</v>
      </c>
      <c r="D16" s="12">
        <v>1</v>
      </c>
      <c r="E16" s="12">
        <v>8</v>
      </c>
      <c r="F16" s="12">
        <v>1</v>
      </c>
      <c r="G16" s="12">
        <v>24</v>
      </c>
      <c r="H16" s="12">
        <v>1</v>
      </c>
      <c r="I16" s="12">
        <v>1</v>
      </c>
      <c r="J16" s="12">
        <v>1</v>
      </c>
      <c r="K16" s="13">
        <v>1</v>
      </c>
    </row>
    <row r="17" spans="1:11" s="6" customFormat="1" ht="17.25" hidden="1" customHeight="1" x14ac:dyDescent="0.3">
      <c r="A17" s="11" t="s">
        <v>119</v>
      </c>
      <c r="B17" s="35" t="s">
        <v>120</v>
      </c>
      <c r="C17" s="11"/>
      <c r="D17" s="11"/>
      <c r="E17" s="11"/>
      <c r="F17" s="11"/>
      <c r="G17" s="11"/>
      <c r="H17" s="11"/>
      <c r="I17" s="11"/>
      <c r="J17" s="11"/>
      <c r="K17" s="14"/>
    </row>
    <row r="18" spans="1:11" s="6" customFormat="1" ht="17.25" hidden="1" customHeight="1" x14ac:dyDescent="0.3">
      <c r="A18" s="11" t="s">
        <v>121</v>
      </c>
      <c r="B18" s="10" t="s">
        <v>31</v>
      </c>
      <c r="C18" s="11"/>
      <c r="D18" s="11"/>
      <c r="E18" s="11"/>
      <c r="F18" s="11"/>
      <c r="G18" s="11"/>
      <c r="H18" s="11"/>
      <c r="I18" s="11"/>
      <c r="J18" s="11"/>
      <c r="K18" s="14"/>
    </row>
    <row r="19" spans="1:11" s="5" customFormat="1" ht="17.25" customHeight="1" x14ac:dyDescent="0.3">
      <c r="A19" s="12" t="s">
        <v>122</v>
      </c>
      <c r="B19" s="12">
        <v>1</v>
      </c>
      <c r="C19" s="12">
        <v>30</v>
      </c>
      <c r="D19" s="12">
        <v>1</v>
      </c>
      <c r="E19" s="12">
        <v>4</v>
      </c>
      <c r="F19" s="12">
        <v>1</v>
      </c>
      <c r="G19" s="12">
        <v>12</v>
      </c>
      <c r="H19" s="12"/>
      <c r="I19" s="12">
        <v>1</v>
      </c>
      <c r="J19" s="12">
        <v>1</v>
      </c>
      <c r="K19" s="13">
        <v>1</v>
      </c>
    </row>
    <row r="20" spans="1:11" s="5" customFormat="1" ht="17.25" customHeight="1" x14ac:dyDescent="0.3">
      <c r="A20" s="12" t="s">
        <v>123</v>
      </c>
      <c r="B20" s="12">
        <v>1</v>
      </c>
      <c r="C20" s="12">
        <v>60</v>
      </c>
      <c r="D20" s="12">
        <v>1</v>
      </c>
      <c r="E20" s="12">
        <v>8</v>
      </c>
      <c r="F20" s="12">
        <v>1</v>
      </c>
      <c r="G20" s="12">
        <v>24</v>
      </c>
      <c r="H20" s="12">
        <v>1</v>
      </c>
      <c r="I20" s="30">
        <v>1</v>
      </c>
      <c r="J20" s="12">
        <v>1</v>
      </c>
      <c r="K20" s="13">
        <v>1</v>
      </c>
    </row>
    <row r="21" spans="1:11" s="5" customFormat="1" ht="17.25" customHeight="1" x14ac:dyDescent="0.3">
      <c r="A21" s="12" t="s">
        <v>124</v>
      </c>
      <c r="B21" s="12">
        <v>1</v>
      </c>
      <c r="C21" s="12">
        <v>30</v>
      </c>
      <c r="D21" s="12">
        <v>1</v>
      </c>
      <c r="E21" s="12">
        <v>4</v>
      </c>
      <c r="F21" s="12">
        <v>1</v>
      </c>
      <c r="G21" s="12">
        <v>12</v>
      </c>
      <c r="H21" s="12">
        <v>1</v>
      </c>
      <c r="I21" s="12">
        <v>1</v>
      </c>
      <c r="J21" s="12">
        <v>1</v>
      </c>
      <c r="K21" s="13">
        <v>1</v>
      </c>
    </row>
    <row r="22" spans="1:11" s="5" customFormat="1" ht="17.25" customHeight="1" x14ac:dyDescent="0.3">
      <c r="A22" s="12" t="s">
        <v>125</v>
      </c>
      <c r="B22" s="12">
        <v>1</v>
      </c>
      <c r="C22" s="12">
        <v>60</v>
      </c>
      <c r="D22" s="12">
        <v>1</v>
      </c>
      <c r="E22" s="12">
        <v>8</v>
      </c>
      <c r="F22" s="12">
        <v>1</v>
      </c>
      <c r="G22" s="12">
        <v>24</v>
      </c>
      <c r="H22" s="12">
        <v>1</v>
      </c>
      <c r="I22" s="30">
        <v>1</v>
      </c>
      <c r="J22" s="12">
        <v>1</v>
      </c>
      <c r="K22" s="13">
        <v>1</v>
      </c>
    </row>
    <row r="23" spans="1:11" s="5" customFormat="1" ht="17.25" customHeight="1" x14ac:dyDescent="0.3">
      <c r="A23" s="12" t="s">
        <v>126</v>
      </c>
      <c r="B23" s="12">
        <v>1</v>
      </c>
      <c r="C23" s="12">
        <v>13</v>
      </c>
      <c r="D23" s="12">
        <v>1</v>
      </c>
      <c r="E23" s="12">
        <v>1</v>
      </c>
      <c r="F23" s="12">
        <v>3</v>
      </c>
      <c r="G23" s="12">
        <v>4</v>
      </c>
      <c r="H23" s="12"/>
      <c r="I23" s="12"/>
      <c r="J23" s="12"/>
      <c r="K23" s="13"/>
    </row>
    <row r="24" spans="1:11" s="5" customFormat="1" ht="17.25" customHeight="1" x14ac:dyDescent="0.3">
      <c r="A24" s="12" t="s">
        <v>127</v>
      </c>
      <c r="B24" s="30">
        <v>1</v>
      </c>
      <c r="C24" s="12">
        <v>16</v>
      </c>
      <c r="D24" s="12">
        <v>1</v>
      </c>
      <c r="E24" s="12">
        <v>1</v>
      </c>
      <c r="F24" s="12">
        <v>4</v>
      </c>
      <c r="G24" s="12">
        <v>4</v>
      </c>
      <c r="H24" s="12"/>
      <c r="I24" s="12"/>
      <c r="J24" s="12"/>
      <c r="K24" s="13"/>
    </row>
    <row r="25" spans="1:11" s="5" customFormat="1" ht="17.25" customHeight="1" x14ac:dyDescent="0.3">
      <c r="A25" s="12" t="s">
        <v>128</v>
      </c>
      <c r="B25" s="30">
        <v>1</v>
      </c>
      <c r="C25" s="12">
        <v>30</v>
      </c>
      <c r="D25" s="12">
        <v>1</v>
      </c>
      <c r="E25" s="12">
        <v>4</v>
      </c>
      <c r="F25" s="12">
        <v>1</v>
      </c>
      <c r="G25" s="12">
        <v>12</v>
      </c>
      <c r="H25" s="12">
        <v>1</v>
      </c>
      <c r="I25" s="12">
        <v>1</v>
      </c>
      <c r="J25" s="12">
        <v>1</v>
      </c>
      <c r="K25" s="13">
        <v>1</v>
      </c>
    </row>
    <row r="26" spans="1:11" s="5" customFormat="1" ht="17.25" customHeight="1" x14ac:dyDescent="0.3">
      <c r="A26" s="12" t="s">
        <v>129</v>
      </c>
      <c r="B26" s="12">
        <v>1</v>
      </c>
      <c r="C26" s="12">
        <v>60</v>
      </c>
      <c r="D26" s="12">
        <v>1</v>
      </c>
      <c r="E26" s="12">
        <v>8</v>
      </c>
      <c r="F26" s="12">
        <v>1</v>
      </c>
      <c r="G26" s="12">
        <v>24</v>
      </c>
      <c r="H26" s="12">
        <v>1</v>
      </c>
      <c r="I26" s="30">
        <v>1</v>
      </c>
      <c r="J26" s="12">
        <v>1</v>
      </c>
      <c r="K26" s="13">
        <v>1</v>
      </c>
    </row>
    <row r="27" spans="1:11" s="5" customFormat="1" ht="17.25" customHeight="1" x14ac:dyDescent="0.3">
      <c r="A27" s="12" t="s">
        <v>130</v>
      </c>
      <c r="B27" s="12">
        <v>1</v>
      </c>
      <c r="C27" s="12">
        <v>30</v>
      </c>
      <c r="D27" s="12">
        <v>1</v>
      </c>
      <c r="E27" s="12">
        <v>4</v>
      </c>
      <c r="F27" s="12">
        <v>1</v>
      </c>
      <c r="G27" s="12">
        <v>12</v>
      </c>
      <c r="H27" s="12">
        <v>1</v>
      </c>
      <c r="I27" s="12">
        <v>1</v>
      </c>
      <c r="J27" s="12">
        <v>1</v>
      </c>
      <c r="K27" s="13">
        <v>1</v>
      </c>
    </row>
    <row r="28" spans="1:11" s="5" customFormat="1" ht="17.25" customHeight="1" x14ac:dyDescent="0.3">
      <c r="A28" s="12" t="s">
        <v>131</v>
      </c>
      <c r="B28" s="12">
        <v>1</v>
      </c>
      <c r="C28" s="12">
        <v>30</v>
      </c>
      <c r="D28" s="12">
        <v>1</v>
      </c>
      <c r="E28" s="12">
        <v>4</v>
      </c>
      <c r="F28" s="12">
        <v>1</v>
      </c>
      <c r="G28" s="12">
        <v>12</v>
      </c>
      <c r="H28" s="12">
        <v>1</v>
      </c>
      <c r="I28" s="12">
        <v>1</v>
      </c>
      <c r="J28" s="12">
        <v>1</v>
      </c>
      <c r="K28" s="12">
        <v>1</v>
      </c>
    </row>
    <row r="29" spans="1:11" s="5" customFormat="1" ht="17.25" customHeight="1" x14ac:dyDescent="0.3">
      <c r="A29" s="12" t="s">
        <v>132</v>
      </c>
      <c r="B29" s="12">
        <v>1</v>
      </c>
      <c r="C29" s="12">
        <v>30</v>
      </c>
      <c r="D29" s="12">
        <v>1</v>
      </c>
      <c r="E29" s="12">
        <v>4</v>
      </c>
      <c r="F29" s="12">
        <v>1</v>
      </c>
      <c r="G29" s="12">
        <v>12</v>
      </c>
      <c r="H29" s="12">
        <v>1</v>
      </c>
      <c r="I29" s="12">
        <v>1</v>
      </c>
      <c r="J29" s="12">
        <v>1</v>
      </c>
      <c r="K29" s="12">
        <v>1</v>
      </c>
    </row>
    <row r="30" spans="1:11" s="5" customFormat="1" ht="17.25" customHeight="1" x14ac:dyDescent="0.3">
      <c r="A30" s="12" t="s">
        <v>133</v>
      </c>
      <c r="B30" s="12">
        <v>1</v>
      </c>
      <c r="C30" s="12">
        <v>16</v>
      </c>
      <c r="D30" s="12">
        <v>1</v>
      </c>
      <c r="E30" s="12">
        <v>1</v>
      </c>
      <c r="F30" s="12">
        <v>4</v>
      </c>
      <c r="G30" s="12">
        <v>4</v>
      </c>
      <c r="H30" s="12"/>
      <c r="I30" s="12"/>
      <c r="J30" s="12"/>
      <c r="K30" s="12"/>
    </row>
    <row r="31" spans="1:11" s="26" customFormat="1" ht="17.25" customHeight="1" x14ac:dyDescent="0.3">
      <c r="A31" s="12" t="s">
        <v>134</v>
      </c>
      <c r="B31" s="12">
        <v>1</v>
      </c>
      <c r="C31" s="12">
        <v>15</v>
      </c>
      <c r="D31" s="12">
        <v>1</v>
      </c>
      <c r="E31" s="12">
        <v>1</v>
      </c>
      <c r="F31" s="12">
        <v>4</v>
      </c>
      <c r="G31" s="12">
        <v>4</v>
      </c>
      <c r="H31" s="12"/>
      <c r="I31" s="12"/>
      <c r="J31" s="12"/>
      <c r="K31" s="12"/>
    </row>
    <row r="32" spans="1:11" s="26" customFormat="1" ht="17.25" customHeight="1" x14ac:dyDescent="0.3">
      <c r="A32" s="12" t="s">
        <v>135</v>
      </c>
      <c r="B32" s="12">
        <v>1</v>
      </c>
      <c r="C32" s="12">
        <v>30</v>
      </c>
      <c r="D32" s="12">
        <v>1</v>
      </c>
      <c r="E32" s="12">
        <v>4</v>
      </c>
      <c r="F32" s="12">
        <v>1</v>
      </c>
      <c r="G32" s="12">
        <v>12</v>
      </c>
      <c r="H32" s="12">
        <v>1</v>
      </c>
      <c r="I32" s="12">
        <v>1</v>
      </c>
      <c r="J32" s="12">
        <v>1</v>
      </c>
      <c r="K32" s="12">
        <v>1</v>
      </c>
    </row>
    <row r="33" spans="1:11" s="5" customFormat="1" ht="17.25" customHeight="1" x14ac:dyDescent="0.3">
      <c r="A33" s="12" t="s">
        <v>136</v>
      </c>
      <c r="B33" s="12">
        <v>1</v>
      </c>
      <c r="C33" s="12">
        <v>30</v>
      </c>
      <c r="D33" s="12">
        <v>1</v>
      </c>
      <c r="E33" s="12">
        <v>4</v>
      </c>
      <c r="F33" s="12">
        <v>1</v>
      </c>
      <c r="G33" s="12">
        <v>12</v>
      </c>
      <c r="H33" s="12">
        <v>1</v>
      </c>
      <c r="I33" s="12">
        <v>1</v>
      </c>
      <c r="J33" s="12">
        <v>1</v>
      </c>
      <c r="K33" s="12">
        <v>1</v>
      </c>
    </row>
    <row r="34" spans="1:11" s="5" customFormat="1" ht="17.25" customHeight="1" x14ac:dyDescent="0.3">
      <c r="A34" s="12" t="s">
        <v>137</v>
      </c>
      <c r="B34" s="12">
        <v>1</v>
      </c>
      <c r="C34" s="12">
        <v>30</v>
      </c>
      <c r="D34" s="12">
        <v>1</v>
      </c>
      <c r="E34" s="12">
        <v>4</v>
      </c>
      <c r="F34" s="12">
        <v>1</v>
      </c>
      <c r="G34" s="12">
        <v>12</v>
      </c>
      <c r="H34" s="12">
        <v>1</v>
      </c>
      <c r="I34" s="12">
        <v>1</v>
      </c>
      <c r="J34" s="12">
        <v>1</v>
      </c>
      <c r="K34" s="12">
        <v>1</v>
      </c>
    </row>
    <row r="35" spans="1:11" s="5" customFormat="1" ht="17.25" customHeight="1" x14ac:dyDescent="0.3">
      <c r="A35" s="12" t="s">
        <v>138</v>
      </c>
      <c r="B35" s="12">
        <v>1</v>
      </c>
      <c r="C35" s="12">
        <v>30</v>
      </c>
      <c r="D35" s="12">
        <v>1</v>
      </c>
      <c r="E35" s="12">
        <v>4</v>
      </c>
      <c r="F35" s="12">
        <v>1</v>
      </c>
      <c r="G35" s="12">
        <v>12</v>
      </c>
      <c r="H35" s="12">
        <v>1</v>
      </c>
      <c r="I35" s="12">
        <v>1</v>
      </c>
      <c r="J35" s="12">
        <v>1</v>
      </c>
      <c r="K35" s="12">
        <v>1</v>
      </c>
    </row>
    <row r="36" spans="1:11" s="5" customFormat="1" ht="17.25" customHeight="1" x14ac:dyDescent="0.3">
      <c r="A36" s="12" t="s">
        <v>139</v>
      </c>
      <c r="B36" s="12">
        <v>1</v>
      </c>
      <c r="C36" s="12">
        <v>30</v>
      </c>
      <c r="D36" s="12">
        <v>1</v>
      </c>
      <c r="E36" s="12">
        <v>4</v>
      </c>
      <c r="F36" s="12">
        <v>1</v>
      </c>
      <c r="G36" s="12">
        <v>12</v>
      </c>
      <c r="H36" s="12">
        <v>1</v>
      </c>
      <c r="I36" s="12">
        <v>1</v>
      </c>
      <c r="J36" s="12">
        <v>1</v>
      </c>
      <c r="K36" s="12">
        <v>1</v>
      </c>
    </row>
    <row r="37" spans="1:11" s="5" customFormat="1" ht="17.25" customHeight="1" x14ac:dyDescent="0.3">
      <c r="A37" s="12" t="s">
        <v>140</v>
      </c>
      <c r="B37" s="12">
        <v>1</v>
      </c>
      <c r="C37" s="12">
        <v>30</v>
      </c>
      <c r="D37" s="12">
        <v>1</v>
      </c>
      <c r="E37" s="12">
        <v>4</v>
      </c>
      <c r="F37" s="12">
        <v>1</v>
      </c>
      <c r="G37" s="12">
        <v>12</v>
      </c>
      <c r="H37" s="12">
        <v>1</v>
      </c>
      <c r="I37" s="12">
        <v>1</v>
      </c>
      <c r="J37" s="12">
        <v>1</v>
      </c>
      <c r="K37" s="12">
        <v>1</v>
      </c>
    </row>
    <row r="38" spans="1:11" s="5" customFormat="1" ht="17.25" customHeight="1" x14ac:dyDescent="0.3">
      <c r="A38" s="12" t="s">
        <v>141</v>
      </c>
      <c r="B38" s="12">
        <v>1</v>
      </c>
      <c r="C38" s="12">
        <v>15</v>
      </c>
      <c r="D38" s="12">
        <v>1</v>
      </c>
      <c r="E38" s="12">
        <v>1</v>
      </c>
      <c r="F38" s="12">
        <v>4</v>
      </c>
      <c r="G38" s="12">
        <v>4</v>
      </c>
      <c r="H38" s="12"/>
      <c r="I38" s="12"/>
      <c r="J38" s="12"/>
      <c r="K38" s="12"/>
    </row>
    <row r="39" spans="1:11" s="6" customFormat="1" ht="17.25" hidden="1" customHeight="1" x14ac:dyDescent="0.3">
      <c r="A39" s="11" t="s">
        <v>142</v>
      </c>
      <c r="B39" s="35" t="s">
        <v>31</v>
      </c>
      <c r="C39" s="11"/>
      <c r="D39" s="11"/>
      <c r="E39" s="11"/>
      <c r="F39" s="11"/>
      <c r="G39" s="11"/>
      <c r="H39" s="11"/>
      <c r="I39" s="11"/>
      <c r="J39" s="11"/>
      <c r="K39" s="11"/>
    </row>
    <row r="40" spans="1:11" s="5" customFormat="1" ht="17.25" customHeight="1" x14ac:dyDescent="0.3">
      <c r="A40" s="12" t="s">
        <v>143</v>
      </c>
      <c r="B40" s="12">
        <v>1</v>
      </c>
      <c r="C40" s="12">
        <v>30</v>
      </c>
      <c r="D40" s="12">
        <v>1</v>
      </c>
      <c r="E40" s="12">
        <v>4</v>
      </c>
      <c r="F40" s="12">
        <v>1</v>
      </c>
      <c r="G40" s="12">
        <v>12</v>
      </c>
      <c r="H40" s="12">
        <v>1</v>
      </c>
      <c r="I40" s="12">
        <v>1</v>
      </c>
      <c r="J40" s="12">
        <v>1</v>
      </c>
      <c r="K40" s="12">
        <v>1</v>
      </c>
    </row>
    <row r="41" spans="1:11" s="5" customFormat="1" ht="17.25" customHeight="1" x14ac:dyDescent="0.3">
      <c r="A41" s="12" t="s">
        <v>144</v>
      </c>
      <c r="B41" s="12">
        <v>1</v>
      </c>
      <c r="C41" s="12">
        <v>30</v>
      </c>
      <c r="D41" s="12">
        <v>1</v>
      </c>
      <c r="E41" s="12">
        <v>4</v>
      </c>
      <c r="F41" s="12">
        <v>1</v>
      </c>
      <c r="G41" s="12">
        <v>12</v>
      </c>
      <c r="H41" s="12">
        <v>1</v>
      </c>
      <c r="I41" s="12">
        <v>1</v>
      </c>
      <c r="J41" s="12">
        <v>1</v>
      </c>
      <c r="K41" s="12">
        <v>1</v>
      </c>
    </row>
    <row r="42" spans="1:11" s="5" customFormat="1" ht="17.25" customHeight="1" x14ac:dyDescent="0.3">
      <c r="A42" s="12" t="s">
        <v>145</v>
      </c>
      <c r="B42" s="12">
        <v>1</v>
      </c>
      <c r="C42" s="12">
        <v>30</v>
      </c>
      <c r="D42" s="12">
        <v>1</v>
      </c>
      <c r="E42" s="12">
        <v>4</v>
      </c>
      <c r="F42" s="12">
        <v>1</v>
      </c>
      <c r="G42" s="12">
        <v>12</v>
      </c>
      <c r="H42" s="12">
        <v>1</v>
      </c>
      <c r="I42" s="12">
        <v>1</v>
      </c>
      <c r="J42" s="12">
        <v>1</v>
      </c>
      <c r="K42" s="12">
        <v>1</v>
      </c>
    </row>
    <row r="43" spans="1:11" s="5" customFormat="1" ht="17.25" customHeight="1" x14ac:dyDescent="0.3">
      <c r="A43" s="12" t="s">
        <v>146</v>
      </c>
      <c r="B43" s="12">
        <v>1</v>
      </c>
      <c r="C43" s="12">
        <v>30</v>
      </c>
      <c r="D43" s="12">
        <v>1</v>
      </c>
      <c r="E43" s="12">
        <v>4</v>
      </c>
      <c r="F43" s="12">
        <v>1</v>
      </c>
      <c r="G43" s="12">
        <v>12</v>
      </c>
      <c r="H43" s="12">
        <v>1</v>
      </c>
      <c r="I43" s="12">
        <v>1</v>
      </c>
      <c r="J43" s="12">
        <v>1</v>
      </c>
      <c r="K43" s="12">
        <v>1</v>
      </c>
    </row>
    <row r="44" spans="1:11" s="5" customFormat="1" ht="17.25" customHeight="1" x14ac:dyDescent="0.3">
      <c r="A44" s="12" t="s">
        <v>147</v>
      </c>
      <c r="B44" s="12">
        <v>1</v>
      </c>
      <c r="C44" s="12">
        <v>30</v>
      </c>
      <c r="D44" s="12">
        <v>1</v>
      </c>
      <c r="E44" s="12">
        <v>4</v>
      </c>
      <c r="F44" s="12">
        <v>1</v>
      </c>
      <c r="G44" s="12">
        <v>12</v>
      </c>
      <c r="H44" s="12">
        <v>1</v>
      </c>
      <c r="I44" s="12">
        <v>1</v>
      </c>
      <c r="J44" s="12">
        <v>1</v>
      </c>
      <c r="K44" s="12">
        <v>1</v>
      </c>
    </row>
    <row r="45" spans="1:11" s="5" customFormat="1" ht="17.25" customHeight="1" x14ac:dyDescent="0.3">
      <c r="A45" s="12" t="s">
        <v>148</v>
      </c>
      <c r="B45" s="12">
        <v>1</v>
      </c>
      <c r="C45" s="12">
        <v>30</v>
      </c>
      <c r="D45" s="12">
        <v>1</v>
      </c>
      <c r="E45" s="12">
        <v>4</v>
      </c>
      <c r="F45" s="12">
        <v>1</v>
      </c>
      <c r="G45" s="12">
        <v>12</v>
      </c>
      <c r="H45" s="12">
        <v>1</v>
      </c>
      <c r="I45" s="12">
        <v>1</v>
      </c>
      <c r="J45" s="12">
        <v>1</v>
      </c>
      <c r="K45" s="12">
        <v>1</v>
      </c>
    </row>
    <row r="46" spans="1:11" s="5" customFormat="1" ht="17.25" customHeight="1" x14ac:dyDescent="0.3">
      <c r="A46" s="12" t="s">
        <v>149</v>
      </c>
      <c r="B46" s="12">
        <v>1</v>
      </c>
      <c r="C46" s="12">
        <v>16</v>
      </c>
      <c r="D46" s="12">
        <v>1</v>
      </c>
      <c r="E46" s="12">
        <v>1</v>
      </c>
      <c r="F46" s="12">
        <v>4</v>
      </c>
      <c r="G46" s="12">
        <v>4</v>
      </c>
      <c r="H46" s="12"/>
      <c r="I46" s="12"/>
      <c r="J46" s="12"/>
      <c r="K46" s="12"/>
    </row>
    <row r="47" spans="1:11" s="5" customFormat="1" ht="17.25" customHeight="1" x14ac:dyDescent="0.3">
      <c r="A47" s="12" t="s">
        <v>150</v>
      </c>
      <c r="B47" s="12">
        <v>1</v>
      </c>
      <c r="C47" s="12">
        <v>17</v>
      </c>
      <c r="D47" s="12">
        <v>1</v>
      </c>
      <c r="E47" s="12">
        <v>1</v>
      </c>
      <c r="F47" s="12">
        <v>4</v>
      </c>
      <c r="G47" s="12">
        <v>4</v>
      </c>
      <c r="H47" s="12">
        <v>1</v>
      </c>
      <c r="I47" s="12"/>
      <c r="J47" s="12"/>
      <c r="K47" s="12"/>
    </row>
    <row r="48" spans="1:11" s="5" customFormat="1" ht="17.25" customHeight="1" x14ac:dyDescent="0.3">
      <c r="A48" s="12" t="s">
        <v>151</v>
      </c>
      <c r="B48" s="12">
        <v>1</v>
      </c>
      <c r="C48" s="12">
        <v>30</v>
      </c>
      <c r="D48" s="12">
        <v>1</v>
      </c>
      <c r="E48" s="12">
        <v>4</v>
      </c>
      <c r="F48" s="12">
        <v>1</v>
      </c>
      <c r="G48" s="12">
        <v>12</v>
      </c>
      <c r="H48" s="12">
        <v>1</v>
      </c>
      <c r="I48" s="12">
        <v>1</v>
      </c>
      <c r="J48" s="12">
        <v>1</v>
      </c>
      <c r="K48" s="12">
        <v>1</v>
      </c>
    </row>
    <row r="49" spans="1:11" s="5" customFormat="1" ht="17.25" customHeight="1" x14ac:dyDescent="0.3">
      <c r="A49" s="12" t="s">
        <v>152</v>
      </c>
      <c r="B49" s="12">
        <v>1</v>
      </c>
      <c r="C49" s="12">
        <v>30</v>
      </c>
      <c r="D49" s="12">
        <v>1</v>
      </c>
      <c r="E49" s="12">
        <v>4</v>
      </c>
      <c r="F49" s="12">
        <v>1</v>
      </c>
      <c r="G49" s="12">
        <v>12</v>
      </c>
      <c r="H49" s="12">
        <v>1</v>
      </c>
      <c r="I49" s="12">
        <v>1</v>
      </c>
      <c r="J49" s="12">
        <v>1</v>
      </c>
      <c r="K49" s="12">
        <v>1</v>
      </c>
    </row>
    <row r="50" spans="1:11" s="5" customFormat="1" ht="19.5" customHeight="1" x14ac:dyDescent="0.3">
      <c r="A50" s="12" t="s">
        <v>153</v>
      </c>
      <c r="B50" s="12">
        <v>1</v>
      </c>
      <c r="C50" s="12">
        <v>30</v>
      </c>
      <c r="D50" s="12">
        <v>1</v>
      </c>
      <c r="E50" s="12">
        <v>4</v>
      </c>
      <c r="F50" s="12">
        <v>1</v>
      </c>
      <c r="G50" s="12">
        <v>12</v>
      </c>
      <c r="H50" s="12">
        <v>1</v>
      </c>
      <c r="I50" s="12">
        <v>1</v>
      </c>
      <c r="J50" s="12">
        <v>1</v>
      </c>
      <c r="K50" s="12">
        <v>1</v>
      </c>
    </row>
    <row r="51" spans="1:11" s="16" customFormat="1" ht="19.350000000000001" customHeight="1" x14ac:dyDescent="0.3">
      <c r="A51" s="15" t="s">
        <v>46</v>
      </c>
      <c r="B51" s="15">
        <f>SUM(B7:B50)</f>
        <v>41</v>
      </c>
      <c r="C51" s="15">
        <f t="shared" ref="C51:K51" si="0">SUM(C7:C50)</f>
        <v>1221</v>
      </c>
      <c r="D51" s="15">
        <f t="shared" si="0"/>
        <v>41</v>
      </c>
      <c r="E51" s="15">
        <f t="shared" si="0"/>
        <v>153</v>
      </c>
      <c r="F51" s="15">
        <f t="shared" si="0"/>
        <v>67</v>
      </c>
      <c r="G51" s="15">
        <f t="shared" si="0"/>
        <v>468</v>
      </c>
      <c r="H51" s="15">
        <f t="shared" si="0"/>
        <v>30</v>
      </c>
      <c r="I51" s="15">
        <f t="shared" si="0"/>
        <v>32</v>
      </c>
      <c r="J51" s="15">
        <f t="shared" si="0"/>
        <v>32</v>
      </c>
      <c r="K51" s="15">
        <f t="shared" si="0"/>
        <v>32</v>
      </c>
    </row>
    <row r="52" spans="1:11" s="16" customFormat="1" ht="19.350000000000001" customHeight="1" x14ac:dyDescent="0.3">
      <c r="A52" s="27"/>
      <c r="B52" s="27"/>
      <c r="C52" s="27">
        <f>+C51*2</f>
        <v>2442</v>
      </c>
      <c r="D52" s="27"/>
      <c r="E52" s="27"/>
      <c r="F52" s="27"/>
      <c r="G52" s="27"/>
      <c r="H52" s="27"/>
      <c r="I52" s="27"/>
      <c r="J52" s="27"/>
      <c r="K52" s="27"/>
    </row>
    <row r="53" spans="1:11" s="19" customFormat="1" ht="18.75" x14ac:dyDescent="0.3">
      <c r="A53" s="17" t="s">
        <v>154</v>
      </c>
      <c r="B53" s="34"/>
      <c r="C53" s="20"/>
      <c r="D53" s="20"/>
      <c r="E53" s="20"/>
      <c r="F53" s="20"/>
      <c r="G53" s="36"/>
      <c r="H53" s="21" t="str">
        <f>'[1]nha A-kA '!$H$37</f>
        <v>Hà Nội, ngày      tháng     năm 2016</v>
      </c>
      <c r="I53" s="20"/>
      <c r="J53" s="20"/>
      <c r="K53" s="20"/>
    </row>
    <row r="54" spans="1:11" s="19" customFormat="1" ht="18.75" x14ac:dyDescent="0.3">
      <c r="A54" s="20"/>
      <c r="B54" s="22" t="s">
        <v>47</v>
      </c>
      <c r="C54" s="20"/>
      <c r="D54" s="20"/>
      <c r="E54" s="20"/>
      <c r="F54" s="20"/>
      <c r="H54" s="22" t="s">
        <v>48</v>
      </c>
      <c r="I54" s="20"/>
      <c r="J54" s="20"/>
      <c r="K54" s="20"/>
    </row>
    <row r="55" spans="1:11" s="19" customFormat="1" ht="18.75" x14ac:dyDescent="0.3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1" s="19" customFormat="1" x14ac:dyDescent="0.25"/>
    <row r="57" spans="1:11" s="19" customFormat="1" x14ac:dyDescent="0.25"/>
    <row r="58" spans="1:11" s="19" customFormat="1" x14ac:dyDescent="0.25"/>
    <row r="59" spans="1:11" s="19" customFormat="1" ht="18.75" x14ac:dyDescent="0.3">
      <c r="A59" s="20"/>
      <c r="B59" s="22" t="s">
        <v>49</v>
      </c>
      <c r="D59" s="20"/>
      <c r="E59" s="20"/>
      <c r="F59" s="20"/>
      <c r="H59" s="22" t="s">
        <v>50</v>
      </c>
    </row>
  </sheetData>
  <mergeCells count="1">
    <mergeCell ref="A4:K4"/>
  </mergeCells>
  <pageMargins left="1.38" right="0.19685039370078741" top="0.43307086614173229" bottom="0.27559055118110237" header="0.31496062992125984" footer="0.19685039370078741"/>
  <pageSetup paperSize="9" orientation="landscape" verticalDpi="0" r:id="rId1"/>
  <headerFooter>
    <oddFooter>Page &amp;P of &amp;N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6"/>
  <sheetViews>
    <sheetView topLeftCell="A10" workbookViewId="0">
      <selection activeCell="C27" sqref="C27"/>
    </sheetView>
  </sheetViews>
  <sheetFormatPr defaultRowHeight="15.75" x14ac:dyDescent="0.25"/>
  <cols>
    <col min="1" max="1" width="17.28515625" style="1" customWidth="1"/>
    <col min="2" max="8" width="15.140625" style="1" customWidth="1"/>
    <col min="9" max="256" width="9.140625" style="1"/>
    <col min="257" max="257" width="17.28515625" style="1" customWidth="1"/>
    <col min="258" max="264" width="15.140625" style="1" customWidth="1"/>
    <col min="265" max="512" width="9.140625" style="1"/>
    <col min="513" max="513" width="17.28515625" style="1" customWidth="1"/>
    <col min="514" max="520" width="15.140625" style="1" customWidth="1"/>
    <col min="521" max="768" width="9.140625" style="1"/>
    <col min="769" max="769" width="17.28515625" style="1" customWidth="1"/>
    <col min="770" max="776" width="15.140625" style="1" customWidth="1"/>
    <col min="777" max="1024" width="9.140625" style="1"/>
    <col min="1025" max="1025" width="17.28515625" style="1" customWidth="1"/>
    <col min="1026" max="1032" width="15.140625" style="1" customWidth="1"/>
    <col min="1033" max="1280" width="9.140625" style="1"/>
    <col min="1281" max="1281" width="17.28515625" style="1" customWidth="1"/>
    <col min="1282" max="1288" width="15.140625" style="1" customWidth="1"/>
    <col min="1289" max="1536" width="9.140625" style="1"/>
    <col min="1537" max="1537" width="17.28515625" style="1" customWidth="1"/>
    <col min="1538" max="1544" width="15.140625" style="1" customWidth="1"/>
    <col min="1545" max="1792" width="9.140625" style="1"/>
    <col min="1793" max="1793" width="17.28515625" style="1" customWidth="1"/>
    <col min="1794" max="1800" width="15.140625" style="1" customWidth="1"/>
    <col min="1801" max="2048" width="9.140625" style="1"/>
    <col min="2049" max="2049" width="17.28515625" style="1" customWidth="1"/>
    <col min="2050" max="2056" width="15.140625" style="1" customWidth="1"/>
    <col min="2057" max="2304" width="9.140625" style="1"/>
    <col min="2305" max="2305" width="17.28515625" style="1" customWidth="1"/>
    <col min="2306" max="2312" width="15.140625" style="1" customWidth="1"/>
    <col min="2313" max="2560" width="9.140625" style="1"/>
    <col min="2561" max="2561" width="17.28515625" style="1" customWidth="1"/>
    <col min="2562" max="2568" width="15.140625" style="1" customWidth="1"/>
    <col min="2569" max="2816" width="9.140625" style="1"/>
    <col min="2817" max="2817" width="17.28515625" style="1" customWidth="1"/>
    <col min="2818" max="2824" width="15.140625" style="1" customWidth="1"/>
    <col min="2825" max="3072" width="9.140625" style="1"/>
    <col min="3073" max="3073" width="17.28515625" style="1" customWidth="1"/>
    <col min="3074" max="3080" width="15.140625" style="1" customWidth="1"/>
    <col min="3081" max="3328" width="9.140625" style="1"/>
    <col min="3329" max="3329" width="17.28515625" style="1" customWidth="1"/>
    <col min="3330" max="3336" width="15.140625" style="1" customWidth="1"/>
    <col min="3337" max="3584" width="9.140625" style="1"/>
    <col min="3585" max="3585" width="17.28515625" style="1" customWidth="1"/>
    <col min="3586" max="3592" width="15.140625" style="1" customWidth="1"/>
    <col min="3593" max="3840" width="9.140625" style="1"/>
    <col min="3841" max="3841" width="17.28515625" style="1" customWidth="1"/>
    <col min="3842" max="3848" width="15.140625" style="1" customWidth="1"/>
    <col min="3849" max="4096" width="9.140625" style="1"/>
    <col min="4097" max="4097" width="17.28515625" style="1" customWidth="1"/>
    <col min="4098" max="4104" width="15.140625" style="1" customWidth="1"/>
    <col min="4105" max="4352" width="9.140625" style="1"/>
    <col min="4353" max="4353" width="17.28515625" style="1" customWidth="1"/>
    <col min="4354" max="4360" width="15.140625" style="1" customWidth="1"/>
    <col min="4361" max="4608" width="9.140625" style="1"/>
    <col min="4609" max="4609" width="17.28515625" style="1" customWidth="1"/>
    <col min="4610" max="4616" width="15.140625" style="1" customWidth="1"/>
    <col min="4617" max="4864" width="9.140625" style="1"/>
    <col min="4865" max="4865" width="17.28515625" style="1" customWidth="1"/>
    <col min="4866" max="4872" width="15.140625" style="1" customWidth="1"/>
    <col min="4873" max="5120" width="9.140625" style="1"/>
    <col min="5121" max="5121" width="17.28515625" style="1" customWidth="1"/>
    <col min="5122" max="5128" width="15.140625" style="1" customWidth="1"/>
    <col min="5129" max="5376" width="9.140625" style="1"/>
    <col min="5377" max="5377" width="17.28515625" style="1" customWidth="1"/>
    <col min="5378" max="5384" width="15.140625" style="1" customWidth="1"/>
    <col min="5385" max="5632" width="9.140625" style="1"/>
    <col min="5633" max="5633" width="17.28515625" style="1" customWidth="1"/>
    <col min="5634" max="5640" width="15.140625" style="1" customWidth="1"/>
    <col min="5641" max="5888" width="9.140625" style="1"/>
    <col min="5889" max="5889" width="17.28515625" style="1" customWidth="1"/>
    <col min="5890" max="5896" width="15.140625" style="1" customWidth="1"/>
    <col min="5897" max="6144" width="9.140625" style="1"/>
    <col min="6145" max="6145" width="17.28515625" style="1" customWidth="1"/>
    <col min="6146" max="6152" width="15.140625" style="1" customWidth="1"/>
    <col min="6153" max="6400" width="9.140625" style="1"/>
    <col min="6401" max="6401" width="17.28515625" style="1" customWidth="1"/>
    <col min="6402" max="6408" width="15.140625" style="1" customWidth="1"/>
    <col min="6409" max="6656" width="9.140625" style="1"/>
    <col min="6657" max="6657" width="17.28515625" style="1" customWidth="1"/>
    <col min="6658" max="6664" width="15.140625" style="1" customWidth="1"/>
    <col min="6665" max="6912" width="9.140625" style="1"/>
    <col min="6913" max="6913" width="17.28515625" style="1" customWidth="1"/>
    <col min="6914" max="6920" width="15.140625" style="1" customWidth="1"/>
    <col min="6921" max="7168" width="9.140625" style="1"/>
    <col min="7169" max="7169" width="17.28515625" style="1" customWidth="1"/>
    <col min="7170" max="7176" width="15.140625" style="1" customWidth="1"/>
    <col min="7177" max="7424" width="9.140625" style="1"/>
    <col min="7425" max="7425" width="17.28515625" style="1" customWidth="1"/>
    <col min="7426" max="7432" width="15.140625" style="1" customWidth="1"/>
    <col min="7433" max="7680" width="9.140625" style="1"/>
    <col min="7681" max="7681" width="17.28515625" style="1" customWidth="1"/>
    <col min="7682" max="7688" width="15.140625" style="1" customWidth="1"/>
    <col min="7689" max="7936" width="9.140625" style="1"/>
    <col min="7937" max="7937" width="17.28515625" style="1" customWidth="1"/>
    <col min="7938" max="7944" width="15.140625" style="1" customWidth="1"/>
    <col min="7945" max="8192" width="9.140625" style="1"/>
    <col min="8193" max="8193" width="17.28515625" style="1" customWidth="1"/>
    <col min="8194" max="8200" width="15.140625" style="1" customWidth="1"/>
    <col min="8201" max="8448" width="9.140625" style="1"/>
    <col min="8449" max="8449" width="17.28515625" style="1" customWidth="1"/>
    <col min="8450" max="8456" width="15.140625" style="1" customWidth="1"/>
    <col min="8457" max="8704" width="9.140625" style="1"/>
    <col min="8705" max="8705" width="17.28515625" style="1" customWidth="1"/>
    <col min="8706" max="8712" width="15.140625" style="1" customWidth="1"/>
    <col min="8713" max="8960" width="9.140625" style="1"/>
    <col min="8961" max="8961" width="17.28515625" style="1" customWidth="1"/>
    <col min="8962" max="8968" width="15.140625" style="1" customWidth="1"/>
    <col min="8969" max="9216" width="9.140625" style="1"/>
    <col min="9217" max="9217" width="17.28515625" style="1" customWidth="1"/>
    <col min="9218" max="9224" width="15.140625" style="1" customWidth="1"/>
    <col min="9225" max="9472" width="9.140625" style="1"/>
    <col min="9473" max="9473" width="17.28515625" style="1" customWidth="1"/>
    <col min="9474" max="9480" width="15.140625" style="1" customWidth="1"/>
    <col min="9481" max="9728" width="9.140625" style="1"/>
    <col min="9729" max="9729" width="17.28515625" style="1" customWidth="1"/>
    <col min="9730" max="9736" width="15.140625" style="1" customWidth="1"/>
    <col min="9737" max="9984" width="9.140625" style="1"/>
    <col min="9985" max="9985" width="17.28515625" style="1" customWidth="1"/>
    <col min="9986" max="9992" width="15.140625" style="1" customWidth="1"/>
    <col min="9993" max="10240" width="9.140625" style="1"/>
    <col min="10241" max="10241" width="17.28515625" style="1" customWidth="1"/>
    <col min="10242" max="10248" width="15.140625" style="1" customWidth="1"/>
    <col min="10249" max="10496" width="9.140625" style="1"/>
    <col min="10497" max="10497" width="17.28515625" style="1" customWidth="1"/>
    <col min="10498" max="10504" width="15.140625" style="1" customWidth="1"/>
    <col min="10505" max="10752" width="9.140625" style="1"/>
    <col min="10753" max="10753" width="17.28515625" style="1" customWidth="1"/>
    <col min="10754" max="10760" width="15.140625" style="1" customWidth="1"/>
    <col min="10761" max="11008" width="9.140625" style="1"/>
    <col min="11009" max="11009" width="17.28515625" style="1" customWidth="1"/>
    <col min="11010" max="11016" width="15.140625" style="1" customWidth="1"/>
    <col min="11017" max="11264" width="9.140625" style="1"/>
    <col min="11265" max="11265" width="17.28515625" style="1" customWidth="1"/>
    <col min="11266" max="11272" width="15.140625" style="1" customWidth="1"/>
    <col min="11273" max="11520" width="9.140625" style="1"/>
    <col min="11521" max="11521" width="17.28515625" style="1" customWidth="1"/>
    <col min="11522" max="11528" width="15.140625" style="1" customWidth="1"/>
    <col min="11529" max="11776" width="9.140625" style="1"/>
    <col min="11777" max="11777" width="17.28515625" style="1" customWidth="1"/>
    <col min="11778" max="11784" width="15.140625" style="1" customWidth="1"/>
    <col min="11785" max="12032" width="9.140625" style="1"/>
    <col min="12033" max="12033" width="17.28515625" style="1" customWidth="1"/>
    <col min="12034" max="12040" width="15.140625" style="1" customWidth="1"/>
    <col min="12041" max="12288" width="9.140625" style="1"/>
    <col min="12289" max="12289" width="17.28515625" style="1" customWidth="1"/>
    <col min="12290" max="12296" width="15.140625" style="1" customWidth="1"/>
    <col min="12297" max="12544" width="9.140625" style="1"/>
    <col min="12545" max="12545" width="17.28515625" style="1" customWidth="1"/>
    <col min="12546" max="12552" width="15.140625" style="1" customWidth="1"/>
    <col min="12553" max="12800" width="9.140625" style="1"/>
    <col min="12801" max="12801" width="17.28515625" style="1" customWidth="1"/>
    <col min="12802" max="12808" width="15.140625" style="1" customWidth="1"/>
    <col min="12809" max="13056" width="9.140625" style="1"/>
    <col min="13057" max="13057" width="17.28515625" style="1" customWidth="1"/>
    <col min="13058" max="13064" width="15.140625" style="1" customWidth="1"/>
    <col min="13065" max="13312" width="9.140625" style="1"/>
    <col min="13313" max="13313" width="17.28515625" style="1" customWidth="1"/>
    <col min="13314" max="13320" width="15.140625" style="1" customWidth="1"/>
    <col min="13321" max="13568" width="9.140625" style="1"/>
    <col min="13569" max="13569" width="17.28515625" style="1" customWidth="1"/>
    <col min="13570" max="13576" width="15.140625" style="1" customWidth="1"/>
    <col min="13577" max="13824" width="9.140625" style="1"/>
    <col min="13825" max="13825" width="17.28515625" style="1" customWidth="1"/>
    <col min="13826" max="13832" width="15.140625" style="1" customWidth="1"/>
    <col min="13833" max="14080" width="9.140625" style="1"/>
    <col min="14081" max="14081" width="17.28515625" style="1" customWidth="1"/>
    <col min="14082" max="14088" width="15.140625" style="1" customWidth="1"/>
    <col min="14089" max="14336" width="9.140625" style="1"/>
    <col min="14337" max="14337" width="17.28515625" style="1" customWidth="1"/>
    <col min="14338" max="14344" width="15.140625" style="1" customWidth="1"/>
    <col min="14345" max="14592" width="9.140625" style="1"/>
    <col min="14593" max="14593" width="17.28515625" style="1" customWidth="1"/>
    <col min="14594" max="14600" width="15.140625" style="1" customWidth="1"/>
    <col min="14601" max="14848" width="9.140625" style="1"/>
    <col min="14849" max="14849" width="17.28515625" style="1" customWidth="1"/>
    <col min="14850" max="14856" width="15.140625" style="1" customWidth="1"/>
    <col min="14857" max="15104" width="9.140625" style="1"/>
    <col min="15105" max="15105" width="17.28515625" style="1" customWidth="1"/>
    <col min="15106" max="15112" width="15.140625" style="1" customWidth="1"/>
    <col min="15113" max="15360" width="9.140625" style="1"/>
    <col min="15361" max="15361" width="17.28515625" style="1" customWidth="1"/>
    <col min="15362" max="15368" width="15.140625" style="1" customWidth="1"/>
    <col min="15369" max="15616" width="9.140625" style="1"/>
    <col min="15617" max="15617" width="17.28515625" style="1" customWidth="1"/>
    <col min="15618" max="15624" width="15.140625" style="1" customWidth="1"/>
    <col min="15625" max="15872" width="9.140625" style="1"/>
    <col min="15873" max="15873" width="17.28515625" style="1" customWidth="1"/>
    <col min="15874" max="15880" width="15.140625" style="1" customWidth="1"/>
    <col min="15881" max="16128" width="9.140625" style="1"/>
    <col min="16129" max="16129" width="17.28515625" style="1" customWidth="1"/>
    <col min="16130" max="16136" width="15.140625" style="1" customWidth="1"/>
    <col min="16137" max="16384" width="9.140625" style="1"/>
  </cols>
  <sheetData>
    <row r="1" spans="1:8" s="28" customFormat="1" x14ac:dyDescent="0.25">
      <c r="A1" s="3" t="s">
        <v>2</v>
      </c>
    </row>
    <row r="2" spans="1:8" s="28" customFormat="1" ht="19.5" customHeight="1" x14ac:dyDescent="0.25">
      <c r="A2" s="4" t="s">
        <v>0</v>
      </c>
    </row>
    <row r="3" spans="1:8" s="28" customFormat="1" ht="7.5" customHeight="1" x14ac:dyDescent="0.25">
      <c r="A3" s="4"/>
    </row>
    <row r="4" spans="1:8" ht="27" customHeight="1" x14ac:dyDescent="0.3">
      <c r="A4" s="62" t="s">
        <v>155</v>
      </c>
      <c r="B4" s="62"/>
      <c r="C4" s="62"/>
      <c r="D4" s="62"/>
      <c r="E4" s="62"/>
      <c r="F4" s="62"/>
      <c r="G4" s="62"/>
      <c r="H4" s="62"/>
    </row>
    <row r="5" spans="1:8" ht="18.75" x14ac:dyDescent="0.3">
      <c r="A5" s="5"/>
      <c r="B5" s="5"/>
      <c r="C5" s="5"/>
      <c r="D5" s="5"/>
      <c r="E5" s="5"/>
      <c r="F5" s="5"/>
      <c r="G5" s="5"/>
      <c r="H5" s="5"/>
    </row>
    <row r="6" spans="1:8" s="5" customFormat="1" ht="37.5" x14ac:dyDescent="0.3">
      <c r="A6" s="7" t="s">
        <v>4</v>
      </c>
      <c r="B6" s="7" t="s">
        <v>6</v>
      </c>
      <c r="C6" s="7" t="s">
        <v>7</v>
      </c>
      <c r="D6" s="8" t="s">
        <v>8</v>
      </c>
      <c r="E6" s="8" t="s">
        <v>52</v>
      </c>
      <c r="F6" s="8" t="s">
        <v>92</v>
      </c>
      <c r="G6" s="7" t="s">
        <v>10</v>
      </c>
      <c r="H6" s="7" t="s">
        <v>11</v>
      </c>
    </row>
    <row r="7" spans="1:8" s="5" customFormat="1" ht="29.25" customHeight="1" x14ac:dyDescent="0.3">
      <c r="A7" s="29" t="s">
        <v>156</v>
      </c>
      <c r="B7" s="12">
        <v>1</v>
      </c>
      <c r="C7" s="12">
        <v>12</v>
      </c>
      <c r="D7" s="12">
        <v>1</v>
      </c>
      <c r="E7" s="12">
        <v>4</v>
      </c>
      <c r="F7" s="12">
        <v>1</v>
      </c>
      <c r="G7" s="12">
        <v>4</v>
      </c>
      <c r="H7" s="12"/>
    </row>
    <row r="8" spans="1:8" s="5" customFormat="1" ht="29.25" customHeight="1" x14ac:dyDescent="0.3">
      <c r="A8" s="12" t="s">
        <v>157</v>
      </c>
      <c r="B8" s="12">
        <v>1</v>
      </c>
      <c r="C8" s="12">
        <v>32</v>
      </c>
      <c r="D8" s="12">
        <v>1</v>
      </c>
      <c r="E8" s="12">
        <v>6</v>
      </c>
      <c r="F8" s="12">
        <v>1</v>
      </c>
      <c r="G8" s="12">
        <v>8</v>
      </c>
      <c r="H8" s="12">
        <v>1</v>
      </c>
    </row>
    <row r="9" spans="1:8" s="5" customFormat="1" ht="29.25" customHeight="1" x14ac:dyDescent="0.3">
      <c r="A9" s="29" t="s">
        <v>158</v>
      </c>
      <c r="B9" s="12">
        <v>1</v>
      </c>
      <c r="C9" s="12">
        <v>31</v>
      </c>
      <c r="D9" s="12">
        <v>1</v>
      </c>
      <c r="E9" s="12">
        <v>6</v>
      </c>
      <c r="F9" s="12">
        <v>1</v>
      </c>
      <c r="G9" s="12">
        <v>8</v>
      </c>
      <c r="H9" s="12">
        <v>1</v>
      </c>
    </row>
    <row r="10" spans="1:8" s="5" customFormat="1" ht="29.25" customHeight="1" x14ac:dyDescent="0.3">
      <c r="A10" s="12" t="s">
        <v>159</v>
      </c>
      <c r="B10" s="12">
        <v>1</v>
      </c>
      <c r="C10" s="12">
        <v>31</v>
      </c>
      <c r="D10" s="12">
        <v>1</v>
      </c>
      <c r="E10" s="12">
        <v>6</v>
      </c>
      <c r="F10" s="12">
        <v>1</v>
      </c>
      <c r="G10" s="12">
        <v>8</v>
      </c>
      <c r="H10" s="12">
        <v>1</v>
      </c>
    </row>
    <row r="11" spans="1:8" s="5" customFormat="1" ht="29.25" customHeight="1" x14ac:dyDescent="0.3">
      <c r="A11" s="29" t="s">
        <v>160</v>
      </c>
      <c r="B11" s="12">
        <v>1</v>
      </c>
      <c r="C11" s="12">
        <v>31</v>
      </c>
      <c r="D11" s="12">
        <v>1</v>
      </c>
      <c r="E11" s="12">
        <v>6</v>
      </c>
      <c r="F11" s="12">
        <v>1</v>
      </c>
      <c r="G11" s="12">
        <v>8</v>
      </c>
      <c r="H11" s="12">
        <v>1</v>
      </c>
    </row>
    <row r="12" spans="1:8" s="5" customFormat="1" ht="29.25" customHeight="1" x14ac:dyDescent="0.3">
      <c r="A12" s="12" t="s">
        <v>161</v>
      </c>
      <c r="B12" s="12">
        <v>1</v>
      </c>
      <c r="C12" s="12">
        <v>31</v>
      </c>
      <c r="D12" s="12">
        <v>1</v>
      </c>
      <c r="E12" s="12">
        <v>6</v>
      </c>
      <c r="F12" s="12">
        <v>1</v>
      </c>
      <c r="G12" s="12">
        <v>8</v>
      </c>
      <c r="H12" s="12">
        <v>1</v>
      </c>
    </row>
    <row r="13" spans="1:8" s="5" customFormat="1" ht="29.25" customHeight="1" x14ac:dyDescent="0.3">
      <c r="A13" s="12" t="s">
        <v>162</v>
      </c>
      <c r="B13" s="12">
        <v>1</v>
      </c>
      <c r="C13" s="12">
        <v>20</v>
      </c>
      <c r="D13" s="12">
        <v>1</v>
      </c>
      <c r="E13" s="12">
        <v>3</v>
      </c>
      <c r="F13" s="12">
        <v>1</v>
      </c>
      <c r="G13" s="12">
        <v>4</v>
      </c>
      <c r="H13" s="12">
        <v>1</v>
      </c>
    </row>
    <row r="14" spans="1:8" s="5" customFormat="1" ht="29.25" customHeight="1" x14ac:dyDescent="0.3">
      <c r="A14" s="29" t="s">
        <v>163</v>
      </c>
      <c r="B14" s="12">
        <v>1</v>
      </c>
      <c r="C14" s="12">
        <v>26</v>
      </c>
      <c r="D14" s="12">
        <v>1</v>
      </c>
      <c r="E14" s="12">
        <v>5</v>
      </c>
      <c r="F14" s="12">
        <v>1</v>
      </c>
      <c r="G14" s="12">
        <v>7</v>
      </c>
      <c r="H14" s="12">
        <v>1</v>
      </c>
    </row>
    <row r="15" spans="1:8" s="5" customFormat="1" ht="29.25" customHeight="1" x14ac:dyDescent="0.3">
      <c r="A15" s="12" t="s">
        <v>164</v>
      </c>
      <c r="B15" s="12">
        <v>1</v>
      </c>
      <c r="C15" s="12">
        <v>24</v>
      </c>
      <c r="D15" s="12">
        <v>1</v>
      </c>
      <c r="E15" s="12">
        <v>4</v>
      </c>
      <c r="F15" s="12">
        <v>1</v>
      </c>
      <c r="G15" s="12">
        <v>5</v>
      </c>
      <c r="H15" s="12">
        <v>1</v>
      </c>
    </row>
    <row r="16" spans="1:8" s="5" customFormat="1" ht="29.25" customHeight="1" x14ac:dyDescent="0.3">
      <c r="A16" s="29" t="s">
        <v>165</v>
      </c>
      <c r="B16" s="12">
        <v>1</v>
      </c>
      <c r="C16" s="12">
        <v>42</v>
      </c>
      <c r="D16" s="12">
        <v>1</v>
      </c>
      <c r="E16" s="12">
        <v>6</v>
      </c>
      <c r="F16" s="12">
        <v>1</v>
      </c>
      <c r="G16" s="12">
        <v>8</v>
      </c>
      <c r="H16" s="12">
        <v>1</v>
      </c>
    </row>
    <row r="17" spans="1:8" s="5" customFormat="1" ht="29.25" customHeight="1" x14ac:dyDescent="0.3">
      <c r="A17" s="12" t="s">
        <v>166</v>
      </c>
      <c r="B17" s="12">
        <v>1</v>
      </c>
      <c r="C17" s="12">
        <v>24</v>
      </c>
      <c r="D17" s="12">
        <v>1</v>
      </c>
      <c r="E17" s="12">
        <v>4</v>
      </c>
      <c r="F17" s="12">
        <v>1</v>
      </c>
      <c r="G17" s="12">
        <v>5</v>
      </c>
      <c r="H17" s="12">
        <v>1</v>
      </c>
    </row>
    <row r="18" spans="1:8" s="5" customFormat="1" ht="29.25" customHeight="1" x14ac:dyDescent="0.3">
      <c r="A18" s="29" t="s">
        <v>167</v>
      </c>
      <c r="B18" s="12">
        <v>1</v>
      </c>
      <c r="C18" s="12">
        <v>24</v>
      </c>
      <c r="D18" s="12">
        <v>1</v>
      </c>
      <c r="E18" s="12">
        <v>4</v>
      </c>
      <c r="F18" s="12">
        <v>1</v>
      </c>
      <c r="G18" s="12">
        <v>5</v>
      </c>
      <c r="H18" s="12">
        <v>1</v>
      </c>
    </row>
    <row r="19" spans="1:8" s="5" customFormat="1" ht="29.25" customHeight="1" x14ac:dyDescent="0.3">
      <c r="A19" s="12" t="s">
        <v>168</v>
      </c>
      <c r="B19" s="12">
        <v>1</v>
      </c>
      <c r="C19" s="12">
        <v>24</v>
      </c>
      <c r="D19" s="12">
        <v>1</v>
      </c>
      <c r="E19" s="12">
        <v>4</v>
      </c>
      <c r="F19" s="12">
        <v>1</v>
      </c>
      <c r="G19" s="12">
        <v>5</v>
      </c>
      <c r="H19" s="12">
        <v>1</v>
      </c>
    </row>
    <row r="20" spans="1:8" s="5" customFormat="1" ht="29.25" customHeight="1" x14ac:dyDescent="0.3">
      <c r="A20" s="29" t="s">
        <v>169</v>
      </c>
      <c r="B20" s="12">
        <v>1</v>
      </c>
      <c r="C20" s="12">
        <v>24</v>
      </c>
      <c r="D20" s="12">
        <v>1</v>
      </c>
      <c r="E20" s="12">
        <v>4</v>
      </c>
      <c r="F20" s="12">
        <v>1</v>
      </c>
      <c r="G20" s="12">
        <v>5</v>
      </c>
      <c r="H20" s="12">
        <v>1</v>
      </c>
    </row>
    <row r="21" spans="1:8" s="5" customFormat="1" ht="29.25" customHeight="1" x14ac:dyDescent="0.3">
      <c r="A21" s="12" t="s">
        <v>170</v>
      </c>
      <c r="B21" s="12">
        <v>1</v>
      </c>
      <c r="C21" s="12">
        <v>24</v>
      </c>
      <c r="D21" s="12">
        <v>1</v>
      </c>
      <c r="E21" s="12">
        <v>4</v>
      </c>
      <c r="F21" s="12">
        <v>1</v>
      </c>
      <c r="G21" s="12">
        <v>5</v>
      </c>
      <c r="H21" s="12">
        <v>1</v>
      </c>
    </row>
    <row r="22" spans="1:8" s="5" customFormat="1" ht="29.25" customHeight="1" x14ac:dyDescent="0.3">
      <c r="A22" s="29" t="s">
        <v>171</v>
      </c>
      <c r="B22" s="12">
        <v>1</v>
      </c>
      <c r="C22" s="12">
        <v>24</v>
      </c>
      <c r="D22" s="12">
        <v>1</v>
      </c>
      <c r="E22" s="12">
        <v>4</v>
      </c>
      <c r="F22" s="12">
        <v>1</v>
      </c>
      <c r="G22" s="12">
        <v>5</v>
      </c>
      <c r="H22" s="12">
        <v>1</v>
      </c>
    </row>
    <row r="23" spans="1:8" s="5" customFormat="1" ht="29.25" customHeight="1" x14ac:dyDescent="0.3">
      <c r="A23" s="12" t="s">
        <v>172</v>
      </c>
      <c r="B23" s="12">
        <v>1</v>
      </c>
      <c r="C23" s="12">
        <v>32</v>
      </c>
      <c r="D23" s="12">
        <v>1</v>
      </c>
      <c r="E23" s="12">
        <v>6</v>
      </c>
      <c r="F23" s="12">
        <v>1</v>
      </c>
      <c r="G23" s="12">
        <v>9</v>
      </c>
      <c r="H23" s="12">
        <v>1</v>
      </c>
    </row>
    <row r="24" spans="1:8" s="5" customFormat="1" ht="29.25" customHeight="1" x14ac:dyDescent="0.3">
      <c r="A24" s="12" t="s">
        <v>173</v>
      </c>
      <c r="B24" s="12">
        <v>1</v>
      </c>
      <c r="C24" s="12">
        <v>31</v>
      </c>
      <c r="D24" s="12">
        <v>1</v>
      </c>
      <c r="E24" s="12">
        <v>6</v>
      </c>
      <c r="F24" s="12">
        <v>1</v>
      </c>
      <c r="G24" s="12">
        <v>9</v>
      </c>
      <c r="H24" s="12">
        <v>1</v>
      </c>
    </row>
    <row r="25" spans="1:8" s="2" customFormat="1" ht="29.25" customHeight="1" x14ac:dyDescent="0.3">
      <c r="A25" s="15" t="s">
        <v>46</v>
      </c>
      <c r="B25" s="15">
        <f>SUM(B7:B24)</f>
        <v>18</v>
      </c>
      <c r="C25" s="15">
        <f t="shared" ref="C25:H25" si="0">SUM(C7:C24)</f>
        <v>487</v>
      </c>
      <c r="D25" s="15">
        <f t="shared" si="0"/>
        <v>18</v>
      </c>
      <c r="E25" s="15">
        <f t="shared" si="0"/>
        <v>88</v>
      </c>
      <c r="F25" s="15">
        <f t="shared" si="0"/>
        <v>18</v>
      </c>
      <c r="G25" s="15">
        <f t="shared" si="0"/>
        <v>116</v>
      </c>
      <c r="H25" s="15">
        <f t="shared" si="0"/>
        <v>17</v>
      </c>
    </row>
    <row r="26" spans="1:8" s="2" customFormat="1" ht="18.75" x14ac:dyDescent="0.3">
      <c r="A26" s="27"/>
      <c r="B26" s="27"/>
      <c r="C26" s="27">
        <f>+C25*2</f>
        <v>974</v>
      </c>
      <c r="D26" s="27"/>
      <c r="E26" s="27"/>
      <c r="F26" s="27"/>
      <c r="G26" s="27"/>
      <c r="H26" s="27"/>
    </row>
  </sheetData>
  <mergeCells count="1">
    <mergeCell ref="A4:H4"/>
  </mergeCells>
  <pageMargins left="1.2204724409448819" right="0.19685039370078741" top="0.43307086614173229" bottom="0.27559055118110237" header="0.31496062992125984" footer="0.19685039370078741"/>
  <pageSetup paperSize="9" orientation="landscape" verticalDpi="0" r:id="rId1"/>
  <headerFooter>
    <oddFooter>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9"/>
  <sheetViews>
    <sheetView topLeftCell="A4" workbookViewId="0">
      <selection activeCell="C20" sqref="C20"/>
    </sheetView>
  </sheetViews>
  <sheetFormatPr defaultRowHeight="15.75" x14ac:dyDescent="0.25"/>
  <cols>
    <col min="1" max="1" width="17.28515625" style="1" customWidth="1"/>
    <col min="2" max="8" width="15.140625" style="1" customWidth="1"/>
    <col min="9" max="256" width="9.140625" style="1"/>
    <col min="257" max="257" width="17.28515625" style="1" customWidth="1"/>
    <col min="258" max="264" width="15.140625" style="1" customWidth="1"/>
    <col min="265" max="512" width="9.140625" style="1"/>
    <col min="513" max="513" width="17.28515625" style="1" customWidth="1"/>
    <col min="514" max="520" width="15.140625" style="1" customWidth="1"/>
    <col min="521" max="768" width="9.140625" style="1"/>
    <col min="769" max="769" width="17.28515625" style="1" customWidth="1"/>
    <col min="770" max="776" width="15.140625" style="1" customWidth="1"/>
    <col min="777" max="1024" width="9.140625" style="1"/>
    <col min="1025" max="1025" width="17.28515625" style="1" customWidth="1"/>
    <col min="1026" max="1032" width="15.140625" style="1" customWidth="1"/>
    <col min="1033" max="1280" width="9.140625" style="1"/>
    <col min="1281" max="1281" width="17.28515625" style="1" customWidth="1"/>
    <col min="1282" max="1288" width="15.140625" style="1" customWidth="1"/>
    <col min="1289" max="1536" width="9.140625" style="1"/>
    <col min="1537" max="1537" width="17.28515625" style="1" customWidth="1"/>
    <col min="1538" max="1544" width="15.140625" style="1" customWidth="1"/>
    <col min="1545" max="1792" width="9.140625" style="1"/>
    <col min="1793" max="1793" width="17.28515625" style="1" customWidth="1"/>
    <col min="1794" max="1800" width="15.140625" style="1" customWidth="1"/>
    <col min="1801" max="2048" width="9.140625" style="1"/>
    <col min="2049" max="2049" width="17.28515625" style="1" customWidth="1"/>
    <col min="2050" max="2056" width="15.140625" style="1" customWidth="1"/>
    <col min="2057" max="2304" width="9.140625" style="1"/>
    <col min="2305" max="2305" width="17.28515625" style="1" customWidth="1"/>
    <col min="2306" max="2312" width="15.140625" style="1" customWidth="1"/>
    <col min="2313" max="2560" width="9.140625" style="1"/>
    <col min="2561" max="2561" width="17.28515625" style="1" customWidth="1"/>
    <col min="2562" max="2568" width="15.140625" style="1" customWidth="1"/>
    <col min="2569" max="2816" width="9.140625" style="1"/>
    <col min="2817" max="2817" width="17.28515625" style="1" customWidth="1"/>
    <col min="2818" max="2824" width="15.140625" style="1" customWidth="1"/>
    <col min="2825" max="3072" width="9.140625" style="1"/>
    <col min="3073" max="3073" width="17.28515625" style="1" customWidth="1"/>
    <col min="3074" max="3080" width="15.140625" style="1" customWidth="1"/>
    <col min="3081" max="3328" width="9.140625" style="1"/>
    <col min="3329" max="3329" width="17.28515625" style="1" customWidth="1"/>
    <col min="3330" max="3336" width="15.140625" style="1" customWidth="1"/>
    <col min="3337" max="3584" width="9.140625" style="1"/>
    <col min="3585" max="3585" width="17.28515625" style="1" customWidth="1"/>
    <col min="3586" max="3592" width="15.140625" style="1" customWidth="1"/>
    <col min="3593" max="3840" width="9.140625" style="1"/>
    <col min="3841" max="3841" width="17.28515625" style="1" customWidth="1"/>
    <col min="3842" max="3848" width="15.140625" style="1" customWidth="1"/>
    <col min="3849" max="4096" width="9.140625" style="1"/>
    <col min="4097" max="4097" width="17.28515625" style="1" customWidth="1"/>
    <col min="4098" max="4104" width="15.140625" style="1" customWidth="1"/>
    <col min="4105" max="4352" width="9.140625" style="1"/>
    <col min="4353" max="4353" width="17.28515625" style="1" customWidth="1"/>
    <col min="4354" max="4360" width="15.140625" style="1" customWidth="1"/>
    <col min="4361" max="4608" width="9.140625" style="1"/>
    <col min="4609" max="4609" width="17.28515625" style="1" customWidth="1"/>
    <col min="4610" max="4616" width="15.140625" style="1" customWidth="1"/>
    <col min="4617" max="4864" width="9.140625" style="1"/>
    <col min="4865" max="4865" width="17.28515625" style="1" customWidth="1"/>
    <col min="4866" max="4872" width="15.140625" style="1" customWidth="1"/>
    <col min="4873" max="5120" width="9.140625" style="1"/>
    <col min="5121" max="5121" width="17.28515625" style="1" customWidth="1"/>
    <col min="5122" max="5128" width="15.140625" style="1" customWidth="1"/>
    <col min="5129" max="5376" width="9.140625" style="1"/>
    <col min="5377" max="5377" width="17.28515625" style="1" customWidth="1"/>
    <col min="5378" max="5384" width="15.140625" style="1" customWidth="1"/>
    <col min="5385" max="5632" width="9.140625" style="1"/>
    <col min="5633" max="5633" width="17.28515625" style="1" customWidth="1"/>
    <col min="5634" max="5640" width="15.140625" style="1" customWidth="1"/>
    <col min="5641" max="5888" width="9.140625" style="1"/>
    <col min="5889" max="5889" width="17.28515625" style="1" customWidth="1"/>
    <col min="5890" max="5896" width="15.140625" style="1" customWidth="1"/>
    <col min="5897" max="6144" width="9.140625" style="1"/>
    <col min="6145" max="6145" width="17.28515625" style="1" customWidth="1"/>
    <col min="6146" max="6152" width="15.140625" style="1" customWidth="1"/>
    <col min="6153" max="6400" width="9.140625" style="1"/>
    <col min="6401" max="6401" width="17.28515625" style="1" customWidth="1"/>
    <col min="6402" max="6408" width="15.140625" style="1" customWidth="1"/>
    <col min="6409" max="6656" width="9.140625" style="1"/>
    <col min="6657" max="6657" width="17.28515625" style="1" customWidth="1"/>
    <col min="6658" max="6664" width="15.140625" style="1" customWidth="1"/>
    <col min="6665" max="6912" width="9.140625" style="1"/>
    <col min="6913" max="6913" width="17.28515625" style="1" customWidth="1"/>
    <col min="6914" max="6920" width="15.140625" style="1" customWidth="1"/>
    <col min="6921" max="7168" width="9.140625" style="1"/>
    <col min="7169" max="7169" width="17.28515625" style="1" customWidth="1"/>
    <col min="7170" max="7176" width="15.140625" style="1" customWidth="1"/>
    <col min="7177" max="7424" width="9.140625" style="1"/>
    <col min="7425" max="7425" width="17.28515625" style="1" customWidth="1"/>
    <col min="7426" max="7432" width="15.140625" style="1" customWidth="1"/>
    <col min="7433" max="7680" width="9.140625" style="1"/>
    <col min="7681" max="7681" width="17.28515625" style="1" customWidth="1"/>
    <col min="7682" max="7688" width="15.140625" style="1" customWidth="1"/>
    <col min="7689" max="7936" width="9.140625" style="1"/>
    <col min="7937" max="7937" width="17.28515625" style="1" customWidth="1"/>
    <col min="7938" max="7944" width="15.140625" style="1" customWidth="1"/>
    <col min="7945" max="8192" width="9.140625" style="1"/>
    <col min="8193" max="8193" width="17.28515625" style="1" customWidth="1"/>
    <col min="8194" max="8200" width="15.140625" style="1" customWidth="1"/>
    <col min="8201" max="8448" width="9.140625" style="1"/>
    <col min="8449" max="8449" width="17.28515625" style="1" customWidth="1"/>
    <col min="8450" max="8456" width="15.140625" style="1" customWidth="1"/>
    <col min="8457" max="8704" width="9.140625" style="1"/>
    <col min="8705" max="8705" width="17.28515625" style="1" customWidth="1"/>
    <col min="8706" max="8712" width="15.140625" style="1" customWidth="1"/>
    <col min="8713" max="8960" width="9.140625" style="1"/>
    <col min="8961" max="8961" width="17.28515625" style="1" customWidth="1"/>
    <col min="8962" max="8968" width="15.140625" style="1" customWidth="1"/>
    <col min="8969" max="9216" width="9.140625" style="1"/>
    <col min="9217" max="9217" width="17.28515625" style="1" customWidth="1"/>
    <col min="9218" max="9224" width="15.140625" style="1" customWidth="1"/>
    <col min="9225" max="9472" width="9.140625" style="1"/>
    <col min="9473" max="9473" width="17.28515625" style="1" customWidth="1"/>
    <col min="9474" max="9480" width="15.140625" style="1" customWidth="1"/>
    <col min="9481" max="9728" width="9.140625" style="1"/>
    <col min="9729" max="9729" width="17.28515625" style="1" customWidth="1"/>
    <col min="9730" max="9736" width="15.140625" style="1" customWidth="1"/>
    <col min="9737" max="9984" width="9.140625" style="1"/>
    <col min="9985" max="9985" width="17.28515625" style="1" customWidth="1"/>
    <col min="9986" max="9992" width="15.140625" style="1" customWidth="1"/>
    <col min="9993" max="10240" width="9.140625" style="1"/>
    <col min="10241" max="10241" width="17.28515625" style="1" customWidth="1"/>
    <col min="10242" max="10248" width="15.140625" style="1" customWidth="1"/>
    <col min="10249" max="10496" width="9.140625" style="1"/>
    <col min="10497" max="10497" width="17.28515625" style="1" customWidth="1"/>
    <col min="10498" max="10504" width="15.140625" style="1" customWidth="1"/>
    <col min="10505" max="10752" width="9.140625" style="1"/>
    <col min="10753" max="10753" width="17.28515625" style="1" customWidth="1"/>
    <col min="10754" max="10760" width="15.140625" style="1" customWidth="1"/>
    <col min="10761" max="11008" width="9.140625" style="1"/>
    <col min="11009" max="11009" width="17.28515625" style="1" customWidth="1"/>
    <col min="11010" max="11016" width="15.140625" style="1" customWidth="1"/>
    <col min="11017" max="11264" width="9.140625" style="1"/>
    <col min="11265" max="11265" width="17.28515625" style="1" customWidth="1"/>
    <col min="11266" max="11272" width="15.140625" style="1" customWidth="1"/>
    <col min="11273" max="11520" width="9.140625" style="1"/>
    <col min="11521" max="11521" width="17.28515625" style="1" customWidth="1"/>
    <col min="11522" max="11528" width="15.140625" style="1" customWidth="1"/>
    <col min="11529" max="11776" width="9.140625" style="1"/>
    <col min="11777" max="11777" width="17.28515625" style="1" customWidth="1"/>
    <col min="11778" max="11784" width="15.140625" style="1" customWidth="1"/>
    <col min="11785" max="12032" width="9.140625" style="1"/>
    <col min="12033" max="12033" width="17.28515625" style="1" customWidth="1"/>
    <col min="12034" max="12040" width="15.140625" style="1" customWidth="1"/>
    <col min="12041" max="12288" width="9.140625" style="1"/>
    <col min="12289" max="12289" width="17.28515625" style="1" customWidth="1"/>
    <col min="12290" max="12296" width="15.140625" style="1" customWidth="1"/>
    <col min="12297" max="12544" width="9.140625" style="1"/>
    <col min="12545" max="12545" width="17.28515625" style="1" customWidth="1"/>
    <col min="12546" max="12552" width="15.140625" style="1" customWidth="1"/>
    <col min="12553" max="12800" width="9.140625" style="1"/>
    <col min="12801" max="12801" width="17.28515625" style="1" customWidth="1"/>
    <col min="12802" max="12808" width="15.140625" style="1" customWidth="1"/>
    <col min="12809" max="13056" width="9.140625" style="1"/>
    <col min="13057" max="13057" width="17.28515625" style="1" customWidth="1"/>
    <col min="13058" max="13064" width="15.140625" style="1" customWidth="1"/>
    <col min="13065" max="13312" width="9.140625" style="1"/>
    <col min="13313" max="13313" width="17.28515625" style="1" customWidth="1"/>
    <col min="13314" max="13320" width="15.140625" style="1" customWidth="1"/>
    <col min="13321" max="13568" width="9.140625" style="1"/>
    <col min="13569" max="13569" width="17.28515625" style="1" customWidth="1"/>
    <col min="13570" max="13576" width="15.140625" style="1" customWidth="1"/>
    <col min="13577" max="13824" width="9.140625" style="1"/>
    <col min="13825" max="13825" width="17.28515625" style="1" customWidth="1"/>
    <col min="13826" max="13832" width="15.140625" style="1" customWidth="1"/>
    <col min="13833" max="14080" width="9.140625" style="1"/>
    <col min="14081" max="14081" width="17.28515625" style="1" customWidth="1"/>
    <col min="14082" max="14088" width="15.140625" style="1" customWidth="1"/>
    <col min="14089" max="14336" width="9.140625" style="1"/>
    <col min="14337" max="14337" width="17.28515625" style="1" customWidth="1"/>
    <col min="14338" max="14344" width="15.140625" style="1" customWidth="1"/>
    <col min="14345" max="14592" width="9.140625" style="1"/>
    <col min="14593" max="14593" width="17.28515625" style="1" customWidth="1"/>
    <col min="14594" max="14600" width="15.140625" style="1" customWidth="1"/>
    <col min="14601" max="14848" width="9.140625" style="1"/>
    <col min="14849" max="14849" width="17.28515625" style="1" customWidth="1"/>
    <col min="14850" max="14856" width="15.140625" style="1" customWidth="1"/>
    <col min="14857" max="15104" width="9.140625" style="1"/>
    <col min="15105" max="15105" width="17.28515625" style="1" customWidth="1"/>
    <col min="15106" max="15112" width="15.140625" style="1" customWidth="1"/>
    <col min="15113" max="15360" width="9.140625" style="1"/>
    <col min="15361" max="15361" width="17.28515625" style="1" customWidth="1"/>
    <col min="15362" max="15368" width="15.140625" style="1" customWidth="1"/>
    <col min="15369" max="15616" width="9.140625" style="1"/>
    <col min="15617" max="15617" width="17.28515625" style="1" customWidth="1"/>
    <col min="15618" max="15624" width="15.140625" style="1" customWidth="1"/>
    <col min="15625" max="15872" width="9.140625" style="1"/>
    <col min="15873" max="15873" width="17.28515625" style="1" customWidth="1"/>
    <col min="15874" max="15880" width="15.140625" style="1" customWidth="1"/>
    <col min="15881" max="16128" width="9.140625" style="1"/>
    <col min="16129" max="16129" width="17.28515625" style="1" customWidth="1"/>
    <col min="16130" max="16136" width="15.140625" style="1" customWidth="1"/>
    <col min="16137" max="16384" width="9.140625" style="1"/>
  </cols>
  <sheetData>
    <row r="1" spans="1:8" s="28" customFormat="1" x14ac:dyDescent="0.25">
      <c r="A1" s="3" t="s">
        <v>2</v>
      </c>
    </row>
    <row r="2" spans="1:8" s="28" customFormat="1" ht="19.5" customHeight="1" x14ac:dyDescent="0.25">
      <c r="A2" s="4" t="s">
        <v>0</v>
      </c>
    </row>
    <row r="3" spans="1:8" s="28" customFormat="1" ht="7.5" customHeight="1" x14ac:dyDescent="0.25">
      <c r="A3" s="4"/>
    </row>
    <row r="4" spans="1:8" ht="26.25" customHeight="1" x14ac:dyDescent="0.3">
      <c r="A4" s="62" t="s">
        <v>174</v>
      </c>
      <c r="B4" s="62"/>
      <c r="C4" s="62"/>
      <c r="D4" s="62"/>
      <c r="E4" s="62"/>
      <c r="F4" s="62"/>
      <c r="G4" s="62"/>
      <c r="H4" s="62"/>
    </row>
    <row r="5" spans="1:8" ht="18.75" x14ac:dyDescent="0.3">
      <c r="A5" s="5"/>
      <c r="B5" s="5"/>
      <c r="C5" s="5"/>
      <c r="D5" s="5"/>
      <c r="E5" s="5"/>
      <c r="F5" s="5"/>
      <c r="G5" s="5"/>
      <c r="H5" s="5"/>
    </row>
    <row r="6" spans="1:8" s="5" customFormat="1" ht="37.5" x14ac:dyDescent="0.3">
      <c r="A6" s="7" t="s">
        <v>4</v>
      </c>
      <c r="B6" s="7" t="s">
        <v>6</v>
      </c>
      <c r="C6" s="7" t="s">
        <v>7</v>
      </c>
      <c r="D6" s="8" t="s">
        <v>8</v>
      </c>
      <c r="E6" s="8" t="s">
        <v>52</v>
      </c>
      <c r="F6" s="8" t="s">
        <v>92</v>
      </c>
      <c r="G6" s="7" t="s">
        <v>10</v>
      </c>
      <c r="H6" s="7" t="s">
        <v>11</v>
      </c>
    </row>
    <row r="7" spans="1:8" s="5" customFormat="1" ht="18.75" x14ac:dyDescent="0.3">
      <c r="A7" s="38">
        <v>101</v>
      </c>
      <c r="B7" s="12">
        <v>1</v>
      </c>
      <c r="C7" s="12">
        <v>12</v>
      </c>
      <c r="D7" s="12">
        <v>1</v>
      </c>
      <c r="E7" s="12">
        <v>4</v>
      </c>
      <c r="F7" s="12">
        <v>1</v>
      </c>
      <c r="G7" s="12">
        <v>4</v>
      </c>
      <c r="H7" s="12"/>
    </row>
    <row r="8" spans="1:8" s="5" customFormat="1" ht="18.75" x14ac:dyDescent="0.3">
      <c r="A8" s="38">
        <v>102</v>
      </c>
      <c r="B8" s="12">
        <v>1</v>
      </c>
      <c r="C8" s="12">
        <v>32</v>
      </c>
      <c r="D8" s="12">
        <v>1</v>
      </c>
      <c r="E8" s="12">
        <v>6</v>
      </c>
      <c r="F8" s="12">
        <v>1</v>
      </c>
      <c r="G8" s="12">
        <v>8</v>
      </c>
      <c r="H8" s="12">
        <v>1</v>
      </c>
    </row>
    <row r="9" spans="1:8" s="5" customFormat="1" ht="18.75" x14ac:dyDescent="0.3">
      <c r="A9" s="38">
        <v>103</v>
      </c>
      <c r="B9" s="12">
        <v>1</v>
      </c>
      <c r="C9" s="12">
        <v>32</v>
      </c>
      <c r="D9" s="12">
        <v>1</v>
      </c>
      <c r="E9" s="12">
        <v>6</v>
      </c>
      <c r="F9" s="12">
        <v>1</v>
      </c>
      <c r="G9" s="12">
        <v>8</v>
      </c>
      <c r="H9" s="12">
        <v>1</v>
      </c>
    </row>
    <row r="10" spans="1:8" s="5" customFormat="1" ht="18.75" x14ac:dyDescent="0.3">
      <c r="A10" s="38">
        <v>202</v>
      </c>
      <c r="B10" s="12">
        <v>1</v>
      </c>
      <c r="C10" s="12">
        <v>31</v>
      </c>
      <c r="D10" s="12">
        <v>1</v>
      </c>
      <c r="E10" s="12">
        <v>6</v>
      </c>
      <c r="F10" s="12">
        <v>1</v>
      </c>
      <c r="G10" s="12">
        <v>8</v>
      </c>
      <c r="H10" s="12">
        <v>1</v>
      </c>
    </row>
    <row r="11" spans="1:8" s="5" customFormat="1" ht="18.75" x14ac:dyDescent="0.3">
      <c r="A11" s="38">
        <v>203</v>
      </c>
      <c r="B11" s="12">
        <v>1</v>
      </c>
      <c r="C11" s="12">
        <v>31</v>
      </c>
      <c r="D11" s="12">
        <v>1</v>
      </c>
      <c r="E11" s="12">
        <v>6</v>
      </c>
      <c r="F11" s="12">
        <v>1</v>
      </c>
      <c r="G11" s="12">
        <v>8</v>
      </c>
      <c r="H11" s="12">
        <v>1</v>
      </c>
    </row>
    <row r="12" spans="1:8" s="5" customFormat="1" ht="18.75" x14ac:dyDescent="0.3">
      <c r="A12" s="38">
        <v>301</v>
      </c>
      <c r="B12" s="12">
        <v>1</v>
      </c>
      <c r="C12" s="12">
        <v>31</v>
      </c>
      <c r="D12" s="12">
        <v>1</v>
      </c>
      <c r="E12" s="12">
        <v>6</v>
      </c>
      <c r="F12" s="12">
        <v>1</v>
      </c>
      <c r="G12" s="12">
        <v>8</v>
      </c>
      <c r="H12" s="12">
        <v>1</v>
      </c>
    </row>
    <row r="13" spans="1:8" s="5" customFormat="1" ht="18.75" x14ac:dyDescent="0.3">
      <c r="A13" s="38">
        <v>302</v>
      </c>
      <c r="B13" s="12">
        <v>1</v>
      </c>
      <c r="C13" s="12">
        <v>31</v>
      </c>
      <c r="D13" s="12">
        <v>1</v>
      </c>
      <c r="E13" s="12">
        <v>6</v>
      </c>
      <c r="F13" s="12">
        <v>1</v>
      </c>
      <c r="G13" s="12">
        <v>8</v>
      </c>
      <c r="H13" s="12">
        <v>1</v>
      </c>
    </row>
    <row r="14" spans="1:8" s="5" customFormat="1" ht="18.75" x14ac:dyDescent="0.3">
      <c r="A14" s="38">
        <v>303</v>
      </c>
      <c r="B14" s="12">
        <v>1</v>
      </c>
      <c r="C14" s="12">
        <v>20</v>
      </c>
      <c r="D14" s="12">
        <v>1</v>
      </c>
      <c r="E14" s="12">
        <v>3</v>
      </c>
      <c r="F14" s="12">
        <v>1</v>
      </c>
      <c r="G14" s="12">
        <v>4</v>
      </c>
      <c r="H14" s="12">
        <v>1</v>
      </c>
    </row>
    <row r="15" spans="1:8" s="5" customFormat="1" ht="18.75" x14ac:dyDescent="0.3">
      <c r="A15" s="38">
        <v>401</v>
      </c>
      <c r="B15" s="12">
        <v>1</v>
      </c>
      <c r="C15" s="12">
        <v>26</v>
      </c>
      <c r="D15" s="12">
        <v>1</v>
      </c>
      <c r="E15" s="12">
        <v>5</v>
      </c>
      <c r="F15" s="12">
        <v>1</v>
      </c>
      <c r="G15" s="12">
        <v>7</v>
      </c>
      <c r="H15" s="12">
        <v>1</v>
      </c>
    </row>
    <row r="16" spans="1:8" s="5" customFormat="1" ht="18.75" x14ac:dyDescent="0.3">
      <c r="A16" s="38">
        <v>402</v>
      </c>
      <c r="B16" s="12">
        <v>1</v>
      </c>
      <c r="C16" s="12">
        <v>24</v>
      </c>
      <c r="D16" s="12">
        <v>1</v>
      </c>
      <c r="E16" s="12">
        <v>4</v>
      </c>
      <c r="F16" s="12">
        <v>1</v>
      </c>
      <c r="G16" s="12">
        <v>5</v>
      </c>
      <c r="H16" s="12">
        <v>1</v>
      </c>
    </row>
    <row r="17" spans="1:8" s="5" customFormat="1" ht="18.75" x14ac:dyDescent="0.3">
      <c r="A17" s="38">
        <v>403</v>
      </c>
      <c r="B17" s="12">
        <v>1</v>
      </c>
      <c r="C17" s="12">
        <v>42</v>
      </c>
      <c r="D17" s="12">
        <v>1</v>
      </c>
      <c r="E17" s="12">
        <v>6</v>
      </c>
      <c r="F17" s="12">
        <v>1</v>
      </c>
      <c r="G17" s="12">
        <v>8</v>
      </c>
      <c r="H17" s="12">
        <v>1</v>
      </c>
    </row>
    <row r="18" spans="1:8" s="2" customFormat="1" ht="18.75" x14ac:dyDescent="0.3">
      <c r="A18" s="15" t="s">
        <v>46</v>
      </c>
      <c r="B18" s="15">
        <f t="shared" ref="B18:H18" si="0">SUM(B7:B17)</f>
        <v>11</v>
      </c>
      <c r="C18" s="15">
        <f t="shared" si="0"/>
        <v>312</v>
      </c>
      <c r="D18" s="15">
        <f t="shared" si="0"/>
        <v>11</v>
      </c>
      <c r="E18" s="15">
        <f t="shared" si="0"/>
        <v>58</v>
      </c>
      <c r="F18" s="15">
        <f t="shared" si="0"/>
        <v>11</v>
      </c>
      <c r="G18" s="15">
        <f t="shared" si="0"/>
        <v>76</v>
      </c>
      <c r="H18" s="15">
        <f t="shared" si="0"/>
        <v>10</v>
      </c>
    </row>
    <row r="19" spans="1:8" s="2" customFormat="1" ht="18.75" x14ac:dyDescent="0.3">
      <c r="A19" s="27"/>
      <c r="B19" s="27"/>
      <c r="C19" s="27">
        <f>+C18*2</f>
        <v>624</v>
      </c>
      <c r="D19" s="27"/>
      <c r="E19" s="27"/>
      <c r="F19" s="27"/>
      <c r="G19" s="27"/>
      <c r="H19" s="27"/>
    </row>
  </sheetData>
  <mergeCells count="1">
    <mergeCell ref="A4:H4"/>
  </mergeCells>
  <pageMargins left="1.2204724409448819" right="0.19685039370078741" top="0.43307086614173229" bottom="0.27559055118110237" header="0.31496062992125984" footer="0.19685039370078741"/>
  <pageSetup paperSize="9" orientation="landscape" verticalDpi="0" r:id="rId1"/>
  <headerFooter>
    <oddFooter>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3"/>
  <sheetViews>
    <sheetView workbookViewId="0">
      <selection activeCell="C11" sqref="C11"/>
    </sheetView>
  </sheetViews>
  <sheetFormatPr defaultRowHeight="15.75" x14ac:dyDescent="0.25"/>
  <cols>
    <col min="1" max="1" width="17.28515625" style="1" customWidth="1"/>
    <col min="2" max="7" width="11.85546875" style="1" customWidth="1"/>
    <col min="8" max="256" width="9.140625" style="1"/>
    <col min="257" max="257" width="17.28515625" style="1" customWidth="1"/>
    <col min="258" max="263" width="11.85546875" style="1" customWidth="1"/>
    <col min="264" max="512" width="9.140625" style="1"/>
    <col min="513" max="513" width="17.28515625" style="1" customWidth="1"/>
    <col min="514" max="519" width="11.85546875" style="1" customWidth="1"/>
    <col min="520" max="768" width="9.140625" style="1"/>
    <col min="769" max="769" width="17.28515625" style="1" customWidth="1"/>
    <col min="770" max="775" width="11.85546875" style="1" customWidth="1"/>
    <col min="776" max="1024" width="9.140625" style="1"/>
    <col min="1025" max="1025" width="17.28515625" style="1" customWidth="1"/>
    <col min="1026" max="1031" width="11.85546875" style="1" customWidth="1"/>
    <col min="1032" max="1280" width="9.140625" style="1"/>
    <col min="1281" max="1281" width="17.28515625" style="1" customWidth="1"/>
    <col min="1282" max="1287" width="11.85546875" style="1" customWidth="1"/>
    <col min="1288" max="1536" width="9.140625" style="1"/>
    <col min="1537" max="1537" width="17.28515625" style="1" customWidth="1"/>
    <col min="1538" max="1543" width="11.85546875" style="1" customWidth="1"/>
    <col min="1544" max="1792" width="9.140625" style="1"/>
    <col min="1793" max="1793" width="17.28515625" style="1" customWidth="1"/>
    <col min="1794" max="1799" width="11.85546875" style="1" customWidth="1"/>
    <col min="1800" max="2048" width="9.140625" style="1"/>
    <col min="2049" max="2049" width="17.28515625" style="1" customWidth="1"/>
    <col min="2050" max="2055" width="11.85546875" style="1" customWidth="1"/>
    <col min="2056" max="2304" width="9.140625" style="1"/>
    <col min="2305" max="2305" width="17.28515625" style="1" customWidth="1"/>
    <col min="2306" max="2311" width="11.85546875" style="1" customWidth="1"/>
    <col min="2312" max="2560" width="9.140625" style="1"/>
    <col min="2561" max="2561" width="17.28515625" style="1" customWidth="1"/>
    <col min="2562" max="2567" width="11.85546875" style="1" customWidth="1"/>
    <col min="2568" max="2816" width="9.140625" style="1"/>
    <col min="2817" max="2817" width="17.28515625" style="1" customWidth="1"/>
    <col min="2818" max="2823" width="11.85546875" style="1" customWidth="1"/>
    <col min="2824" max="3072" width="9.140625" style="1"/>
    <col min="3073" max="3073" width="17.28515625" style="1" customWidth="1"/>
    <col min="3074" max="3079" width="11.85546875" style="1" customWidth="1"/>
    <col min="3080" max="3328" width="9.140625" style="1"/>
    <col min="3329" max="3329" width="17.28515625" style="1" customWidth="1"/>
    <col min="3330" max="3335" width="11.85546875" style="1" customWidth="1"/>
    <col min="3336" max="3584" width="9.140625" style="1"/>
    <col min="3585" max="3585" width="17.28515625" style="1" customWidth="1"/>
    <col min="3586" max="3591" width="11.85546875" style="1" customWidth="1"/>
    <col min="3592" max="3840" width="9.140625" style="1"/>
    <col min="3841" max="3841" width="17.28515625" style="1" customWidth="1"/>
    <col min="3842" max="3847" width="11.85546875" style="1" customWidth="1"/>
    <col min="3848" max="4096" width="9.140625" style="1"/>
    <col min="4097" max="4097" width="17.28515625" style="1" customWidth="1"/>
    <col min="4098" max="4103" width="11.85546875" style="1" customWidth="1"/>
    <col min="4104" max="4352" width="9.140625" style="1"/>
    <col min="4353" max="4353" width="17.28515625" style="1" customWidth="1"/>
    <col min="4354" max="4359" width="11.85546875" style="1" customWidth="1"/>
    <col min="4360" max="4608" width="9.140625" style="1"/>
    <col min="4609" max="4609" width="17.28515625" style="1" customWidth="1"/>
    <col min="4610" max="4615" width="11.85546875" style="1" customWidth="1"/>
    <col min="4616" max="4864" width="9.140625" style="1"/>
    <col min="4865" max="4865" width="17.28515625" style="1" customWidth="1"/>
    <col min="4866" max="4871" width="11.85546875" style="1" customWidth="1"/>
    <col min="4872" max="5120" width="9.140625" style="1"/>
    <col min="5121" max="5121" width="17.28515625" style="1" customWidth="1"/>
    <col min="5122" max="5127" width="11.85546875" style="1" customWidth="1"/>
    <col min="5128" max="5376" width="9.140625" style="1"/>
    <col min="5377" max="5377" width="17.28515625" style="1" customWidth="1"/>
    <col min="5378" max="5383" width="11.85546875" style="1" customWidth="1"/>
    <col min="5384" max="5632" width="9.140625" style="1"/>
    <col min="5633" max="5633" width="17.28515625" style="1" customWidth="1"/>
    <col min="5634" max="5639" width="11.85546875" style="1" customWidth="1"/>
    <col min="5640" max="5888" width="9.140625" style="1"/>
    <col min="5889" max="5889" width="17.28515625" style="1" customWidth="1"/>
    <col min="5890" max="5895" width="11.85546875" style="1" customWidth="1"/>
    <col min="5896" max="6144" width="9.140625" style="1"/>
    <col min="6145" max="6145" width="17.28515625" style="1" customWidth="1"/>
    <col min="6146" max="6151" width="11.85546875" style="1" customWidth="1"/>
    <col min="6152" max="6400" width="9.140625" style="1"/>
    <col min="6401" max="6401" width="17.28515625" style="1" customWidth="1"/>
    <col min="6402" max="6407" width="11.85546875" style="1" customWidth="1"/>
    <col min="6408" max="6656" width="9.140625" style="1"/>
    <col min="6657" max="6657" width="17.28515625" style="1" customWidth="1"/>
    <col min="6658" max="6663" width="11.85546875" style="1" customWidth="1"/>
    <col min="6664" max="6912" width="9.140625" style="1"/>
    <col min="6913" max="6913" width="17.28515625" style="1" customWidth="1"/>
    <col min="6914" max="6919" width="11.85546875" style="1" customWidth="1"/>
    <col min="6920" max="7168" width="9.140625" style="1"/>
    <col min="7169" max="7169" width="17.28515625" style="1" customWidth="1"/>
    <col min="7170" max="7175" width="11.85546875" style="1" customWidth="1"/>
    <col min="7176" max="7424" width="9.140625" style="1"/>
    <col min="7425" max="7425" width="17.28515625" style="1" customWidth="1"/>
    <col min="7426" max="7431" width="11.85546875" style="1" customWidth="1"/>
    <col min="7432" max="7680" width="9.140625" style="1"/>
    <col min="7681" max="7681" width="17.28515625" style="1" customWidth="1"/>
    <col min="7682" max="7687" width="11.85546875" style="1" customWidth="1"/>
    <col min="7688" max="7936" width="9.140625" style="1"/>
    <col min="7937" max="7937" width="17.28515625" style="1" customWidth="1"/>
    <col min="7938" max="7943" width="11.85546875" style="1" customWidth="1"/>
    <col min="7944" max="8192" width="9.140625" style="1"/>
    <col min="8193" max="8193" width="17.28515625" style="1" customWidth="1"/>
    <col min="8194" max="8199" width="11.85546875" style="1" customWidth="1"/>
    <col min="8200" max="8448" width="9.140625" style="1"/>
    <col min="8449" max="8449" width="17.28515625" style="1" customWidth="1"/>
    <col min="8450" max="8455" width="11.85546875" style="1" customWidth="1"/>
    <col min="8456" max="8704" width="9.140625" style="1"/>
    <col min="8705" max="8705" width="17.28515625" style="1" customWidth="1"/>
    <col min="8706" max="8711" width="11.85546875" style="1" customWidth="1"/>
    <col min="8712" max="8960" width="9.140625" style="1"/>
    <col min="8961" max="8961" width="17.28515625" style="1" customWidth="1"/>
    <col min="8962" max="8967" width="11.85546875" style="1" customWidth="1"/>
    <col min="8968" max="9216" width="9.140625" style="1"/>
    <col min="9217" max="9217" width="17.28515625" style="1" customWidth="1"/>
    <col min="9218" max="9223" width="11.85546875" style="1" customWidth="1"/>
    <col min="9224" max="9472" width="9.140625" style="1"/>
    <col min="9473" max="9473" width="17.28515625" style="1" customWidth="1"/>
    <col min="9474" max="9479" width="11.85546875" style="1" customWidth="1"/>
    <col min="9480" max="9728" width="9.140625" style="1"/>
    <col min="9729" max="9729" width="17.28515625" style="1" customWidth="1"/>
    <col min="9730" max="9735" width="11.85546875" style="1" customWidth="1"/>
    <col min="9736" max="9984" width="9.140625" style="1"/>
    <col min="9985" max="9985" width="17.28515625" style="1" customWidth="1"/>
    <col min="9986" max="9991" width="11.85546875" style="1" customWidth="1"/>
    <col min="9992" max="10240" width="9.140625" style="1"/>
    <col min="10241" max="10241" width="17.28515625" style="1" customWidth="1"/>
    <col min="10242" max="10247" width="11.85546875" style="1" customWidth="1"/>
    <col min="10248" max="10496" width="9.140625" style="1"/>
    <col min="10497" max="10497" width="17.28515625" style="1" customWidth="1"/>
    <col min="10498" max="10503" width="11.85546875" style="1" customWidth="1"/>
    <col min="10504" max="10752" width="9.140625" style="1"/>
    <col min="10753" max="10753" width="17.28515625" style="1" customWidth="1"/>
    <col min="10754" max="10759" width="11.85546875" style="1" customWidth="1"/>
    <col min="10760" max="11008" width="9.140625" style="1"/>
    <col min="11009" max="11009" width="17.28515625" style="1" customWidth="1"/>
    <col min="11010" max="11015" width="11.85546875" style="1" customWidth="1"/>
    <col min="11016" max="11264" width="9.140625" style="1"/>
    <col min="11265" max="11265" width="17.28515625" style="1" customWidth="1"/>
    <col min="11266" max="11271" width="11.85546875" style="1" customWidth="1"/>
    <col min="11272" max="11520" width="9.140625" style="1"/>
    <col min="11521" max="11521" width="17.28515625" style="1" customWidth="1"/>
    <col min="11522" max="11527" width="11.85546875" style="1" customWidth="1"/>
    <col min="11528" max="11776" width="9.140625" style="1"/>
    <col min="11777" max="11777" width="17.28515625" style="1" customWidth="1"/>
    <col min="11778" max="11783" width="11.85546875" style="1" customWidth="1"/>
    <col min="11784" max="12032" width="9.140625" style="1"/>
    <col min="12033" max="12033" width="17.28515625" style="1" customWidth="1"/>
    <col min="12034" max="12039" width="11.85546875" style="1" customWidth="1"/>
    <col min="12040" max="12288" width="9.140625" style="1"/>
    <col min="12289" max="12289" width="17.28515625" style="1" customWidth="1"/>
    <col min="12290" max="12295" width="11.85546875" style="1" customWidth="1"/>
    <col min="12296" max="12544" width="9.140625" style="1"/>
    <col min="12545" max="12545" width="17.28515625" style="1" customWidth="1"/>
    <col min="12546" max="12551" width="11.85546875" style="1" customWidth="1"/>
    <col min="12552" max="12800" width="9.140625" style="1"/>
    <col min="12801" max="12801" width="17.28515625" style="1" customWidth="1"/>
    <col min="12802" max="12807" width="11.85546875" style="1" customWidth="1"/>
    <col min="12808" max="13056" width="9.140625" style="1"/>
    <col min="13057" max="13057" width="17.28515625" style="1" customWidth="1"/>
    <col min="13058" max="13063" width="11.85546875" style="1" customWidth="1"/>
    <col min="13064" max="13312" width="9.140625" style="1"/>
    <col min="13313" max="13313" width="17.28515625" style="1" customWidth="1"/>
    <col min="13314" max="13319" width="11.85546875" style="1" customWidth="1"/>
    <col min="13320" max="13568" width="9.140625" style="1"/>
    <col min="13569" max="13569" width="17.28515625" style="1" customWidth="1"/>
    <col min="13570" max="13575" width="11.85546875" style="1" customWidth="1"/>
    <col min="13576" max="13824" width="9.140625" style="1"/>
    <col min="13825" max="13825" width="17.28515625" style="1" customWidth="1"/>
    <col min="13826" max="13831" width="11.85546875" style="1" customWidth="1"/>
    <col min="13832" max="14080" width="9.140625" style="1"/>
    <col min="14081" max="14081" width="17.28515625" style="1" customWidth="1"/>
    <col min="14082" max="14087" width="11.85546875" style="1" customWidth="1"/>
    <col min="14088" max="14336" width="9.140625" style="1"/>
    <col min="14337" max="14337" width="17.28515625" style="1" customWidth="1"/>
    <col min="14338" max="14343" width="11.85546875" style="1" customWidth="1"/>
    <col min="14344" max="14592" width="9.140625" style="1"/>
    <col min="14593" max="14593" width="17.28515625" style="1" customWidth="1"/>
    <col min="14594" max="14599" width="11.85546875" style="1" customWidth="1"/>
    <col min="14600" max="14848" width="9.140625" style="1"/>
    <col min="14849" max="14849" width="17.28515625" style="1" customWidth="1"/>
    <col min="14850" max="14855" width="11.85546875" style="1" customWidth="1"/>
    <col min="14856" max="15104" width="9.140625" style="1"/>
    <col min="15105" max="15105" width="17.28515625" style="1" customWidth="1"/>
    <col min="15106" max="15111" width="11.85546875" style="1" customWidth="1"/>
    <col min="15112" max="15360" width="9.140625" style="1"/>
    <col min="15361" max="15361" width="17.28515625" style="1" customWidth="1"/>
    <col min="15362" max="15367" width="11.85546875" style="1" customWidth="1"/>
    <col min="15368" max="15616" width="9.140625" style="1"/>
    <col min="15617" max="15617" width="17.28515625" style="1" customWidth="1"/>
    <col min="15618" max="15623" width="11.85546875" style="1" customWidth="1"/>
    <col min="15624" max="15872" width="9.140625" style="1"/>
    <col min="15873" max="15873" width="17.28515625" style="1" customWidth="1"/>
    <col min="15874" max="15879" width="11.85546875" style="1" customWidth="1"/>
    <col min="15880" max="16128" width="9.140625" style="1"/>
    <col min="16129" max="16129" width="17.28515625" style="1" customWidth="1"/>
    <col min="16130" max="16135" width="11.85546875" style="1" customWidth="1"/>
    <col min="16136" max="16384" width="9.140625" style="1"/>
  </cols>
  <sheetData>
    <row r="1" spans="1:7" s="28" customFormat="1" x14ac:dyDescent="0.25">
      <c r="A1" s="3" t="s">
        <v>2</v>
      </c>
    </row>
    <row r="2" spans="1:7" s="28" customFormat="1" ht="19.5" customHeight="1" x14ac:dyDescent="0.25">
      <c r="A2" s="4" t="s">
        <v>0</v>
      </c>
    </row>
    <row r="3" spans="1:7" s="28" customFormat="1" ht="7.5" customHeight="1" x14ac:dyDescent="0.25">
      <c r="A3" s="4"/>
    </row>
    <row r="4" spans="1:7" ht="51" customHeight="1" x14ac:dyDescent="0.3">
      <c r="A4" s="63" t="s">
        <v>175</v>
      </c>
      <c r="B4" s="62"/>
      <c r="C4" s="62"/>
      <c r="D4" s="62"/>
      <c r="E4" s="62"/>
      <c r="F4" s="62"/>
      <c r="G4" s="62"/>
    </row>
    <row r="5" spans="1:7" ht="18.75" x14ac:dyDescent="0.3">
      <c r="A5" s="5"/>
      <c r="B5" s="5"/>
      <c r="C5" s="5"/>
      <c r="D5" s="5"/>
      <c r="E5" s="5"/>
      <c r="F5" s="5"/>
      <c r="G5" s="5"/>
    </row>
    <row r="6" spans="1:7" s="5" customFormat="1" ht="55.5" customHeight="1" x14ac:dyDescent="0.3">
      <c r="A6" s="7" t="s">
        <v>4</v>
      </c>
      <c r="B6" s="7" t="s">
        <v>6</v>
      </c>
      <c r="C6" s="7" t="s">
        <v>176</v>
      </c>
      <c r="D6" s="8" t="s">
        <v>8</v>
      </c>
      <c r="E6" s="8" t="s">
        <v>52</v>
      </c>
      <c r="F6" s="8" t="s">
        <v>92</v>
      </c>
      <c r="G6" s="7" t="s">
        <v>10</v>
      </c>
    </row>
    <row r="7" spans="1:7" s="5" customFormat="1" ht="33" customHeight="1" x14ac:dyDescent="0.3">
      <c r="A7" s="38" t="s">
        <v>177</v>
      </c>
      <c r="B7" s="12">
        <v>1</v>
      </c>
      <c r="C7" s="12">
        <v>10</v>
      </c>
      <c r="D7" s="12">
        <v>1</v>
      </c>
      <c r="E7" s="12">
        <v>4</v>
      </c>
      <c r="F7" s="12">
        <v>1</v>
      </c>
      <c r="G7" s="12">
        <v>6</v>
      </c>
    </row>
    <row r="8" spans="1:7" s="5" customFormat="1" ht="33" customHeight="1" x14ac:dyDescent="0.3">
      <c r="A8" s="38" t="s">
        <v>178</v>
      </c>
      <c r="B8" s="12">
        <v>1</v>
      </c>
      <c r="C8" s="12">
        <v>10</v>
      </c>
      <c r="D8" s="12">
        <v>1</v>
      </c>
      <c r="E8" s="12">
        <v>4</v>
      </c>
      <c r="F8" s="12">
        <v>1</v>
      </c>
      <c r="G8" s="12">
        <v>6</v>
      </c>
    </row>
    <row r="9" spans="1:7" s="2" customFormat="1" ht="33" customHeight="1" x14ac:dyDescent="0.3">
      <c r="A9" s="15" t="s">
        <v>46</v>
      </c>
      <c r="B9" s="15">
        <f t="shared" ref="B9:G9" si="0">SUM(B7:B8)</f>
        <v>2</v>
      </c>
      <c r="C9" s="15">
        <f t="shared" si="0"/>
        <v>20</v>
      </c>
      <c r="D9" s="15">
        <f t="shared" si="0"/>
        <v>2</v>
      </c>
      <c r="E9" s="15">
        <f t="shared" si="0"/>
        <v>8</v>
      </c>
      <c r="F9" s="15">
        <f t="shared" si="0"/>
        <v>2</v>
      </c>
      <c r="G9" s="15">
        <f t="shared" si="0"/>
        <v>12</v>
      </c>
    </row>
    <row r="10" spans="1:7" s="2" customFormat="1" ht="18.75" x14ac:dyDescent="0.3">
      <c r="A10" s="27"/>
      <c r="B10" s="27"/>
      <c r="C10" s="27">
        <f>+C9*5</f>
        <v>100</v>
      </c>
      <c r="D10" s="27"/>
      <c r="E10" s="27"/>
      <c r="F10" s="27"/>
      <c r="G10" s="27"/>
    </row>
    <row r="13" spans="1:7" ht="18.75" x14ac:dyDescent="0.3">
      <c r="A13" s="39"/>
    </row>
  </sheetData>
  <mergeCells count="1">
    <mergeCell ref="A4:G4"/>
  </mergeCells>
  <pageMargins left="1.2204724409448819" right="0.19685039370078741" top="0.43307086614173229" bottom="0.27559055118110237" header="0.31496062992125984" footer="0.19685039370078741"/>
  <pageSetup paperSize="9" orientation="portrait" verticalDpi="0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9</vt:i4>
      </vt:variant>
    </vt:vector>
  </HeadingPairs>
  <TitlesOfParts>
    <vt:vector size="16" baseType="lpstr">
      <vt:lpstr>nha A-kA </vt:lpstr>
      <vt:lpstr>nha B1-kA</vt:lpstr>
      <vt:lpstr>nha D-kA</vt:lpstr>
      <vt:lpstr>nha G-kB</vt:lpstr>
      <vt:lpstr>nha cấp 4-kB</vt:lpstr>
      <vt:lpstr>khu C</vt:lpstr>
      <vt:lpstr>Lạng Sơn</vt:lpstr>
      <vt:lpstr>'nha A-kA '!Print_Area</vt:lpstr>
      <vt:lpstr>'nha B1-kA'!Print_Area</vt:lpstr>
      <vt:lpstr>'khu C'!Print_Titles</vt:lpstr>
      <vt:lpstr>'Lạng Sơn'!Print_Titles</vt:lpstr>
      <vt:lpstr>'nha A-kA '!Print_Titles</vt:lpstr>
      <vt:lpstr>'nha B1-kA'!Print_Titles</vt:lpstr>
      <vt:lpstr>'nha cấp 4-kB'!Print_Titles</vt:lpstr>
      <vt:lpstr>'nha D-kA'!Print_Titles</vt:lpstr>
      <vt:lpstr>'nha G-kB'!Print_Titles</vt:lpstr>
    </vt:vector>
  </TitlesOfParts>
  <Company>minhtuan6990@gmail.com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HUONG</dc:creator>
  <cp:lastModifiedBy>Trần Thị Hương</cp:lastModifiedBy>
  <dcterms:created xsi:type="dcterms:W3CDTF">2019-03-27T08:25:31Z</dcterms:created>
  <dcterms:modified xsi:type="dcterms:W3CDTF">2020-03-14T02:55:10Z</dcterms:modified>
</cp:coreProperties>
</file>