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G:\Kiem dinh truong\Kiem dinh 2026\"/>
    </mc:Choice>
  </mc:AlternateContent>
  <xr:revisionPtr revIDLastSave="0" documentId="13_ncr:1_{6675216C-90C6-4F97-8643-85610C95436B}" xr6:coauthVersionLast="47" xr6:coauthVersionMax="47" xr10:uidLastSave="{00000000-0000-0000-0000-000000000000}"/>
  <bookViews>
    <workbookView xWindow="-120" yWindow="-120" windowWidth="24240" windowHeight="13140" firstSheet="1" activeTab="1" xr2:uid="{00000000-000D-0000-FFFF-FFFF00000000}"/>
  </bookViews>
  <sheets>
    <sheet name="Tổng hợp" sheetId="9" state="hidden" r:id="rId1"/>
    <sheet name="Tổng KP thực hiện" sheetId="35" r:id="rId2"/>
    <sheet name="Khoa Kinh tế và QTKD" sheetId="10" r:id="rId3"/>
    <sheet name="DS DT Khoa Kte" sheetId="22" r:id="rId4"/>
    <sheet name="Khoa LLCT" sheetId="11" r:id="rId5"/>
    <sheet name="DS DT Khoa LLCT" sheetId="23" r:id="rId6"/>
    <sheet name="Khoa Khoa học cơ bản" sheetId="12" r:id="rId7"/>
    <sheet name="DS DT Khoa KHCB" sheetId="24" r:id="rId8"/>
    <sheet name="Khoa Trắc địa, bản đồ và QLĐĐ" sheetId="13" r:id="rId9"/>
    <sheet name="DS DT Khoa TDBD" sheetId="33" r:id="rId10"/>
    <sheet name="Khoa Dầu khí và năng lượng" sheetId="14" r:id="rId11"/>
    <sheet name="DS DT Khoa DK&amp;NL" sheetId="26" r:id="rId12"/>
    <sheet name="Khoa GDQP" sheetId="15" r:id="rId13"/>
    <sheet name="DS Khoa GDQP" sheetId="34" r:id="rId14"/>
    <sheet name="Khoa CNTT" sheetId="16" r:id="rId15"/>
    <sheet name="DS DT Khoa CNTT" sheetId="28" r:id="rId16"/>
    <sheet name="Khoa Môi trường" sheetId="17" r:id="rId17"/>
    <sheet name="DS DT Khoa Moi truong" sheetId="29" r:id="rId18"/>
    <sheet name="Khoa Xây dựng" sheetId="18" r:id="rId19"/>
    <sheet name="DS DT Khoa XD" sheetId="27" r:id="rId20"/>
    <sheet name="Khoa Cơ- Điện" sheetId="19" r:id="rId21"/>
    <sheet name="DS DT Khoa CD" sheetId="30" r:id="rId22"/>
    <sheet name="Khoa Mo" sheetId="20" r:id="rId23"/>
    <sheet name="DS DT Khoa Mỏ" sheetId="31" r:id="rId24"/>
    <sheet name="Khoa KHKTĐC" sheetId="21" r:id="rId25"/>
    <sheet name="DS DT Khoa KHDC" sheetId="32" r:id="rId26"/>
  </sheets>
  <externalReferences>
    <externalReference r:id="rId27"/>
  </externalReferences>
  <definedNames>
    <definedName name="_Hlk194505932" localSheetId="23">'DS DT Khoa Mỏ'!$B$23</definedName>
    <definedName name="_Hlk211523632" localSheetId="11">'DS DT Khoa DK&amp;NL'!$B$23</definedName>
    <definedName name="_Hlk213071203" localSheetId="21">'DS DT Khoa CD'!#REF!</definedName>
    <definedName name="_Hlk213071203" localSheetId="15">'DS DT Khoa CNTT'!$B$16</definedName>
    <definedName name="_Hlk213071203" localSheetId="11">'DS DT Khoa DK&amp;NL'!$B$19</definedName>
    <definedName name="_Hlk213071203" localSheetId="7">'DS DT Khoa KHCB'!$B$14</definedName>
    <definedName name="_Hlk213071203" localSheetId="25">'DS DT Khoa KHDC'!$B$18</definedName>
    <definedName name="_Hlk213071203" localSheetId="5">'DS DT Khoa LLCT'!$B$10</definedName>
    <definedName name="_Hlk213071203" localSheetId="23">'DS DT Khoa Mỏ'!$B$19</definedName>
    <definedName name="_Hlk213071203" localSheetId="17">'DS DT Khoa Moi truong'!$B$12</definedName>
    <definedName name="_Hlk213071203" localSheetId="9">'DS DT Khoa TDBD'!$B$12</definedName>
    <definedName name="_Hlk213071203" localSheetId="19">'DS DT Khoa XD'!$B$15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8" i="35" l="1"/>
  <c r="AA9" i="35"/>
  <c r="AA10" i="35"/>
  <c r="AA11" i="35"/>
  <c r="AA12" i="35"/>
  <c r="AA13" i="35"/>
  <c r="AA14" i="35"/>
  <c r="AA15" i="35"/>
  <c r="AA16" i="35"/>
  <c r="AA17" i="35"/>
  <c r="AA18" i="35"/>
  <c r="AA7" i="35"/>
  <c r="V37" i="35"/>
  <c r="W37" i="35"/>
  <c r="X37" i="35"/>
  <c r="Y37" i="35"/>
  <c r="Z37" i="35"/>
  <c r="AA26" i="35"/>
  <c r="AA27" i="35"/>
  <c r="AA28" i="35"/>
  <c r="AA29" i="35"/>
  <c r="AA30" i="35"/>
  <c r="AA31" i="35"/>
  <c r="AA32" i="35"/>
  <c r="AA33" i="35"/>
  <c r="AA34" i="35"/>
  <c r="AA35" i="35"/>
  <c r="AA36" i="35"/>
  <c r="AA25" i="35"/>
  <c r="J9" i="14"/>
  <c r="J9" i="20"/>
  <c r="J9" i="21"/>
  <c r="J9" i="18"/>
  <c r="E13" i="21" l="1"/>
  <c r="F13" i="21"/>
  <c r="G13" i="21"/>
  <c r="H13" i="21"/>
  <c r="D13" i="21"/>
  <c r="E13" i="20"/>
  <c r="F13" i="20"/>
  <c r="G13" i="20"/>
  <c r="H13" i="20"/>
  <c r="D13" i="20"/>
  <c r="E13" i="19"/>
  <c r="F13" i="19"/>
  <c r="G13" i="19"/>
  <c r="H13" i="19"/>
  <c r="D13" i="19"/>
  <c r="E13" i="16"/>
  <c r="F13" i="16"/>
  <c r="G13" i="16"/>
  <c r="H13" i="16"/>
  <c r="D13" i="16"/>
  <c r="E13" i="15"/>
  <c r="F13" i="15"/>
  <c r="G13" i="15"/>
  <c r="H13" i="15"/>
  <c r="D13" i="15"/>
  <c r="E13" i="14"/>
  <c r="F13" i="14"/>
  <c r="G13" i="14"/>
  <c r="H13" i="14"/>
  <c r="D13" i="14"/>
  <c r="E13" i="13"/>
  <c r="F13" i="13"/>
  <c r="G13" i="13"/>
  <c r="H13" i="13"/>
  <c r="D13" i="13"/>
  <c r="E13" i="11"/>
  <c r="F13" i="11"/>
  <c r="G13" i="11"/>
  <c r="H13" i="11"/>
  <c r="D13" i="11"/>
  <c r="E13" i="10"/>
  <c r="F13" i="10"/>
  <c r="G13" i="10"/>
  <c r="H13" i="10"/>
  <c r="D13" i="10"/>
  <c r="U37" i="35"/>
  <c r="T37" i="35"/>
  <c r="S37" i="35"/>
  <c r="Q37" i="35"/>
  <c r="P37" i="35"/>
  <c r="O37" i="35"/>
  <c r="M37" i="35"/>
  <c r="L37" i="35"/>
  <c r="K37" i="35"/>
  <c r="I37" i="35"/>
  <c r="H37" i="35"/>
  <c r="G37" i="35"/>
  <c r="E37" i="35"/>
  <c r="D37" i="35"/>
  <c r="C37" i="35"/>
  <c r="O19" i="35"/>
  <c r="H19" i="35"/>
  <c r="G19" i="35"/>
  <c r="U18" i="35"/>
  <c r="T18" i="35"/>
  <c r="Q18" i="35"/>
  <c r="M18" i="35"/>
  <c r="L18" i="35"/>
  <c r="I18" i="35"/>
  <c r="E18" i="35"/>
  <c r="U16" i="35"/>
  <c r="Q16" i="35"/>
  <c r="I16" i="35"/>
  <c r="E16" i="35"/>
  <c r="Q15" i="35"/>
  <c r="I15" i="35"/>
  <c r="E15" i="35"/>
  <c r="T14" i="35"/>
  <c r="Q14" i="35"/>
  <c r="M14" i="35"/>
  <c r="I14" i="35"/>
  <c r="E14" i="35"/>
  <c r="Q13" i="35"/>
  <c r="U12" i="35"/>
  <c r="T12" i="35"/>
  <c r="S12" i="35"/>
  <c r="Q12" i="35"/>
  <c r="P12" i="35"/>
  <c r="M12" i="35"/>
  <c r="L12" i="35"/>
  <c r="I12" i="35"/>
  <c r="E12" i="35"/>
  <c r="D12" i="35"/>
  <c r="D19" i="35" s="1"/>
  <c r="C12" i="35"/>
  <c r="M11" i="35"/>
  <c r="U10" i="35"/>
  <c r="S10" i="35"/>
  <c r="Q10" i="35"/>
  <c r="P10" i="35"/>
  <c r="M10" i="35"/>
  <c r="K10" i="35"/>
  <c r="I10" i="35"/>
  <c r="E10" i="35"/>
  <c r="C10" i="35"/>
  <c r="T9" i="35"/>
  <c r="Q9" i="35"/>
  <c r="M9" i="35"/>
  <c r="I9" i="35"/>
  <c r="E9" i="35"/>
  <c r="M8" i="35"/>
  <c r="K8" i="35"/>
  <c r="I8" i="35"/>
  <c r="C8" i="35"/>
  <c r="M7" i="35"/>
  <c r="K19" i="35" l="1"/>
  <c r="L19" i="35"/>
  <c r="I19" i="35"/>
  <c r="E19" i="35"/>
  <c r="P19" i="35"/>
  <c r="Q19" i="35"/>
  <c r="C19" i="35"/>
  <c r="S19" i="35"/>
  <c r="T19" i="35"/>
  <c r="U19" i="35"/>
  <c r="AA37" i="35"/>
  <c r="M19" i="35"/>
  <c r="AA19" i="35" l="1"/>
  <c r="J7" i="20" l="1"/>
  <c r="I9" i="17"/>
  <c r="I8" i="19"/>
  <c r="I9" i="19"/>
  <c r="I10" i="19"/>
  <c r="I11" i="19"/>
  <c r="I7" i="19"/>
  <c r="I7" i="16"/>
  <c r="I9" i="16"/>
  <c r="I9" i="13"/>
  <c r="I8" i="12" l="1"/>
  <c r="I9" i="12"/>
  <c r="I10" i="12"/>
  <c r="I11" i="12"/>
  <c r="I12" i="12"/>
  <c r="I13" i="12"/>
  <c r="I14" i="12"/>
  <c r="I15" i="12"/>
  <c r="I16" i="12"/>
  <c r="I17" i="12"/>
  <c r="I18" i="12"/>
  <c r="I7" i="12"/>
  <c r="I8" i="11"/>
  <c r="I9" i="11"/>
  <c r="I10" i="11"/>
  <c r="I11" i="11"/>
  <c r="I12" i="11"/>
  <c r="I13" i="11"/>
  <c r="I14" i="11"/>
  <c r="I15" i="11"/>
  <c r="I16" i="11"/>
  <c r="I17" i="11"/>
  <c r="I18" i="11"/>
  <c r="I7" i="11"/>
  <c r="I6" i="9"/>
  <c r="I32" i="9"/>
  <c r="I31" i="9"/>
  <c r="I30" i="9"/>
  <c r="I29" i="9"/>
  <c r="I27" i="9"/>
  <c r="I26" i="9"/>
  <c r="I25" i="9"/>
  <c r="I24" i="9"/>
  <c r="I23" i="9"/>
  <c r="I22" i="9"/>
  <c r="I21" i="9"/>
  <c r="I20" i="9"/>
  <c r="I19" i="9"/>
  <c r="I17" i="9"/>
  <c r="I16" i="9"/>
  <c r="I15" i="9"/>
  <c r="I14" i="9"/>
  <c r="I13" i="9"/>
  <c r="I11" i="9"/>
  <c r="I10" i="9"/>
  <c r="I9" i="9"/>
  <c r="I8" i="9"/>
  <c r="I7" i="9"/>
  <c r="J33" i="21"/>
  <c r="J32" i="21"/>
  <c r="J31" i="21"/>
  <c r="J30" i="21"/>
  <c r="J28" i="21"/>
  <c r="J27" i="21"/>
  <c r="J26" i="21"/>
  <c r="J25" i="21"/>
  <c r="J24" i="21"/>
  <c r="J23" i="21"/>
  <c r="J22" i="21"/>
  <c r="J21" i="21"/>
  <c r="J20" i="21"/>
  <c r="J18" i="21"/>
  <c r="J17" i="21"/>
  <c r="J16" i="21"/>
  <c r="J15" i="21"/>
  <c r="J14" i="21"/>
  <c r="J12" i="21"/>
  <c r="J11" i="21"/>
  <c r="J10" i="21"/>
  <c r="J8" i="21"/>
  <c r="J7" i="21"/>
  <c r="J33" i="20"/>
  <c r="J32" i="20"/>
  <c r="J31" i="20"/>
  <c r="J30" i="20"/>
  <c r="J28" i="20"/>
  <c r="J27" i="20"/>
  <c r="J26" i="20"/>
  <c r="J25" i="20"/>
  <c r="J24" i="20"/>
  <c r="J23" i="20"/>
  <c r="J22" i="20"/>
  <c r="J21" i="20"/>
  <c r="J20" i="20"/>
  <c r="J18" i="20"/>
  <c r="J17" i="20"/>
  <c r="J16" i="20"/>
  <c r="J15" i="20"/>
  <c r="J14" i="20"/>
  <c r="J12" i="20"/>
  <c r="J11" i="20"/>
  <c r="J10" i="20"/>
  <c r="J8" i="20"/>
  <c r="I33" i="19"/>
  <c r="I32" i="19"/>
  <c r="I31" i="19"/>
  <c r="I30" i="19"/>
  <c r="I28" i="19"/>
  <c r="I27" i="19"/>
  <c r="I26" i="19"/>
  <c r="I25" i="19"/>
  <c r="I24" i="19"/>
  <c r="I23" i="19"/>
  <c r="I22" i="19"/>
  <c r="I21" i="19"/>
  <c r="I20" i="19"/>
  <c r="I18" i="19"/>
  <c r="I17" i="19"/>
  <c r="I16" i="19"/>
  <c r="I15" i="19"/>
  <c r="I14" i="19"/>
  <c r="I12" i="19"/>
  <c r="J33" i="18"/>
  <c r="J32" i="18"/>
  <c r="J31" i="18"/>
  <c r="J30" i="18"/>
  <c r="J28" i="18"/>
  <c r="J27" i="18"/>
  <c r="J26" i="18"/>
  <c r="J25" i="18"/>
  <c r="J24" i="18"/>
  <c r="J23" i="18"/>
  <c r="J22" i="18"/>
  <c r="J21" i="18"/>
  <c r="J20" i="18"/>
  <c r="J18" i="18"/>
  <c r="J17" i="18"/>
  <c r="J16" i="18"/>
  <c r="J15" i="18"/>
  <c r="J14" i="18"/>
  <c r="J12" i="18"/>
  <c r="J11" i="18"/>
  <c r="J10" i="18"/>
  <c r="J8" i="18"/>
  <c r="J7" i="18"/>
  <c r="I33" i="17"/>
  <c r="I32" i="17"/>
  <c r="I31" i="17"/>
  <c r="I30" i="17"/>
  <c r="I28" i="17"/>
  <c r="I27" i="17"/>
  <c r="I26" i="17"/>
  <c r="I25" i="17"/>
  <c r="I24" i="17"/>
  <c r="I23" i="17"/>
  <c r="I22" i="17"/>
  <c r="I21" i="17"/>
  <c r="I20" i="17"/>
  <c r="I18" i="17"/>
  <c r="I17" i="17"/>
  <c r="I16" i="17"/>
  <c r="I15" i="17"/>
  <c r="I14" i="17"/>
  <c r="I12" i="17"/>
  <c r="I11" i="17"/>
  <c r="I10" i="17"/>
  <c r="I8" i="17"/>
  <c r="I7" i="17"/>
  <c r="I33" i="16"/>
  <c r="I32" i="16"/>
  <c r="I31" i="16"/>
  <c r="I30" i="16"/>
  <c r="I28" i="16"/>
  <c r="I27" i="16"/>
  <c r="I26" i="16"/>
  <c r="I25" i="16"/>
  <c r="I24" i="16"/>
  <c r="I23" i="16"/>
  <c r="I22" i="16"/>
  <c r="I21" i="16"/>
  <c r="I20" i="16"/>
  <c r="I18" i="16"/>
  <c r="I17" i="16"/>
  <c r="I16" i="16"/>
  <c r="I15" i="16"/>
  <c r="I14" i="16"/>
  <c r="I12" i="16"/>
  <c r="I11" i="16"/>
  <c r="I10" i="16"/>
  <c r="I8" i="16"/>
  <c r="I33" i="15"/>
  <c r="I32" i="15"/>
  <c r="I31" i="15"/>
  <c r="I30" i="15"/>
  <c r="I28" i="15"/>
  <c r="I27" i="15"/>
  <c r="I26" i="15"/>
  <c r="I25" i="15"/>
  <c r="I24" i="15"/>
  <c r="I23" i="15"/>
  <c r="I22" i="15"/>
  <c r="I21" i="15"/>
  <c r="I20" i="15"/>
  <c r="I18" i="15"/>
  <c r="I17" i="15"/>
  <c r="I16" i="15"/>
  <c r="I15" i="15"/>
  <c r="I14" i="15"/>
  <c r="I12" i="15"/>
  <c r="I11" i="15"/>
  <c r="I10" i="15"/>
  <c r="I9" i="15"/>
  <c r="I8" i="15"/>
  <c r="I7" i="15"/>
  <c r="J33" i="14"/>
  <c r="J32" i="14"/>
  <c r="J31" i="14"/>
  <c r="J30" i="14"/>
  <c r="J28" i="14"/>
  <c r="J27" i="14"/>
  <c r="J26" i="14"/>
  <c r="J25" i="14"/>
  <c r="J24" i="14"/>
  <c r="J23" i="14"/>
  <c r="J22" i="14"/>
  <c r="J21" i="14"/>
  <c r="J20" i="14"/>
  <c r="J18" i="14"/>
  <c r="J17" i="14"/>
  <c r="J16" i="14"/>
  <c r="J15" i="14"/>
  <c r="J14" i="14"/>
  <c r="J12" i="14"/>
  <c r="J11" i="14"/>
  <c r="J10" i="14"/>
  <c r="J8" i="14"/>
  <c r="J7" i="14"/>
  <c r="I33" i="13"/>
  <c r="I32" i="13"/>
  <c r="I31" i="13"/>
  <c r="I30" i="13"/>
  <c r="I28" i="13"/>
  <c r="I27" i="13"/>
  <c r="I26" i="13"/>
  <c r="I25" i="13"/>
  <c r="I24" i="13"/>
  <c r="I23" i="13"/>
  <c r="I22" i="13"/>
  <c r="I21" i="13"/>
  <c r="I20" i="13"/>
  <c r="I18" i="13"/>
  <c r="I17" i="13"/>
  <c r="I16" i="13"/>
  <c r="I15" i="13"/>
  <c r="I14" i="13"/>
  <c r="I12" i="13"/>
  <c r="I11" i="13"/>
  <c r="I10" i="13"/>
  <c r="I8" i="13"/>
  <c r="I7" i="13"/>
  <c r="I33" i="12"/>
  <c r="I32" i="12"/>
  <c r="I31" i="12"/>
  <c r="I30" i="12"/>
  <c r="I28" i="12"/>
  <c r="I27" i="12"/>
  <c r="I26" i="12"/>
  <c r="I25" i="12"/>
  <c r="I24" i="12"/>
  <c r="I23" i="12"/>
  <c r="I22" i="12"/>
  <c r="I21" i="12"/>
  <c r="I20" i="12"/>
  <c r="I33" i="11"/>
  <c r="I32" i="11"/>
  <c r="I31" i="11"/>
  <c r="I30" i="11"/>
  <c r="I28" i="11"/>
  <c r="I27" i="11"/>
  <c r="I26" i="11"/>
  <c r="I25" i="11"/>
  <c r="I24" i="11"/>
  <c r="I23" i="11"/>
  <c r="I22" i="11"/>
  <c r="I21" i="11"/>
  <c r="I20" i="11"/>
  <c r="I31" i="10"/>
  <c r="I30" i="10"/>
  <c r="I20" i="10"/>
  <c r="I21" i="10"/>
  <c r="I32" i="10"/>
  <c r="I18" i="10"/>
  <c r="I14" i="10"/>
  <c r="I15" i="10"/>
  <c r="I16" i="10"/>
  <c r="I8" i="10"/>
  <c r="I9" i="10"/>
  <c r="I10" i="10"/>
  <c r="I11" i="10"/>
  <c r="I12" i="10"/>
  <c r="I17" i="10"/>
  <c r="I22" i="10"/>
  <c r="I23" i="10"/>
  <c r="I24" i="10"/>
  <c r="I25" i="10"/>
  <c r="I26" i="10"/>
  <c r="I27" i="10"/>
  <c r="I28" i="10"/>
  <c r="I33" i="10"/>
  <c r="I7" i="10"/>
</calcChain>
</file>

<file path=xl/sharedStrings.xml><?xml version="1.0" encoding="utf-8"?>
<sst xmlns="http://schemas.openxmlformats.org/spreadsheetml/2006/main" count="3559" uniqueCount="1653">
  <si>
    <t>TRƯỜNG ĐẠI HỌC MỎ - ĐỊA CHẤT</t>
  </si>
  <si>
    <t>TT</t>
  </si>
  <si>
    <t>Nội dung thực hiện</t>
  </si>
  <si>
    <t>Đề tài</t>
  </si>
  <si>
    <t>Đề tài KHCN quốc gia</t>
  </si>
  <si>
    <t>Đề tài quỹ Nafosted</t>
  </si>
  <si>
    <t>Đề tài/nhiệm vụ KHCN cấp Bộ và tương đương</t>
  </si>
  <si>
    <t>Đề tài/nhiệm vụ NCKH cấp cơ sở</t>
  </si>
  <si>
    <t>Tổ chức Hội nghị, hội thảo khoa học</t>
  </si>
  <si>
    <t>Sách, giáo trình, bài giảng (sản phẩm đề tài)</t>
  </si>
  <si>
    <t>Đơn vị tính</t>
  </si>
  <si>
    <t>Hội nghị/hội thảo</t>
  </si>
  <si>
    <t>Bài báo khoa học trong nước</t>
  </si>
  <si>
    <t>Báo cáo hội nghị quốc tế</t>
  </si>
  <si>
    <t>Báo cáo hội nghị trong nước</t>
  </si>
  <si>
    <t>Đào tạo sau đại học (sản phẩm đề tài)</t>
  </si>
  <si>
    <t>Đào tạo đại học (sản phẩm đề tài)</t>
  </si>
  <si>
    <t>Đề tài/hợp đồng</t>
  </si>
  <si>
    <t>Đề tài/hợp đồngvới doanh nghiệp, địa phương</t>
  </si>
  <si>
    <t>đề tài</t>
  </si>
  <si>
    <t>Bài báo khoa học quốc tế khác</t>
  </si>
  <si>
    <t>Sản phẩm</t>
  </si>
  <si>
    <t>Đề tài sinh viên nghiên cứu khoa học</t>
  </si>
  <si>
    <t>Mẫu 1</t>
  </si>
  <si>
    <t>Hà Nội, ngày ….. tháng …. . năm 2026</t>
  </si>
  <si>
    <t>Bài báo khoa học thuộc danh mục WoS</t>
  </si>
  <si>
    <t>Sản phẩm ứng dụng, chuyển giao</t>
  </si>
  <si>
    <t>Bài báo khoa học thuộc danh mục ESCI/Scopus</t>
  </si>
  <si>
    <t>TRƯỞNG ĐƠN VỊ</t>
  </si>
  <si>
    <t>BẢNG TỔNG HỢP KẾT QUẢ HOẠT ĐỘNG KHOA HỌC VÀ CÔNG NGHỆ 5 NĂM 2021-2025</t>
  </si>
  <si>
    <t>ĐƠN VỊ: KHOA KINH TẾ VÀ QTKD</t>
  </si>
  <si>
    <t>Năm 2021</t>
  </si>
  <si>
    <t>Năm 2022</t>
  </si>
  <si>
    <t>Năm 2023</t>
  </si>
  <si>
    <t>Năm 2024</t>
  </si>
  <si>
    <t>Năm 2025</t>
  </si>
  <si>
    <t>Cộng</t>
  </si>
  <si>
    <t>- Hội thảo khoa học cấp Trường</t>
  </si>
  <si>
    <t>- Hội thảo khoa học cấp Quốc gia</t>
  </si>
  <si>
    <t>- Hội thảo khoa học Quốc tế</t>
  </si>
  <si>
    <t>Sách chuyên khảo (sản phẩm đề tài)</t>
  </si>
  <si>
    <t>Bằng</t>
  </si>
  <si>
    <t>Chứng nhận bản quyền tác giả</t>
  </si>
  <si>
    <t>Đầu sách</t>
  </si>
  <si>
    <t>Bài</t>
  </si>
  <si>
    <t>Người</t>
  </si>
  <si>
    <t>Chứng nhận</t>
  </si>
  <si>
    <t>Bằng SHTT được cấp (sáng chế, giải pháp hữu ích)</t>
  </si>
  <si>
    <t>ĐƠN VỊ: KHOA LÝ LUẬN CHÍNH TRỊ</t>
  </si>
  <si>
    <t>ĐƠN VỊ: KHOA KHOA HỌC CƠ BẢN</t>
  </si>
  <si>
    <t>ĐƠN VỊ: KHOA TRẮC ĐỊA BẢN ĐỒ VÀ QLĐĐ</t>
  </si>
  <si>
    <t>ĐƠN VỊ: KHOA DẦU KHÍ VÀ NĂNG LƯỢNG</t>
  </si>
  <si>
    <t>ĐƠN VỊ: KHOA MỎ</t>
  </si>
  <si>
    <t>ĐƠN VỊ: KHOA GIÁO DỤC QUỐC PHÒNG</t>
  </si>
  <si>
    <t>ĐƠN VỊ: KHOA CÔNG NGHỆ THÔNG TIN</t>
  </si>
  <si>
    <t>ĐƠN VỊ: KHOA MÔI TRƯỜNG</t>
  </si>
  <si>
    <t>ĐƠN VỊ: KHOA XÂY DỰNG</t>
  </si>
  <si>
    <t>ĐƠN VỊ: KHOA CƠ - ĐIỆN</t>
  </si>
  <si>
    <t>ĐƠN VỊ: KHOA KHOA HỌC KỸ THUẬT ĐỊA CHẤT</t>
  </si>
  <si>
    <t>- Số lượng bài báo là tác giả chính/tác giả liên hệ</t>
  </si>
  <si>
    <t>- Số lượng bài báo là đồng tác giả</t>
  </si>
  <si>
    <t>- Bằng độc quyền Sáng chế</t>
  </si>
  <si>
    <t>- Bằng độc quyền Giải pháp hữu ích</t>
  </si>
  <si>
    <t>STT</t>
  </si>
  <si>
    <t>Mã số</t>
  </si>
  <si>
    <t>Bộ môn</t>
  </si>
  <si>
    <r>
      <t>Thời gian thực hiện (</t>
    </r>
    <r>
      <rPr>
        <b/>
        <i/>
        <sz val="13"/>
        <color rgb="FF000000"/>
        <rFont val="Times New Roman"/>
        <family val="1"/>
      </rPr>
      <t>từ … đến</t>
    </r>
    <r>
      <rPr>
        <b/>
        <sz val="13"/>
        <color rgb="FF000000"/>
        <rFont val="Times New Roman"/>
        <family val="1"/>
      </rPr>
      <t>)</t>
    </r>
  </si>
  <si>
    <t>BẢNG TỔNG HỢP ĐỀ TÀI/NHIỆM VỤ KHOA HỌC VÀ CÔNG NGHỆ 5 NĂM 2021-2025</t>
  </si>
  <si>
    <t>I</t>
  </si>
  <si>
    <t>II</t>
  </si>
  <si>
    <t>III</t>
  </si>
  <si>
    <t>IV</t>
  </si>
  <si>
    <t>Chủ nhiệm đề tài/nhiệm vụ</t>
  </si>
  <si>
    <t>Tên đề tài/nhiệm vụ</t>
  </si>
  <si>
    <t>B2023-MDA-09</t>
  </si>
  <si>
    <t>TS Lê Đình Chiều</t>
  </si>
  <si>
    <t>Quản trị Doanh nghiệp Mỏ</t>
  </si>
  <si>
    <t xml:space="preserve">1/2023-12/2024
Gia hạn 6/2025 </t>
  </si>
  <si>
    <t>Kinh phí (đ)</t>
  </si>
  <si>
    <t>Số 2603/QĐ-BGDĐT ngày 16/09/2025
Nghiệm thu ngày 07/10/2025
Xếp loại: Đạt</t>
  </si>
  <si>
    <r>
      <t>Nghiên cứu mô hình kinh tế tuần hoàn phù hợp với ngành công nghiệp khai thác than ở Việt Nam</t>
    </r>
    <r>
      <rPr>
        <sz val="12"/>
        <color rgb="FF000000"/>
        <rFont val="Times New Roman"/>
        <family val="1"/>
      </rPr>
      <t xml:space="preserve">  </t>
    </r>
  </si>
  <si>
    <t xml:space="preserve">QĐ nghiệm thu 
Thời gian nghiệm thu
Xếp loại
(đã nghiệm thu/Chưa nghiệm thu/Đang thực hiện/ Thanh lý </t>
  </si>
  <si>
    <t>Sản phẩm/Kết quả thực hiện</t>
  </si>
  <si>
    <r>
      <rPr>
        <b/>
        <sz val="12"/>
        <color theme="1"/>
        <rFont val="Times New Roman"/>
        <family val="1"/>
      </rPr>
      <t>Sản phẩm khoa học:</t>
    </r>
    <r>
      <rPr>
        <sz val="12"/>
        <color theme="1"/>
        <rFont val="Times New Roman"/>
        <family val="1"/>
      </rPr>
      <t xml:space="preserve">
- 01 bài báo được đăng (hoặc chấp nhận đăng) trên tạp chí khoa học thuộc danh mục Scopus
- 01 bài báo được đăng trên tạp chí khoa học quốc tế khác
- 02 Bài báo được đăng trên tạp chí khoa học trong nước được HĐGSNN tính điểm
- 01 báo cáo hội nghị khoa học
- 01 sách tham khảo được xuất bản tại nhà xuất bản uy tín
</t>
    </r>
    <r>
      <rPr>
        <b/>
        <sz val="12"/>
        <color theme="1"/>
        <rFont val="Times New Roman"/>
        <family val="1"/>
      </rPr>
      <t xml:space="preserve">Sản phẩm đào tạo:
</t>
    </r>
    <r>
      <rPr>
        <sz val="12"/>
        <color theme="1"/>
        <rFont val="Times New Roman"/>
        <family val="1"/>
      </rPr>
      <t>- 01 thạc sỹ (Bảo vệ thành công Luận văn thạc sĩ theo hướng nghiên cứu của đề tài)</t>
    </r>
    <r>
      <rPr>
        <b/>
        <sz val="12"/>
        <color theme="1"/>
        <rFont val="Times New Roman"/>
        <family val="1"/>
      </rPr>
      <t xml:space="preserve">
Sản phẩm ứng dụng:</t>
    </r>
    <r>
      <rPr>
        <sz val="12"/>
        <color theme="1"/>
        <rFont val="Times New Roman"/>
        <family val="1"/>
      </rPr>
      <t xml:space="preserve">
- Mô hình kinh tế tuần hoàn phù hợp với ngành công nghiệp khai thác than ở Việt Nam
- Bản đề xuất giải pháp áp dụng mô hình kinh tế tuần hoàn cho ngành công nghiệp khai thác than ở Việt Nam</t>
    </r>
  </si>
  <si>
    <t>Vận dụng tư tưởng Hồ Chí Minh về tinh thần dân tộc, khát vọng phát triển đất nước vào việc giáo dục sinh viên Việt Nam hiện nay</t>
  </si>
  <si>
    <t>B2024-MDA-01</t>
  </si>
  <si>
    <t>TS Trần Thị Phúc An</t>
  </si>
  <si>
    <t>Tư tưởng Hồ Chí Minh và Chủ nghĩa xã hội khoa học</t>
  </si>
  <si>
    <t>1/2024-12/2025</t>
  </si>
  <si>
    <t>Số 3491/QĐ-BGDĐT ngày 19/12/2025
Nghiệm thu ngày 25/12/2025
Xếp loại: Đạt</t>
  </si>
  <si>
    <r>
      <rPr>
        <b/>
        <sz val="12"/>
        <color theme="1"/>
        <rFont val="Times New Roman"/>
        <family val="1"/>
      </rPr>
      <t>Sản phẩm khoa học:</t>
    </r>
    <r>
      <rPr>
        <sz val="12"/>
        <color theme="1"/>
        <rFont val="Times New Roman"/>
        <family val="1"/>
      </rPr>
      <t xml:space="preserve">
- 01 sách chuyên khảo được chấp nhận xuất bản, có chỉ số ISBN
- 05 Bài báo được đăng trên tạp chí khoa học trong nước được HĐGSNN tính điểm
- 03 báo cáo hội nghị khoa học
</t>
    </r>
    <r>
      <rPr>
        <b/>
        <sz val="12"/>
        <color theme="1"/>
        <rFont val="Times New Roman"/>
        <family val="1"/>
      </rPr>
      <t xml:space="preserve">Sản phẩm đào tạo:
</t>
    </r>
    <r>
      <rPr>
        <sz val="12"/>
        <color theme="1"/>
        <rFont val="Times New Roman"/>
        <family val="1"/>
      </rPr>
      <t>- 01 thạc sỹ (Bảo vệ thành công Luận văn thạc sĩ theo hướng nghiên cứu của đề tài)</t>
    </r>
    <r>
      <rPr>
        <b/>
        <sz val="12"/>
        <color theme="1"/>
        <rFont val="Times New Roman"/>
        <family val="1"/>
      </rPr>
      <t xml:space="preserve">
Sản phẩm ứng dụng:</t>
    </r>
    <r>
      <rPr>
        <sz val="12"/>
        <color theme="1"/>
        <rFont val="Times New Roman"/>
        <family val="1"/>
      </rPr>
      <t xml:space="preserve">
- Bản kiến nghị và giải pháp để vận dụng sáng tạo tư tưởng Hồ Chí Minh vào việc giáo dục tinh thần dân tộc, khát vọng phát triển đất nước cho sinh viên Việt Nam hiện nay</t>
    </r>
  </si>
  <si>
    <t>Nghiên cứu hiệu ứng plasmonic trong vật liệu biến hóa hấp phụ đa dải tần</t>
  </si>
  <si>
    <t>103.99.2020.45</t>
  </si>
  <si>
    <t>PGS.TS Lê Đắc Tuyên</t>
  </si>
  <si>
    <t>Vật lý</t>
  </si>
  <si>
    <t>4/2020-2/2022</t>
  </si>
  <si>
    <t>Số 106/QĐ-HĐQL-NAFOSTED
ngày 31/12/2024
Nghiệm thu ngày 30/11/2024
Xếp loại: Không đạt</t>
  </si>
  <si>
    <t>Già hóa dân số, nhu cầu và tài chính chăm sóc dài hạn ở Việt Nam</t>
  </si>
  <si>
    <t>502.99-2020.341</t>
  </si>
  <si>
    <t>TS. Phí Mạnh Phong</t>
  </si>
  <si>
    <t>Kinh tế chính trị và Lịch sử Đảng Cộng sản Việt Nam</t>
  </si>
  <si>
    <t>Số 85/QĐ-HĐQL-NAFOSTED
ngày 09/10/2024
Nghiệm thu ngày 18/09/2024
Xếp loại: Đạt</t>
  </si>
  <si>
    <r>
      <rPr>
        <b/>
        <sz val="12"/>
        <color theme="1"/>
        <rFont val="Times New Roman"/>
        <family val="1"/>
      </rPr>
      <t>Sản phẩm khoa học:</t>
    </r>
    <r>
      <rPr>
        <sz val="12"/>
        <color theme="1"/>
        <rFont val="Times New Roman"/>
        <family val="1"/>
      </rPr>
      <t xml:space="preserve">
- 01 Bài báo ISI uy tín
- 01 Bài báo quốc gia
</t>
    </r>
    <r>
      <rPr>
        <b/>
        <sz val="12"/>
        <color theme="1"/>
        <rFont val="Times New Roman"/>
        <family val="1"/>
      </rPr>
      <t>Sản phẩm đào tạo:</t>
    </r>
    <r>
      <rPr>
        <sz val="12"/>
        <color theme="1"/>
        <rFont val="Times New Roman"/>
        <family val="1"/>
      </rPr>
      <t xml:space="preserve">
- 01 thạc sỹ</t>
    </r>
  </si>
  <si>
    <t>11/2020 - 12/2022</t>
  </si>
  <si>
    <t>Tổng hợp và chức năng hóa vật liệu nano phát quang chứa Tb3+ định hướng ứng dụng trong y sinh</t>
  </si>
  <si>
    <t>Nghiên cứu thành phần hóa học và đánh giá tác dụng hạ đường huyết của loài Địa hoàng (Rehmannia glutinosa Libosch.) ở Việt Nam.</t>
  </si>
  <si>
    <t>Nghiên cứu chế tạo polyme vô cơ từ khoáng sét và bùn đỏ của ngành khai thác chế biến alumina để sản xuất gạch không nung</t>
  </si>
  <si>
    <t>Nghiên cứu và chế tạo vật liệu biến hóa hấp thụ sóng điện từ dựa trên cấu trúc plasmonic kim loại</t>
  </si>
  <si>
    <t>Chế tạo vật liệu quang xúc tác thu hồi được trên cơ sở photphat bạc (Ag3O4) kết họp vật liệu từ tính</t>
  </si>
  <si>
    <t>Nghiên cứu tính chất động học của chuyển pha trạng thái ngưng tụ exciton trong các hệ bán kim loại, bán dẫn</t>
  </si>
  <si>
    <t>B2019-MDA-04</t>
  </si>
  <si>
    <t>B2020-MDA-09</t>
  </si>
  <si>
    <t>B2020-MDA-10</t>
  </si>
  <si>
    <t>B2020-MDA-11</t>
  </si>
  <si>
    <t>B2021-MDA-14</t>
  </si>
  <si>
    <t>Số 1519QĐ-BGDĐT ngày 13/5/2021
Nghiệm thu ngày 18/6/2021
Xếp loại: Đạt</t>
  </si>
  <si>
    <t>01/2019-12/2020</t>
  </si>
  <si>
    <t>TS Lê Thị Vinh</t>
  </si>
  <si>
    <t>Hóa học</t>
  </si>
  <si>
    <r>
      <rPr>
        <b/>
        <sz val="12"/>
        <color theme="1"/>
        <rFont val="Times New Roman"/>
        <family val="1"/>
      </rPr>
      <t>Sản phẩm khoa học:</t>
    </r>
    <r>
      <rPr>
        <sz val="12"/>
        <color theme="1"/>
        <rFont val="Times New Roman"/>
        <family val="1"/>
      </rPr>
      <t xml:space="preserve">
- 02 bài báo trên tạp chí danh mục ISI
- 02 Bài báo được đăng trên tạp chí khoa học trong nước 
- 01 báo cáo hội nghị khoa học
</t>
    </r>
    <r>
      <rPr>
        <b/>
        <sz val="12"/>
        <color theme="1"/>
        <rFont val="Times New Roman"/>
        <family val="1"/>
      </rPr>
      <t xml:space="preserve">Sản phẩm đào tạo:
</t>
    </r>
    <r>
      <rPr>
        <sz val="12"/>
        <color theme="1"/>
        <rFont val="Times New Roman"/>
        <family val="1"/>
      </rPr>
      <t>- 01 thạc sỹ (Bảo vệ thành công Luận văn thạc sĩ theo hướng nghiên cứu của đề tài)
- Hỗ trợ đào tạo 01 NCS</t>
    </r>
    <r>
      <rPr>
        <b/>
        <sz val="12"/>
        <color theme="1"/>
        <rFont val="Times New Roman"/>
        <family val="1"/>
      </rPr>
      <t xml:space="preserve">
Sản phẩm ứng dụng:</t>
    </r>
    <r>
      <rPr>
        <sz val="12"/>
        <color theme="1"/>
        <rFont val="Times New Roman"/>
        <family val="1"/>
      </rPr>
      <t xml:space="preserve">
- Quy trình tổng hợp vật liệu nano phát quang chứa Tb3+
- Mẫu thử nghiệm sử dụng vật liệu nano phát quang chứa Tb3+</t>
    </r>
  </si>
  <si>
    <t>TS Vũ Kim Thư</t>
  </si>
  <si>
    <t>1/2020-12/2022</t>
  </si>
  <si>
    <t>Số 926/QĐ-BGDĐT ngày 04/4/2022
Nghiệm thu ngày 27/4/2022
Xếp loại: Xuất sắc</t>
  </si>
  <si>
    <t>B2019-MDA-03</t>
  </si>
  <si>
    <t>TS Công Tiến Dũng</t>
  </si>
  <si>
    <t>01/2019-12/2020 gia hạn 6/2022</t>
  </si>
  <si>
    <t>Số 1657QĐ-BGDĐT ngày 14/6/2023
Nghiệm thu ngày 21/7/2023
Xếp loại: Đạt</t>
  </si>
  <si>
    <r>
      <rPr>
        <b/>
        <sz val="12"/>
        <color theme="1"/>
        <rFont val="Times New Roman"/>
        <family val="1"/>
      </rPr>
      <t>Sản phẩm khoa học:</t>
    </r>
    <r>
      <rPr>
        <sz val="12"/>
        <color theme="1"/>
        <rFont val="Times New Roman"/>
        <family val="1"/>
      </rPr>
      <t xml:space="preserve">
- 01 Bài báo quốc tế uy tín
- 03 báo cáo hội nghị khoa học
</t>
    </r>
    <r>
      <rPr>
        <b/>
        <sz val="12"/>
        <color theme="1"/>
        <rFont val="Times New Roman"/>
        <family val="1"/>
      </rPr>
      <t>Sản phẩm đào tạo:</t>
    </r>
    <r>
      <rPr>
        <sz val="12"/>
        <color theme="1"/>
        <rFont val="Times New Roman"/>
        <family val="1"/>
      </rPr>
      <t xml:space="preserve">
- 02 thạc sỹ</t>
    </r>
  </si>
  <si>
    <r>
      <rPr>
        <b/>
        <sz val="12"/>
        <color theme="1"/>
        <rFont val="Times New Roman"/>
        <family val="1"/>
      </rPr>
      <t>Sản phẩm khoa học:</t>
    </r>
    <r>
      <rPr>
        <sz val="12"/>
        <color theme="1"/>
        <rFont val="Times New Roman"/>
        <family val="1"/>
      </rPr>
      <t xml:space="preserve">
- 01 bài báo trên tạp chí danh mục ISI
- 02 Bài báo được đăng trên tạp chí khoa học trong nước 
- 01 báo cáo hội nghị khoa học
</t>
    </r>
    <r>
      <rPr>
        <b/>
        <sz val="12"/>
        <color theme="1"/>
        <rFont val="Times New Roman"/>
        <family val="1"/>
      </rPr>
      <t xml:space="preserve">Sản phẩm đào tạo:
</t>
    </r>
    <r>
      <rPr>
        <sz val="12"/>
        <color theme="1"/>
        <rFont val="Times New Roman"/>
        <family val="1"/>
      </rPr>
      <t>- 01 thạc sỹ (Bảo vệ thành công Luận văn thạc sĩ theo hướng nghiên cứu của đề tài)</t>
    </r>
    <r>
      <rPr>
        <b/>
        <sz val="12"/>
        <color theme="1"/>
        <rFont val="Times New Roman"/>
        <family val="1"/>
      </rPr>
      <t xml:space="preserve">
Sản phẩm ứng dụng:</t>
    </r>
    <r>
      <rPr>
        <sz val="12"/>
        <color theme="1"/>
        <rFont val="Times New Roman"/>
        <family val="1"/>
      </rPr>
      <t xml:space="preserve">
- Quy trình công nghệ chế tại tiền chất cho quá trình geopolyme hóa từ khoáng sét (cao lanh/trường thạch)
- Quy trình công nghệ đóng rắn vật liệu polyme vô cơ từ khoáng sét và bùn đỏ làm vật liệu khong nung
- 100 viên gạch không nung chế tạo từ khoáng sét và bùn đỏ</t>
    </r>
  </si>
  <si>
    <t>Số 927/QĐ-BGDĐT ngày 04/4/2022
Nghiệm thu ngày 29/4/2022
Xếp loại: Đạt</t>
  </si>
  <si>
    <r>
      <rPr>
        <b/>
        <sz val="12"/>
        <color theme="1"/>
        <rFont val="Times New Roman"/>
        <family val="1"/>
      </rPr>
      <t>Sản phẩm khoa học:</t>
    </r>
    <r>
      <rPr>
        <sz val="12"/>
        <color theme="1"/>
        <rFont val="Times New Roman"/>
        <family val="1"/>
      </rPr>
      <t xml:space="preserve">
- 01 bài báo trên tạp chí danh mục ISI
- 02 Bài báo được đăng trên tạp chí khoa học trong nước 
</t>
    </r>
    <r>
      <rPr>
        <b/>
        <sz val="12"/>
        <color theme="1"/>
        <rFont val="Times New Roman"/>
        <family val="1"/>
      </rPr>
      <t xml:space="preserve">Sản phẩm đào tạo:
</t>
    </r>
    <r>
      <rPr>
        <sz val="12"/>
        <color theme="1"/>
        <rFont val="Times New Roman"/>
        <family val="1"/>
      </rPr>
      <t>- 01 thạc sỹ (Bảo vệ thành công Luận văn thạc sĩ theo hướng nghiên cứu của đề tài)</t>
    </r>
    <r>
      <rPr>
        <b/>
        <sz val="12"/>
        <color theme="1"/>
        <rFont val="Times New Roman"/>
        <family val="1"/>
      </rPr>
      <t xml:space="preserve">
Sản phẩm ứng dụng:</t>
    </r>
    <r>
      <rPr>
        <sz val="12"/>
        <color theme="1"/>
        <rFont val="Times New Roman"/>
        <family val="1"/>
      </rPr>
      <t xml:space="preserve">
- Quy trình tổng hợp vật liệu nano phát quang chứa Tb3+
- Mẫu thử nghiệm sử dụng vật liệu nano phát quang chứa Tb3+</t>
    </r>
  </si>
  <si>
    <r>
      <rPr>
        <b/>
        <sz val="12"/>
        <color theme="1"/>
        <rFont val="Times New Roman"/>
        <family val="1"/>
      </rPr>
      <t xml:space="preserve">Sản phẩm khoa học:
</t>
    </r>
    <r>
      <rPr>
        <sz val="12"/>
        <color theme="1"/>
        <rFont val="Times New Roman"/>
        <family val="1"/>
      </rPr>
      <t xml:space="preserve">- 01 bài báo trên tạp chí danh mục SCIE Q2
- 01 bài báo trên tạp chí danh mục Scopus
- 01 Bài báo được đăng trên tạp chí khoa học trong nước 
- 02 báo cáo hội nghị khoa học quốc tế, quốc gia
</t>
    </r>
    <r>
      <rPr>
        <b/>
        <sz val="12"/>
        <color theme="1"/>
        <rFont val="Times New Roman"/>
        <family val="1"/>
      </rPr>
      <t xml:space="preserve">Sản phẩm đào tạo:
</t>
    </r>
    <r>
      <rPr>
        <sz val="12"/>
        <color theme="1"/>
        <rFont val="Times New Roman"/>
        <family val="1"/>
      </rPr>
      <t>- Hỗ trợ đào tạo 01 NCS</t>
    </r>
    <r>
      <rPr>
        <b/>
        <sz val="12"/>
        <color theme="1"/>
        <rFont val="Times New Roman"/>
        <family val="1"/>
      </rPr>
      <t xml:space="preserve">
</t>
    </r>
    <r>
      <rPr>
        <sz val="12"/>
        <color theme="1"/>
        <rFont val="Times New Roman"/>
        <family val="1"/>
      </rPr>
      <t>- 02 thạc sỹ (Bảo vệ thành công Luận văn thạc sĩ theo hướng nghiên cứu của đề tài)</t>
    </r>
    <r>
      <rPr>
        <b/>
        <sz val="12"/>
        <color theme="1"/>
        <rFont val="Times New Roman"/>
        <family val="1"/>
      </rPr>
      <t xml:space="preserve">
Sản phẩm ứng dụng:</t>
    </r>
    <r>
      <rPr>
        <sz val="12"/>
        <color theme="1"/>
        <rFont val="Times New Roman"/>
        <family val="1"/>
      </rPr>
      <t xml:space="preserve">
- Quy trình công nghệ chế tạo vật liệu biến hóa hấp thụ sóng điện từ dựa trên cấu trúc plasmonic kim loại
- 04 Mẫu vật liệu biến hóa</t>
    </r>
  </si>
  <si>
    <r>
      <rPr>
        <b/>
        <sz val="12"/>
        <color theme="1"/>
        <rFont val="Times New Roman"/>
        <family val="1"/>
      </rPr>
      <t xml:space="preserve">Sản phẩm khoa học:
</t>
    </r>
    <r>
      <rPr>
        <sz val="12"/>
        <color theme="1"/>
        <rFont val="Times New Roman"/>
        <family val="1"/>
      </rPr>
      <t xml:space="preserve">- 01 bài báo trên tạp chí danh mục SCIE Q2
- 01 bài báo trên tạp chí danh mục Scopus
- 01 Bài báo được đăng trên tạp chí khoa học trong nước 
- 04 báo cáo hội nghị khoa học quốc tế, quốc gia
</t>
    </r>
    <r>
      <rPr>
        <b/>
        <sz val="12"/>
        <color theme="1"/>
        <rFont val="Times New Roman"/>
        <family val="1"/>
      </rPr>
      <t xml:space="preserve">Sản phẩm đào tạo:
</t>
    </r>
    <r>
      <rPr>
        <sz val="12"/>
        <color theme="1"/>
        <rFont val="Times New Roman"/>
        <family val="1"/>
      </rPr>
      <t>- 02 thạc sỹ (Bảo vệ thành công Luận văn thạc sĩ theo hướng nghiên cứu của đề tài)</t>
    </r>
    <r>
      <rPr>
        <b/>
        <sz val="12"/>
        <color theme="1"/>
        <rFont val="Times New Roman"/>
        <family val="1"/>
      </rPr>
      <t xml:space="preserve">
Sản phẩm ứng dụng:</t>
    </r>
    <r>
      <rPr>
        <sz val="12"/>
        <color theme="1"/>
        <rFont val="Times New Roman"/>
        <family val="1"/>
      </rPr>
      <t xml:space="preserve">
- Quy trình chế tạo Ag3PO4 kết hợp vật liệu từ có hoạt tính quang xúc tác cao và có thể thu hồi được bằng từ trường
- 200 g Mẫu vật liệu composite Ag3PO4//vật liệu từ</t>
    </r>
  </si>
  <si>
    <t>TS Nguyễn Mạnh Hùng</t>
  </si>
  <si>
    <t>Số 4485/QĐ-BGDĐT ngày 26/12/2022
Nghiệm thu ngày 11/01/2023
Xếp loại: Đạt</t>
  </si>
  <si>
    <t>TS Đỗ Thị Hồng Hải</t>
  </si>
  <si>
    <t>1/2021-12/2022</t>
  </si>
  <si>
    <t>Số 283/QĐ-BGDĐT ngày 18/01/2023
Nghiệm thu ngày 14/02/2023
Xếp loại: Đạt</t>
  </si>
  <si>
    <r>
      <rPr>
        <b/>
        <sz val="12"/>
        <color theme="1"/>
        <rFont val="Times New Roman"/>
        <family val="1"/>
      </rPr>
      <t xml:space="preserve">Sản phẩm khoa học:
</t>
    </r>
    <r>
      <rPr>
        <sz val="12"/>
        <color theme="1"/>
        <rFont val="Times New Roman"/>
        <family val="1"/>
      </rPr>
      <t xml:space="preserve">- 02 bài báo trên tạp chí danh mục SCIE Q2
- 04 Bài báo được đăng trên tạp chí khoa học trong nước 
</t>
    </r>
    <r>
      <rPr>
        <b/>
        <sz val="12"/>
        <color theme="1"/>
        <rFont val="Times New Roman"/>
        <family val="1"/>
      </rPr>
      <t xml:space="preserve">Sản phẩm đào tạo:
</t>
    </r>
    <r>
      <rPr>
        <sz val="12"/>
        <color theme="1"/>
        <rFont val="Times New Roman"/>
        <family val="1"/>
      </rPr>
      <t>- Hỗ trợ đào tạo 01 NCS</t>
    </r>
    <r>
      <rPr>
        <b/>
        <sz val="12"/>
        <color theme="1"/>
        <rFont val="Times New Roman"/>
        <family val="1"/>
      </rPr>
      <t xml:space="preserve">
Sản phẩm ứng dụng:</t>
    </r>
    <r>
      <rPr>
        <sz val="12"/>
        <color theme="1"/>
        <rFont val="Times New Roman"/>
        <family val="1"/>
      </rPr>
      <t xml:space="preserve">
- Báo cáo giản đồ pha mô tả chuyển pha trạng thái ngưng tụ exciton trong các hệ bán kim loại, bán dẫn
- Báo cáo bản chất động học của chuyển pha trạng thái ngưng tụ exciton trong các hệ bán kim loại, bán dẫn</t>
    </r>
  </si>
  <si>
    <t>Nghiên cứu một số bài toán định tính cho hệ phương trình vi-sai phân bậc nguyên và bậc phân thứ</t>
  </si>
  <si>
    <t>Nghiên cứu giải hấp phụ và thu hồi một số kim loại nặng từ nước thải công nghiệp sử dụng vật liệu hydroxyapatit tổng hợp và khoáng sét haloysit</t>
  </si>
  <si>
    <t>B2022-MDA-02</t>
  </si>
  <si>
    <t>B2022-MDA-03</t>
  </si>
  <si>
    <t>TS Lê Thị Duyên</t>
  </si>
  <si>
    <t>Toán</t>
  </si>
  <si>
    <t>1/2022-12/2023</t>
  </si>
  <si>
    <t>PGS.TS
 Nguyễn Trường Thanh</t>
  </si>
  <si>
    <t>Số 486/QĐ-BGDĐT ngày 02/02/2024
Nghiệm thu ngày 04/03/2024
Xếp loại: Đạt</t>
  </si>
  <si>
    <r>
      <rPr>
        <b/>
        <sz val="12"/>
        <color theme="1"/>
        <rFont val="Times New Roman"/>
        <family val="1"/>
      </rPr>
      <t xml:space="preserve">Sản phẩm khoa học:
</t>
    </r>
    <r>
      <rPr>
        <sz val="12"/>
        <color theme="1"/>
        <rFont val="Times New Roman"/>
        <family val="1"/>
      </rPr>
      <t xml:space="preserve">- 03 bài báo đăng trên tạp chí ISI
</t>
    </r>
    <r>
      <rPr>
        <b/>
        <sz val="12"/>
        <color theme="1"/>
        <rFont val="Times New Roman"/>
        <family val="1"/>
      </rPr>
      <t xml:space="preserve">Sản phẩm đào tạo:
</t>
    </r>
    <r>
      <rPr>
        <sz val="12"/>
        <color theme="1"/>
        <rFont val="Times New Roman"/>
        <family val="1"/>
      </rPr>
      <t>- Hỗ trợ đào tạo 01 NCS;
- Đào tạo thành công 02 ThS.</t>
    </r>
  </si>
  <si>
    <t>Số 1588/QĐ-BGDĐT ngày 06/06/2024
Nghiệm thu ngày 20/6/2024
Xếp loại: Đạt</t>
  </si>
  <si>
    <r>
      <rPr>
        <b/>
        <sz val="12"/>
        <color theme="1"/>
        <rFont val="Times New Roman"/>
        <family val="1"/>
      </rPr>
      <t xml:space="preserve">Sản phẩm khoa học:
</t>
    </r>
    <r>
      <rPr>
        <sz val="12"/>
        <color theme="1"/>
        <rFont val="Times New Roman"/>
        <family val="1"/>
      </rPr>
      <t xml:space="preserve">- 01 bài báo quốc tế ISI (Q1/Q2) 
- 01 bài báo quốc tế ISI (Q3/Q4)  
- 01 bài báo trên tạp chí danh mục Scopus
- 03 Bài báo được đăng trên tạp chí khoa học trong nước 
- 01 báo cáo hội nghị khoa học quốc gia
</t>
    </r>
    <r>
      <rPr>
        <b/>
        <sz val="12"/>
        <color theme="1"/>
        <rFont val="Times New Roman"/>
        <family val="1"/>
      </rPr>
      <t xml:space="preserve">Sản phẩm đào tạo:
</t>
    </r>
    <r>
      <rPr>
        <sz val="12"/>
        <color theme="1"/>
        <rFont val="Times New Roman"/>
        <family val="1"/>
      </rPr>
      <t>- Đào tạo thành công 01 ThS.</t>
    </r>
    <r>
      <rPr>
        <b/>
        <sz val="12"/>
        <color theme="1"/>
        <rFont val="Times New Roman"/>
        <family val="1"/>
      </rPr>
      <t xml:space="preserve">
Sản phẩm ứng dụng:</t>
    </r>
    <r>
      <rPr>
        <sz val="12"/>
        <color theme="1"/>
        <rFont val="Times New Roman"/>
        <family val="1"/>
      </rPr>
      <t xml:space="preserve">
- Quy trình hấp phụ - giải hấp phụ, thu hồi kim loại nặng trong nước thải công nghiệp dùng vật liệu hydroxyapatit tổng hợp
- Quy trình hấp phụ - giải hấp phụ, thu hồi kim loại nặng trong nước thải công nghiệp dùng vật liệu khoáng sét haloysit tự nhiên</t>
    </r>
  </si>
  <si>
    <t>Nghiên cứu chế tạo các cấu trúc nano kim loại quý (Au, Ag) định hướng ứng dụng làm đầu đo quang học phát hiện chất độc ethyl carbamate trong đồ uống</t>
  </si>
  <si>
    <t>Nghiên cứu chế tạo sơn lót bảo vệ chống ăn mòn thép CT3 trên cơ sở nhựa epoxy và chất ức chế hạt nano SiO2 biến tính,         5-dinitrobenzoic axit</t>
  </si>
  <si>
    <t>B2023-MDA-01</t>
  </si>
  <si>
    <t>B2024-MDA-02</t>
  </si>
  <si>
    <t>TS Trần Thị Hà</t>
  </si>
  <si>
    <t>TS Hà Mạnh Hùng</t>
  </si>
  <si>
    <t>1/2023-12/2024</t>
  </si>
  <si>
    <t>1/2024-12/2025
Gia hạn 6/2026</t>
  </si>
  <si>
    <t>Đang thực hiện</t>
  </si>
  <si>
    <r>
      <rPr>
        <b/>
        <sz val="12"/>
        <color theme="1"/>
        <rFont val="Times New Roman"/>
        <family val="1"/>
      </rPr>
      <t xml:space="preserve">Sản phẩm khoa học:
</t>
    </r>
    <r>
      <rPr>
        <sz val="12"/>
        <color theme="1"/>
        <rFont val="Times New Roman"/>
        <family val="1"/>
      </rPr>
      <t xml:space="preserve">- 02 bài báo khoa học được đăng (hoặc chấp nhận đăng) trên tạp chí khoa học có trong chỉ mục trích dẫn của WoS, ranking:Q1/Q2
- 01 bài báo khoa học đăng trên tạp chí khoa học trong nước được HĐGSNN tính từ 0.75 điểm
</t>
    </r>
    <r>
      <rPr>
        <b/>
        <sz val="12"/>
        <color theme="1"/>
        <rFont val="Times New Roman"/>
        <family val="1"/>
      </rPr>
      <t xml:space="preserve">Sản phẩm đào tạo:
</t>
    </r>
    <r>
      <rPr>
        <sz val="12"/>
        <color theme="1"/>
        <rFont val="Times New Roman"/>
        <family val="1"/>
      </rPr>
      <t>- Hỗ trợ đào tạo 01 NCS</t>
    </r>
    <r>
      <rPr>
        <b/>
        <sz val="12"/>
        <color theme="1"/>
        <rFont val="Times New Roman"/>
        <family val="1"/>
      </rPr>
      <t xml:space="preserve">
Sản phẩm ứng dụng:</t>
    </r>
    <r>
      <rPr>
        <sz val="12"/>
        <color theme="1"/>
        <rFont val="Times New Roman"/>
        <family val="1"/>
      </rPr>
      <t xml:space="preserve">
- Quy trình chế tạo cấu trúc nano Au, Ag và đầu đo quang học sử dụng các cấu trúc nano chế tạo
- 20 Đầu đo quang học để phát hiện chất độc ethyl carbamate trong đồ uống theo tiêu chuẩn vệ sinh an toàn thực phẩm của Việt Nam
- Báo cáo đánh giá khả năng phát hiện chất độc ethyl carbamate trong đồ uống (nồng độ tối đa 350 mg/kg)</t>
    </r>
  </si>
  <si>
    <t>Nghiên cứu đề xuất quy trình thành lập bản đồ địa hình tỷ lệ lớn 1:2000, 1:1000 và 1:500 cho địa hình khu vực mỏ lộ thiên tại Việt Nam trên cơ sơ ứng dụng UAV giá thành thấp và máy ảnh thông thường</t>
  </si>
  <si>
    <t>B2020-MDA-14</t>
  </si>
  <si>
    <t>TS Nguyễn Quốc Long</t>
  </si>
  <si>
    <t>Trắc địa mỏ</t>
  </si>
  <si>
    <t>01/2020-12/2021</t>
  </si>
  <si>
    <t>Sử dụng phương pháp trộn dữ liệu bằng mạng nơ ron hồi quy và địa thống kê để nâng cao độ chính xác mô hình DEM và lớp phủ góp phần dự báo nguy cơ trượt lở</t>
  </si>
  <si>
    <t>Nghiên cứu đề xuất phương pháp xác định độ sâu đáy biển từ số liệu dị thường trọng lực trên khu vực Biển Đông</t>
  </si>
  <si>
    <t>Nghiên cứu xây dựng thuật toán và đề xuất quy trình tự động phân loại dữ liệu đám mây điểm phục vụ xây dựng mô hình 3D thành phố</t>
  </si>
  <si>
    <t>Nghiên cứu xây dựng các mô hình Deep Learning mới cho phát hiện và dự báo nguy cơ cháy rừng sử dụng dữ liệu viễn thám và địa tin học</t>
  </si>
  <si>
    <t>B2021-MDA-01</t>
  </si>
  <si>
    <t>B2021-MDA-02</t>
  </si>
  <si>
    <t>B2021-MDA-04</t>
  </si>
  <si>
    <t>B2021-MDA-06</t>
  </si>
  <si>
    <t>Nghiên cứu ứng dụng công nghệ địa không gian xây dựng dữ liệu không gian địa lý 3D cho thành phố thông minh ven biển phù hợp với điều kiện Việt Nam, thí điểm tại khu vực thành phố Hạ Long, tỉnh Quảng Ninh</t>
  </si>
  <si>
    <t>Nghiên cứu thiết kế, chế tạo hệ thống quan trắc chuyển dịch công trình theo thời gian thực trên địa bàn thành phố Hà Nội</t>
  </si>
  <si>
    <t>TNMT.2021.04.04</t>
  </si>
  <si>
    <t>01C.01/02-2020-3</t>
  </si>
  <si>
    <t>TS Bùi Ngọc Quý</t>
  </si>
  <si>
    <t>Bản đồ</t>
  </si>
  <si>
    <t>PGS.TS Nguyễn Quang Minh</t>
  </si>
  <si>
    <t>Trắc địa phổ thông và Sai số</t>
  </si>
  <si>
    <t>PGS.TS Nguyễn Văn Sáng</t>
  </si>
  <si>
    <t>Trắc địa cao cấp</t>
  </si>
  <si>
    <t>PGS.TS Trần Xuân Trường</t>
  </si>
  <si>
    <t>Đo ảnh và Viễn thám</t>
  </si>
  <si>
    <t>01/2021-12/2022</t>
  </si>
  <si>
    <t>PGS.TS Nguyễn Văn Trung</t>
  </si>
  <si>
    <t>PGS.TS Phạm Công Khải</t>
  </si>
  <si>
    <t>Nghiên cứu giải pháp kết hợp công nghệ đo sâu hồi âm và các công nghệ địa không gian hiện đại thành lập bản đồ địa hình đáy sông/kênh phục vụ công tác đảm bảo an toàn giao thông đường thủy</t>
  </si>
  <si>
    <t>Nghiên cứu giải pháp công nghệ và quy trình xây dựng mô hình 3D hệ thống đường hầm lò bằng công nghệ quét laser TLS</t>
  </si>
  <si>
    <t>Nghiên cứu xây dựng mô hình trí tuệ nhân tạo XGBoost dự báo lún khu vực tỉnh Cà Mau bằng dữ liệu ảnh vệ tinh Rada giao thoa đa thời gian</t>
  </si>
  <si>
    <t>Nghiên cứu ứng dụng trí tuệ nhân tạo xây dựng hệ thống cảnh báo thiên tai, lũ lụt cho các vùng ven biển Việt Nam có sự tham gia tương tác của cộng đồng, thử nghiệm tại 1 tỉnh thuộc khu vực ven biển miền Trung</t>
  </si>
  <si>
    <t>TNMT.2022.04.09</t>
  </si>
  <si>
    <t>B2022-MDA-13</t>
  </si>
  <si>
    <t>B2022-MDA-10</t>
  </si>
  <si>
    <t>B2022-MDA-09</t>
  </si>
  <si>
    <t>ĐƠN VỊ: KHOA KHOA HỌC VÀ KỸ THUẬT ĐỊA CHẤT</t>
  </si>
  <si>
    <t>ĐƠN VỊ: KHOA CƠ ĐIỆN</t>
  </si>
  <si>
    <t>PGS.TS Lê Đức Tình</t>
  </si>
  <si>
    <t>TS Phạm Văn Chung</t>
  </si>
  <si>
    <t>PGS.TS Trần Vân Anh</t>
  </si>
  <si>
    <t>Trắc địa công trình</t>
  </si>
  <si>
    <t>TS Nguyễn Gia Trọng</t>
  </si>
  <si>
    <t>Số 1588/QĐ-BGDĐT ngày 06/06/2024
Nghiệm thu ngày 20/6/2024
Xếp loại: Khá</t>
  </si>
  <si>
    <r>
      <rPr>
        <b/>
        <sz val="12"/>
        <color theme="1"/>
        <rFont val="Times New Roman"/>
        <family val="1"/>
      </rPr>
      <t xml:space="preserve">Sản phẩm khoa học:
</t>
    </r>
    <r>
      <rPr>
        <sz val="12"/>
        <color theme="1"/>
        <rFont val="Times New Roman"/>
        <family val="1"/>
      </rPr>
      <t xml:space="preserve">- 01 bài báo thuộc danh mục ISI/WoS
- 02 bài báo trong nước
</t>
    </r>
    <r>
      <rPr>
        <b/>
        <sz val="12"/>
        <color theme="1"/>
        <rFont val="Times New Roman"/>
        <family val="1"/>
      </rPr>
      <t xml:space="preserve">Sản phẩm đào tạo:
</t>
    </r>
    <r>
      <rPr>
        <sz val="12"/>
        <color theme="1"/>
        <rFont val="Times New Roman"/>
        <family val="1"/>
      </rPr>
      <t>- Đào tạo 04 ThS</t>
    </r>
    <r>
      <rPr>
        <b/>
        <sz val="12"/>
        <color theme="1"/>
        <rFont val="Times New Roman"/>
        <family val="1"/>
      </rPr>
      <t xml:space="preserve">
Sản phẩm ứng dụng:</t>
    </r>
    <r>
      <rPr>
        <sz val="12"/>
        <color theme="1"/>
        <rFont val="Times New Roman"/>
        <family val="1"/>
      </rPr>
      <t xml:space="preserve">
- Báo cáo tổng hợp các mô hình, giải pháp cảnh báo thiên tai, lũ lụt các vùng ven biển
- Báo cáo kết quả xây dựng mô hình cảnh báo thiên tai, lũ lụt cho các vùng ven biển dựa trên các mô hình trí tuệ nhân tạo, tối ưu hóa máy học và mô hình quyết định đa chỉ tiêu
- Hệ thống cảnh bảo thiên tai, lũ lụt cho vùng ven biển miền Trung dựa trên mô hình nêu trên và tài liệu thiết kế hệ thống
- Báo cáo kết quả thử nghiệm tại 1 tỉnh thuộc khu vực ven biển miền Trung</t>
    </r>
  </si>
  <si>
    <t>1/2022-12/2023
Gia hạn 6/2024</t>
  </si>
  <si>
    <t>10/2020-09/2022
Gia hạn 03/2023</t>
  </si>
  <si>
    <r>
      <rPr>
        <b/>
        <sz val="12"/>
        <color theme="1"/>
        <rFont val="Times New Roman"/>
        <family val="1"/>
      </rPr>
      <t xml:space="preserve">Sản phẩm khoa học:
</t>
    </r>
    <r>
      <rPr>
        <sz val="12"/>
        <color theme="1"/>
        <rFont val="Times New Roman"/>
        <family val="1"/>
      </rPr>
      <t xml:space="preserve">- 02 bài báo đăng trên tạp chí chuyên ngành trong nước
</t>
    </r>
    <r>
      <rPr>
        <b/>
        <sz val="12"/>
        <color theme="1"/>
        <rFont val="Times New Roman"/>
        <family val="1"/>
      </rPr>
      <t xml:space="preserve">Sản phẩm đào tạo:
</t>
    </r>
    <r>
      <rPr>
        <sz val="12"/>
        <color theme="1"/>
        <rFont val="Times New Roman"/>
        <family val="1"/>
      </rPr>
      <t>- Hỗ trợ đào tạo 01 NCS
- Hướng dẫn thành công 02 ThS</t>
    </r>
    <r>
      <rPr>
        <b/>
        <sz val="12"/>
        <color theme="1"/>
        <rFont val="Times New Roman"/>
        <family val="1"/>
      </rPr>
      <t xml:space="preserve">
Sản phẩm ứng dụng:</t>
    </r>
    <r>
      <rPr>
        <sz val="12"/>
        <color theme="1"/>
        <rFont val="Times New Roman"/>
        <family val="1"/>
      </rPr>
      <t xml:space="preserve">
- 05 trạm quan trắc liên tục chuyển dịch công trình theo thời gian thực 
- 05 chiếc máy định vị vệ tinh GNSS (Rover) dùng trong đo động xử lý tức thời RTK
- Phần mềm máy tính điều khiển hoạt động cho hệ thống trạm quan trắc
- Phần mềm phân tích, xử lý số liệu quan trắc cho máy tính chủ
- Phần mềm di động cho máy định vị GNSS
- Bản vẽ thiết kế: Bộ tài liệu thiết kế và hướng dẫn sử dụng hệ thống quan trắc chuyển dịch công trình theo thời gian thực
- Số liệu, cơ sở dữ liệu
+ Số liệu kiểm định hệ thống quan trắc
+ Số liệu kiểm định máy định vị GNSS (Rover)
+ Phiếu kiểm định của đơn vị có thẩm quyền</t>
    </r>
  </si>
  <si>
    <r>
      <rPr>
        <b/>
        <sz val="12"/>
        <color theme="1"/>
        <rFont val="Times New Roman"/>
        <family val="1"/>
      </rPr>
      <t>Sản phẩm khoa học:</t>
    </r>
    <r>
      <rPr>
        <sz val="12"/>
        <color theme="1"/>
        <rFont val="Times New Roman"/>
        <family val="1"/>
      </rPr>
      <t xml:space="preserve">
- 01 bài báo đăng trên tạp chí ISI
- 01 bài báo thuộc danh mục Scopus
- 02 bài báo đăng trên tạp chí chuyên ngành trong nước
- 01 Sách tham khảo
</t>
    </r>
    <r>
      <rPr>
        <b/>
        <sz val="12"/>
        <color theme="1"/>
        <rFont val="Times New Roman"/>
        <family val="1"/>
      </rPr>
      <t xml:space="preserve">Sản phẩm đào tạo:
</t>
    </r>
    <r>
      <rPr>
        <sz val="12"/>
        <color theme="1"/>
        <rFont val="Times New Roman"/>
        <family val="1"/>
      </rPr>
      <t>- Hỗ trợ đào tạo 01 NCS
- Đào tạo thành công 03 ThS</t>
    </r>
    <r>
      <rPr>
        <b/>
        <sz val="12"/>
        <color theme="1"/>
        <rFont val="Times New Roman"/>
        <family val="1"/>
      </rPr>
      <t xml:space="preserve">
Sản phẩm ứng dụng:</t>
    </r>
    <r>
      <rPr>
        <sz val="12"/>
        <color theme="1"/>
        <rFont val="Times New Roman"/>
        <family val="1"/>
      </rPr>
      <t xml:space="preserve">
- Quy trình công nghệ tự động phân loại đám mây điểm phục vụ thành lập mô hình 3D thành phố
- Mô hình 3D thành phố thực nghiệm của khu vực nghiên cứu được xây dựng từ quy trình công nghệ đã đề xuất với cấp độ chi tiết LoD2</t>
    </r>
  </si>
  <si>
    <r>
      <rPr>
        <b/>
        <sz val="12"/>
        <color theme="1"/>
        <rFont val="Times New Roman"/>
        <family val="1"/>
      </rPr>
      <t>Sản phẩm khoa học:</t>
    </r>
    <r>
      <rPr>
        <sz val="12"/>
        <color theme="1"/>
        <rFont val="Times New Roman"/>
        <family val="1"/>
      </rPr>
      <t xml:space="preserve">
- 01 bài báo đăng trên tạp chí ISI
- 01 bài báo thuộc danh mục Scopus
- 01 bài báo đăng trên tạp chí chuyên ngành trong nước
- 01 Sách chuyên khảo
</t>
    </r>
    <r>
      <rPr>
        <b/>
        <sz val="12"/>
        <color theme="1"/>
        <rFont val="Times New Roman"/>
        <family val="1"/>
      </rPr>
      <t xml:space="preserve">Sản phẩm đào tạo:
</t>
    </r>
    <r>
      <rPr>
        <sz val="12"/>
        <color theme="1"/>
        <rFont val="Times New Roman"/>
        <family val="1"/>
      </rPr>
      <t>- Hỗ trợ đào tạo 01 NCS</t>
    </r>
    <r>
      <rPr>
        <b/>
        <sz val="12"/>
        <color theme="1"/>
        <rFont val="Times New Roman"/>
        <family val="1"/>
      </rPr>
      <t xml:space="preserve">
Sản phẩm ứng dụng:</t>
    </r>
    <r>
      <rPr>
        <sz val="12"/>
        <color theme="1"/>
        <rFont val="Times New Roman"/>
        <family val="1"/>
      </rPr>
      <t xml:space="preserve">
- Mô hình cho phép nâng cao độ phân giải của mô hình số đọ cao DEM và lớp phủ sử dụng đất phục vụ xác định trượt lở bằng phương pháp trộn dữ liệu (fusion) từ các nguồn khác nhau sử dụng mạng nơ ron và địa thống kê
- Phần mềm (bao gồm sách hướng dẫn sử dụng) cho phép nâng cao độ phân giải mô hình số độ cao DEM phục vụ xác định trượt lở bằng thuật toán trộn dữ liệu có khả năng sử dụng trên các máy tính thông thường chạy bằng hệ điều hành Windows với chip Core i5, bộ nhớ RAM 4GB trở lên
- Mô hình cho phép hiệu chỉnh mô hình số độ cao DEM và lớp phủ sử dụng đất phục vụ xác định trượt lở bằng phương pháp hiệu chỉnh dữ liệu với dữ liệu có độ chính xác cao hơn (data conflation)
- Phần mềm (bao gồm sách hướng dẫn sử dụng) cho phép nâng cao độ phân giải mô hình số độ cao DEM phục vụ xác định trượt lở bằng thuật toán hiệu chỉnh dữ liệu (data conflation) có khả năng sử dụng trên các máy tính thông thường chạy bằng hệ điều hành Windows với chip Core i5, bộ nhớ RAM 4GB trở lên
- Mô hình và phần mềm cho phép nâng cao độ phân giải dữ liệu lớp phủ bằng phương pháp kết hợp giữa dữ liệu độ cao và dữ liệu viễn thám</t>
    </r>
  </si>
  <si>
    <t>01/2021-12/2022
Gia hạn 6/2023</t>
  </si>
  <si>
    <r>
      <rPr>
        <b/>
        <sz val="12"/>
        <color theme="1"/>
        <rFont val="Times New Roman"/>
        <family val="1"/>
      </rPr>
      <t>Sản phẩm khoa học:</t>
    </r>
    <r>
      <rPr>
        <sz val="12"/>
        <color theme="1"/>
        <rFont val="Times New Roman"/>
        <family val="1"/>
      </rPr>
      <t xml:space="preserve">
- 01 bài báo đăng trên tạp chí ISI
- 02 bài báo thuộc danh mục Scopus
- 03 bài báo đăng trên tạp chí chuyên ngành trong nước
- 01 báo cáo hội nghị quốc gia
</t>
    </r>
    <r>
      <rPr>
        <b/>
        <sz val="12"/>
        <color theme="1"/>
        <rFont val="Times New Roman"/>
        <family val="1"/>
      </rPr>
      <t xml:space="preserve">Sản phẩm đào tạo:
</t>
    </r>
    <r>
      <rPr>
        <sz val="12"/>
        <color theme="1"/>
        <rFont val="Times New Roman"/>
        <family val="1"/>
      </rPr>
      <t>- Hỗ trợ đào tạo 01 NCS
- Đào tạo 02 ThS</t>
    </r>
    <r>
      <rPr>
        <b/>
        <sz val="12"/>
        <color theme="1"/>
        <rFont val="Times New Roman"/>
        <family val="1"/>
      </rPr>
      <t xml:space="preserve">
Sản phẩm ứng dụng:</t>
    </r>
    <r>
      <rPr>
        <sz val="12"/>
        <color theme="1"/>
        <rFont val="Times New Roman"/>
        <family val="1"/>
      </rPr>
      <t xml:space="preserve">
- Phương pháp xác định độ sâu đáy biển từ số liệu dị thường trọng lực trên khu vực giữa Biển Đông cùng quy trình chi tiết hướng dẫn các bước xác định độ sâu đáy biển từ số liệu dị thường trọng lực
- Chương trình máy tính xác định sộ sâu đáy biển từ số liệu dị thường trọng lực trên khu vực giữa Biển Đông
- Bộ dữ liệu độ sâu đáy biển trên khu vực giữa Biển Đông</t>
    </r>
  </si>
  <si>
    <r>
      <rPr>
        <b/>
        <sz val="12"/>
        <color theme="1"/>
        <rFont val="Times New Roman"/>
        <family val="1"/>
      </rPr>
      <t>Sản phẩm khoa học:</t>
    </r>
    <r>
      <rPr>
        <sz val="12"/>
        <color theme="1"/>
        <rFont val="Times New Roman"/>
        <family val="1"/>
      </rPr>
      <t xml:space="preserve">
- 01 bài báo đăng trên tạp chí SCIE
- 01 bài báo đăng trên tạp chí quốc tế thuộc danh mục Scopus
- 01 bài báo đăng trên tạp chí chyên ngành trong nước
</t>
    </r>
    <r>
      <rPr>
        <b/>
        <sz val="12"/>
        <color theme="1"/>
        <rFont val="Times New Roman"/>
        <family val="1"/>
      </rPr>
      <t xml:space="preserve">Sản phẩm đào tạo:
</t>
    </r>
    <r>
      <rPr>
        <sz val="12"/>
        <color theme="1"/>
        <rFont val="Times New Roman"/>
        <family val="1"/>
      </rPr>
      <t>- Hỗ trợ đào tạo 01 NCS
- Đào tạo 01 ThS</t>
    </r>
    <r>
      <rPr>
        <b/>
        <sz val="12"/>
        <color theme="1"/>
        <rFont val="Times New Roman"/>
        <family val="1"/>
      </rPr>
      <t xml:space="preserve">
Sản phẩm ứng dụng:</t>
    </r>
    <r>
      <rPr>
        <sz val="12"/>
        <color theme="1"/>
        <rFont val="Times New Roman"/>
        <family val="1"/>
      </rPr>
      <t xml:space="preserve">
- Mã nguồn và mô hình phát hiện và dự báo nguy cơ cháy rừng
- Bản đồ dự báo nguy cơ cháy rừng tỉnh Phú Yên
- Cơ sở dữ liệu địa không gian dự báo nguy cơ cháy rừng tỉnh Phú Yên</t>
    </r>
  </si>
  <si>
    <r>
      <rPr>
        <b/>
        <sz val="12"/>
        <color theme="1"/>
        <rFont val="Times New Roman"/>
        <family val="1"/>
      </rPr>
      <t>Sản phẩm khoa học:</t>
    </r>
    <r>
      <rPr>
        <sz val="12"/>
        <color theme="1"/>
        <rFont val="Times New Roman"/>
        <family val="1"/>
      </rPr>
      <t xml:space="preserve">
- 01 bài báo đăng trên tạp chí thuộc danh mục ISI
- 02 bài báo thuộc danh mục Scopus
- 01 bài báo đăng trên tạp chí quốc tế
- 01 bài báo đăng trên tạp chí chuyên ngành trong nước
- 01 báo cáo hội nghị khoa học
</t>
    </r>
    <r>
      <rPr>
        <b/>
        <sz val="12"/>
        <color theme="1"/>
        <rFont val="Times New Roman"/>
        <family val="1"/>
      </rPr>
      <t xml:space="preserve">Sản phẩm đào tạo:
</t>
    </r>
    <r>
      <rPr>
        <sz val="12"/>
        <color theme="1"/>
        <rFont val="Times New Roman"/>
        <family val="1"/>
      </rPr>
      <t>- Hướng dẫn thành công 03 ThS</t>
    </r>
    <r>
      <rPr>
        <b/>
        <sz val="12"/>
        <color theme="1"/>
        <rFont val="Times New Roman"/>
        <family val="1"/>
      </rPr>
      <t xml:space="preserve">
Sản phẩm ứng dụng:</t>
    </r>
    <r>
      <rPr>
        <sz val="12"/>
        <color theme="1"/>
        <rFont val="Times New Roman"/>
        <family val="1"/>
      </rPr>
      <t xml:space="preserve">
- 01 Bằng sáng chế: Phương pháp thành lập bản đồ địa hình tỷ lệ lớn cho các mỏ lộ thiên bằng thiết bị bay không người lái UAV và công nghệ GIS (chấp nhận đơn)
- 01 Quy trình thành lập bản đồ địa hình tỷ lệ lớn 1:2000, 1:1000 và 1:500 cho địa hình khu vực mỏ lộ thiên tại Việt Nam trên cơ sở ứng dụng UAV giá thành thấp và máy ảnh thông thường, phục vụ công tác quản lý kỹ thuật, thiết kế, tính toán khối lượng khai thác, đánh giá độ ổn định bờ mỏ và điều hành sản xuất mỏ
- 01 Báo cáo về cơ sở dữ liệu phục vụ tính toán việc thành lập bản đồ địa hình tỷ lệ lớn 1:2000, 1:1000 và 1:500 cho địa hình khu vực mỏ lộ thiên tại Việt Nam sử dụng UAV giá thành thấp và máy ảnh thông thường tương ứng</t>
    </r>
  </si>
  <si>
    <r>
      <rPr>
        <b/>
        <sz val="12"/>
        <color theme="1"/>
        <rFont val="Times New Roman"/>
        <family val="1"/>
      </rPr>
      <t xml:space="preserve">Sản phẩm khoa học:
</t>
    </r>
    <r>
      <rPr>
        <sz val="12"/>
        <color theme="1"/>
        <rFont val="Times New Roman"/>
        <family val="1"/>
      </rPr>
      <t xml:space="preserve">- 04 bài báo đăng trên tạp chí chuyên ngành trong nước
- 01 sách chuyên khảo
</t>
    </r>
    <r>
      <rPr>
        <b/>
        <sz val="12"/>
        <color theme="1"/>
        <rFont val="Times New Roman"/>
        <family val="1"/>
      </rPr>
      <t xml:space="preserve">Sản phẩm đào tạo:
</t>
    </r>
    <r>
      <rPr>
        <sz val="12"/>
        <color theme="1"/>
        <rFont val="Times New Roman"/>
        <family val="1"/>
      </rPr>
      <t>- Hỗ trợ đào tạo 01 NCS
- Hướng dẫn thành công 02 ThS</t>
    </r>
    <r>
      <rPr>
        <b/>
        <sz val="12"/>
        <color theme="1"/>
        <rFont val="Times New Roman"/>
        <family val="1"/>
      </rPr>
      <t xml:space="preserve">
Sản phẩm ứng dụng:</t>
    </r>
    <r>
      <rPr>
        <sz val="12"/>
        <color theme="1"/>
        <rFont val="Times New Roman"/>
        <family val="1"/>
      </rPr>
      <t xml:space="preserve">
- 01 Sáng chế: Quy trình xây dựng cơ sở dữ liệu không gian địa lý 3D cho thành phố thông minh bằng công nghệ địa không gian (chấp nhận đơn)
- 01 Quy trình xây dựng dữ liệu không gian địa lý thành phố 3D ven biển thông minh từ dữ liệu UAV và các dữ liệu địa không gian khác 
- Dữ liệu không gian địa lý 3D cho thành phố thông minh ven biển thí điểm một khu vực (diện tích 1km2) của thành phố Hạ Long tỉnh Quảng Ninh
- Dữ liệu GIS về hệ thống cây xanh (bao gồm dữ liệu không gian và thuộc tính) một khu vực (diện tích 1km2) của thành phố Hạ Long</t>
    </r>
  </si>
  <si>
    <t>Nghiên cứu ứng dụng điện toán đám mây và công nghệ Internet vạn vật (IoT) trong quan trắc dao động thời gian thực công trình cầu dây văng ở Việt Nam</t>
  </si>
  <si>
    <t>Nghiên cứu sử dụng phương pháp học sâu để xây dựng quy trình tự động trích xuất đối tượng trực tiếp từ ảnh UAV</t>
  </si>
  <si>
    <t>Nghiên cứu ảnh hưởng của hoạt động kiến tạo đến các tham số chuyển đổi giữa hệ tọa độ quốc gia, hệ tọa độ quốc tế và đề xuất giải pháp, xây dựng công cụ chuyển đổi tọa độ, độ sâu bản đồ địa hình đáy biển và hải đồ theo mô hình mặt biển trung bình và mô hình mặt biển thấp nhất</t>
  </si>
  <si>
    <t>B2024-MDA-08</t>
  </si>
  <si>
    <t>B2024-MDA-09</t>
  </si>
  <si>
    <t>TNMT.2024.04.09</t>
  </si>
  <si>
    <t>PGS.TS. Nguyễn Việt Hà</t>
  </si>
  <si>
    <t>TS. Phạm Trung Dũng</t>
  </si>
  <si>
    <t xml:space="preserve">ThS Lê Thị Thanh Tâm: </t>
  </si>
  <si>
    <t>Đánh giá tính dễ bị tổn thương cảnh quan sinh thái do sạt lở bờ sông trên cơ sở ứng dụng trí tuệ nhân tạo và dữ liệu địa không gian</t>
  </si>
  <si>
    <t>TNMT.ĐL.2025.06.03</t>
  </si>
  <si>
    <t>ThS Phạm Ngọc Quang</t>
  </si>
  <si>
    <t>1/2025-12/2026</t>
  </si>
  <si>
    <t>Nghiên cứu ứng dụng trí tuệ nhân tạo, dữ liệu ảnh vệ tinh quang học và vệ tinh LiDAR trong xác định độ sâu đáy biển phục vụ xây dựng cơ sở dữ liệu nền địa lý quốc gia khu vực biển ven đảo Việt Nam hỗ trợ công tác điều tra cơ bản tài nguyên và môi trường.</t>
  </si>
  <si>
    <t>TNMT.ĐL.2025.06.04</t>
  </si>
  <si>
    <t>TS Nguyễn Hà</t>
  </si>
  <si>
    <t>1/2024-12/2026</t>
  </si>
  <si>
    <t>Nghiên cứu dự báo hiện tượng phú dưỡng ở vùng biển ven bờ Việt Nam bằng ứng dụng trí tuệ nhân tạo (AI), mô hình Markov và sử dụng dữ liệu viễn thám</t>
  </si>
  <si>
    <t xml:space="preserve">B2025-MDA-05. </t>
  </si>
  <si>
    <t>TS Trần Thanh Hà</t>
  </si>
  <si>
    <t>Số 934QĐ-BGDĐT ngày 5/4/2022
Nghiệm thu ngày 10/5/2022
Xếp loại: Xuất sắc</t>
  </si>
  <si>
    <t>Số 2167/QĐ-BGDĐT ngày 28/7/2023
Nghiệm thu ngày 09/8/2023
Xếp loại: Đạt</t>
  </si>
  <si>
    <t>Số 487/QĐ-BGDĐT ngày 02/02/2024
Nghiệm thu ngày 07/3/2024
Xếp loại: Đạt</t>
  </si>
  <si>
    <t>Số 1832/QĐ-BGDĐT ngày 23/6/2023
Nghiệm thu ngày 05/7/2023
Xếp loại: Đạt</t>
  </si>
  <si>
    <t>Số 2714/QĐ-BGDĐT ngày 18/9/2023
Nghiệm thu ngày 27/9/2023
Xếp loại: Đạt</t>
  </si>
  <si>
    <t>Số 3324/QĐ-BTNMT ngày 01/12/2022
Nghiệm thu ngày 09/12/2022
Xếp loại: Xuất sắc</t>
  </si>
  <si>
    <t>Số 158/QĐ-SKHCN ngày 28/02/2023
Nghiệm thu ngày 06/3/2023
Xếp loại: Xuất sắc</t>
  </si>
  <si>
    <t>Số 2355/QĐ-BGDĐT ngày 29/8/2024
Nghiệm thu ngày 13/9/2024
Xếp loại: Đạt</t>
  </si>
  <si>
    <r>
      <rPr>
        <b/>
        <sz val="12"/>
        <color theme="1"/>
        <rFont val="Times New Roman"/>
        <family val="1"/>
      </rPr>
      <t xml:space="preserve">Sản phẩm khoa học:
</t>
    </r>
    <r>
      <rPr>
        <sz val="12"/>
        <color theme="1"/>
        <rFont val="Times New Roman"/>
        <family val="1"/>
      </rPr>
      <t xml:space="preserve">- 01 Bài báo được chấp nhận đăng trên tạp chí quốc tế ISI nhóm Q1/Q2 
- 02 bài báo được đăng trên tạp chí khoa học chuyên ngành trong danh mục được tính điểm của HĐGSNN
- 01 bài báo khoa học đăng trong kỷ yếu Hội nghị khoa học quốc tế  
- 01 bài báo khoa học đăng trong kỷ yếu Hội nghị khoa học toàn quốc  
</t>
    </r>
    <r>
      <rPr>
        <b/>
        <sz val="12"/>
        <color theme="1"/>
        <rFont val="Times New Roman"/>
        <family val="1"/>
      </rPr>
      <t xml:space="preserve">Sản phẩm đào tạo:
</t>
    </r>
    <r>
      <rPr>
        <sz val="12"/>
        <color theme="1"/>
        <rFont val="Times New Roman"/>
        <family val="1"/>
      </rPr>
      <t>- 05 ThS bảo vệ thành công;</t>
    </r>
    <r>
      <rPr>
        <b/>
        <sz val="12"/>
        <color theme="1"/>
        <rFont val="Times New Roman"/>
        <family val="1"/>
      </rPr>
      <t xml:space="preserve">
Sản phẩm ứng dụng:</t>
    </r>
    <r>
      <rPr>
        <sz val="12"/>
        <color theme="1"/>
        <rFont val="Times New Roman"/>
        <family val="1"/>
      </rPr>
      <t xml:space="preserve">
- Quy trình công nghệ tích hợp công nghệ UAV, công nghệ GNSS với công nghệ đo sâu hồi âm để xác định hình dạng, kích thước, vị trí các luồng, lạch các tuyến sông/kênh;
- Phần mềm xử lý số liệu và dự báo sự biến đổi của các luồng, lạch các tuyến sông/kênh theo thời gian;
- Quy trình đánh giá sự biến đổi luồng, lạch các tuyến sông/kênh theo thời gian.</t>
    </r>
  </si>
  <si>
    <r>
      <rPr>
        <b/>
        <sz val="12"/>
        <color theme="1"/>
        <rFont val="Times New Roman"/>
        <family val="1"/>
      </rPr>
      <t xml:space="preserve">Sản phẩm khoa học:
</t>
    </r>
    <r>
      <rPr>
        <sz val="12"/>
        <color theme="1"/>
        <rFont val="Times New Roman"/>
        <family val="1"/>
      </rPr>
      <t xml:space="preserve">- 01 bài báo quốc tế đảm bảo chất lượng theo quy định của các tạp chí thuộc nhóm Q1/Q2 của danh mục SCI hoặc SCIE (được chấp nhận đăng)
- 02 bài báo được dăng trên tạp chí khoa học chuyên ngành và đảm bảo chất lượng theo quy định của các tạp chí khoa học chuyên ngành trong nước thuộc danh mục được tính điểm của HĐGSNN
- 02 bài đăng Kỷ yếu hội nghị khoa học quốc tế đảm bảo chất lượng theo quy định của các hội thảo quốc tế bằng tiếng Anh có chỉ số ISBN
</t>
    </r>
    <r>
      <rPr>
        <b/>
        <sz val="12"/>
        <color theme="1"/>
        <rFont val="Times New Roman"/>
        <family val="1"/>
      </rPr>
      <t xml:space="preserve">Sản phẩm đào tạo:
</t>
    </r>
    <r>
      <rPr>
        <sz val="12"/>
        <color theme="1"/>
        <rFont val="Times New Roman"/>
        <family val="1"/>
      </rPr>
      <t>- Đào tạo 02 thạc sỹ;
- Hỗ trợ đào tạo 01 NCS;</t>
    </r>
    <r>
      <rPr>
        <b/>
        <sz val="12"/>
        <color theme="1"/>
        <rFont val="Times New Roman"/>
        <family val="1"/>
      </rPr>
      <t xml:space="preserve">
Sản phẩm ứng dụng:</t>
    </r>
    <r>
      <rPr>
        <sz val="12"/>
        <color theme="1"/>
        <rFont val="Times New Roman"/>
        <family val="1"/>
      </rPr>
      <t xml:space="preserve">
- 01 Quy trình xử lý ảnh xác định lún đất bằng chuỗi Radar đa thời gian bằng phương pháp PSInSAR cho khu vực ĐBSCL;
- Mô hình trí tuệ nhân tạo XGBoost trong dự báo nguy cơ sụt lún đất;
- 01 Bản đồ phân vùng vị trí nguy cơ sụt lún khu vực TP Cà Mau tỉnh Cà Mau;
- 01 Bộ dữ liệu dạng số các bản đồ thành phần gồm: Bản đồ hiện trạng lún đất làm từ ảnh Radar, bản đồ nguy cơ lún đất khu vực TP Cà Mau.</t>
    </r>
  </si>
  <si>
    <r>
      <rPr>
        <b/>
        <sz val="12"/>
        <color theme="1"/>
        <rFont val="Times New Roman"/>
        <family val="1"/>
      </rPr>
      <t xml:space="preserve">Sản phẩm khoa học:
</t>
    </r>
    <r>
      <rPr>
        <sz val="12"/>
        <color theme="1"/>
        <rFont val="Times New Roman"/>
        <family val="1"/>
      </rPr>
      <t xml:space="preserve">- 01 Bài báo được chấp nhận đăng trên tạp chí quốc tế ISI nhóm Q3/Q4 
- 01 Bài báo được chấp nhận đăng trên tạp chí thuộc danh mục Scopus
- 01 bài báo được đăng trên tạp chí khoa học chuyên ngành trong danh mục được tính điểm của HĐGSNN
- 02 bài báo khoa học đăng trong kỷ yếu Hội nghị khoa học quốc tế đảm bảo chất lượng theo quy định của các tạp chí quốc tế bằng tiếng Anh có chỉ số ISSN
</t>
    </r>
    <r>
      <rPr>
        <b/>
        <sz val="12"/>
        <color theme="1"/>
        <rFont val="Times New Roman"/>
        <family val="1"/>
      </rPr>
      <t xml:space="preserve">Sản phẩm đào tạo:
</t>
    </r>
    <r>
      <rPr>
        <sz val="12"/>
        <color theme="1"/>
        <rFont val="Times New Roman"/>
        <family val="1"/>
      </rPr>
      <t xml:space="preserve">- 02 ThS bảo vệ thành công theo hướng nghiên cứu của đề tài;
</t>
    </r>
    <r>
      <rPr>
        <b/>
        <sz val="12"/>
        <color theme="1"/>
        <rFont val="Times New Roman"/>
        <family val="1"/>
      </rPr>
      <t xml:space="preserve">Sản phẩm ứng dụng:
</t>
    </r>
    <r>
      <rPr>
        <sz val="12"/>
        <color theme="1"/>
        <rFont val="Times New Roman"/>
        <family val="1"/>
      </rPr>
      <t>- 01 quy trình thành lập bản đồ đường lò tỷ lệ 1:500 cho khu vực mỏ than hầm lò tại Việt Nam sử dụng TLS phục vụ công tác quản lý kỹ thuật, thiết kế, tính toán khối lượng khai thác và điều hành sản xuất mỏ an toàn;
- 01 bộ bản đồ 3D và 2D tỷ lệ 1:500 cho khu vực nghiên cứu;</t>
    </r>
  </si>
  <si>
    <t>Số 2108/QĐ-BGDĐT ngày 12/8/2024
Nghiệm thu ngày 21/8/2024
Xếp loại: Đạt</t>
  </si>
  <si>
    <t>Số 2020/QĐ-BGDĐT ngày 31/7/2024
Nghiệm thu ngày 13/8/2024
Xếp loại: Đạt</t>
  </si>
  <si>
    <t>Nghiên cứu xác định dòng chảy mặt trên biển Đông bằng số liệu đo cao vệ tinh</t>
  </si>
  <si>
    <t>07/2021/DD-DATS</t>
  </si>
  <si>
    <t>6/2021-2022</t>
  </si>
  <si>
    <t>Nghiên cứu xây dựng bộ công cụ trí tuệ nhân tạo hỗ trợ đánh giá phân tích, liên kết tài liệu địa chất, địa vật lý giếng khoan và số liệu khai thác để nâng cao hiệu quả quản lý, khai thác mỏ khí condensate Hải Thạch - Mộc Tinh Lô 05-2; 05-3, thuộc Biển Đông Việt Nam</t>
  </si>
  <si>
    <t>Nghiên cứu công nghệ và chế tạo các vật liệu đa mao quản MSU/ZEOLITEs từ nguyên liệu trong nước để xử lý một số hợp chất hữu cơ độc hai khó phân hủy chứa clo (Clo-POPs) trong môi trường nước, theo hướng không phát sinh ô nhiễm thứ cấp</t>
  </si>
  <si>
    <t>007.2021.CNKK.QG/HĐKHCN</t>
  </si>
  <si>
    <t>ĐTĐL.CN-32/21</t>
  </si>
  <si>
    <t>PGS.TS Triệu Hùng Trường</t>
  </si>
  <si>
    <t>TS Nguyễn Thị Linh</t>
  </si>
  <si>
    <t>Lọc hóa dầu</t>
  </si>
  <si>
    <t>10/2021-9/2024
Gia hạn 11/2025</t>
  </si>
  <si>
    <t>Đề tài KHCN cấp Nhà nước</t>
  </si>
  <si>
    <t>Nghiên cứu xác định một số thông số đặc trưng cho quá trình dịch chuyển vật chất trong đới bão hòa và không bão hòa nước để dự báo xâm nhập của một số kim loại nặng từ nguồn ô nhiễm vào các tầng chứa nước có thành tạo bở rời</t>
  </si>
  <si>
    <t>Nghiên cứu xác lập mô hình nguồn gốc và quy luật phân bố một số khoáng sản nội dung có triển vọng khu vực địa khối Kon tum</t>
  </si>
  <si>
    <t>Nghiên cứu, ứng dụng công nghệ tiên tiến xác định nguồn gốc, điều kiện thành tạo, quy luật phân bố và tiềm năng khoáng sản vàng ẩn sâu trong cấu trúc nếp lồi Tây Bắc Thanh Hóa</t>
  </si>
  <si>
    <t>Nghiên cứu ứng dụng viễn thám và GIS trong quản lý, giám sát đường biển và trợ giúp quy hoạch phát triển kinh tế - xã hội kết hợp với đảm bảo quốc phòng – an ninh khu vực biên giới phía Bắc, ứng dụng cho tỉnh Cao Bằng</t>
  </si>
  <si>
    <t>VT-UD.07/18-20</t>
  </si>
  <si>
    <t>ĐTĐL.CN85/21</t>
  </si>
  <si>
    <t>PGS.TS Nguyễn Trường Xuân</t>
  </si>
  <si>
    <t>GS.TS Trương Xuân Luận</t>
  </si>
  <si>
    <t>5/2018-01/2021</t>
  </si>
  <si>
    <t>10/2021-9/2024
Gia hạn 7/2025</t>
  </si>
  <si>
    <t>Nghiên cứu chế tạo vật liệu nanocomposite trên nền graphene oxide để tăng hiệu suất hấp thu năng lượng mặt trời ứng dụng nâng cao hiệu quả sản xuất nước ngọt từ nước mặn</t>
  </si>
  <si>
    <t>Nghiên cứu quy trình công nghệ tái chế chất nhựa thải để chế tạo vật liệu mới có khả năng cách nhiệt, hấp phụ - quang xúc tác để xử lý môi trường</t>
  </si>
  <si>
    <t>Bản chất kiến tạo của các thành tạo biến chất cao ở rìa đông Địa khối Kon Tum và ý nghĩa đối với sự tiến hóa địa chất khu vực Đông Dương</t>
  </si>
  <si>
    <t>Thạch luận và tuổi thành tạo các đá mafic, siêu mafic trong tổ hợp ophiolit thuộc đới khâu Tam Kỳ - Phước Sơn và ý nghĩa của chúng với tiến hóa kiến tạo địa khối Đông Dương</t>
  </si>
  <si>
    <t>Chương trình KHCN cấp Bộ “Nghiên cứu cơ sở lý luận thực tiễn, đánh giá thực trạng sử dụng đất và đề xuất hệ thống các giải pháp công nghệ IOT dự báo, giám sát nhằm sử dụng đất nông nghiệp hiệu quả, bền vững thích ứng với biến đổi khí hậu và các dạng tai biến thiên nhiên khu vực miền núi phía Bắc”</t>
  </si>
  <si>
    <t>Nghiên cứu đánh giá tình hình khai thác sử dụng đất nông nghiệp và các tai biên thiên nhiên ảnh hưởng tới sự phát triển nông nghiệp bền vững tại khu vực trung du và miền núi phía Bắc</t>
  </si>
  <si>
    <t>Nghiên cứu xác định nguồn gốc, cơ chế và giải pháp kiểm soát xâm nhập mặn các tầng chứa nước ven biển khu vực TP. Đà Nẵng trong điều kiện biến đổi khí hậu và nước biển dâng</t>
  </si>
  <si>
    <t>Nghiên cứu đánh giá các dạng cấu trúc nền đất yếu vùng ven biển khu vực Bắc Trung Bộ làm cơ sở khoa học đề xuất công nghệ xử lý nền phù hợp phục vụ xây dựng công trình</t>
  </si>
  <si>
    <t>Nghiên cứu xây dựng mô hình cơ học môi trường rỗng có xét đến đặc tính phá hủy phục vụ công tác đánh giá, dự báo độ bền và thời hạn sử dụng của kết cấu bê tông cốt thép công trình biển.</t>
  </si>
  <si>
    <t>Nghiên cứu áp dụng trí tuệ nhân tạo trong dự báo trữ lượng, đánh giá cơ chế suy thoái và đề xuất các giải pháp quản lý bền vững nước ngầm mạch lộ khu vực khan hiếm nước Gia Lai - Kontum</t>
  </si>
  <si>
    <t>CT.2019.01</t>
  </si>
  <si>
    <t>CT2019-01-01</t>
  </si>
  <si>
    <t>B2019-MDA-562-14</t>
  </si>
  <si>
    <t>B2019-MDA-562-15</t>
  </si>
  <si>
    <t>B2019-MDA-562-16</t>
  </si>
  <si>
    <t>CT2020-MDA-02</t>
  </si>
  <si>
    <t>B2020-MDA-12</t>
  </si>
  <si>
    <t>PGS.TS Nguyễn Thị Nụ</t>
  </si>
  <si>
    <t>TS Bùi Trường Sơn</t>
  </si>
  <si>
    <t>B2021-MDA-12</t>
  </si>
  <si>
    <t>TS Nhữ Việt Hà</t>
  </si>
  <si>
    <t>Địa chất công trình</t>
  </si>
  <si>
    <t>Địa chất thủy văn</t>
  </si>
  <si>
    <t>TS Nguyễn Bách Thảo</t>
  </si>
  <si>
    <t>GS.TS Trần Thanh Hải</t>
  </si>
  <si>
    <t>Địa chất</t>
  </si>
  <si>
    <t>PGS.TS Ngô Xuân Thành</t>
  </si>
  <si>
    <t>Khoáng thạch và Địa hóa</t>
  </si>
  <si>
    <t>TS Tô Xuân Bản</t>
  </si>
  <si>
    <t>PGS.TS Nguyễn Văn Lâm</t>
  </si>
  <si>
    <r>
      <t>Nghiên cứu tính chất cơ học động của đất phục vụ thiết kế nền móng tháp điện gió, áp dụng cho khu vực ven biển Sóc Trăng</t>
    </r>
    <r>
      <rPr>
        <sz val="13"/>
        <color rgb="FF000000"/>
        <rFont val="Times New Roman"/>
        <family val="1"/>
      </rPr>
      <t xml:space="preserve">  </t>
    </r>
  </si>
  <si>
    <t>Nghiên cứu đánh giá tiềm năng sinh khoáng Cu-Au vùng Đông Bắc đới Fan Si Pan trên cơ sở đặc điểm quặng hóa Cu-Au khu mỏ Tả Phời, Sin Quyền</t>
  </si>
  <si>
    <t>Chương trình "Nghiên cứu các yếu tố tác động tới sự biến đổi dòng chảy, đới bờ khu vực Tây Nam Bộ và tai biến thiên nhiên liên quan, đề xuất giải pháp phòng tránh, giảm thiểu</t>
  </si>
  <si>
    <t>Nghiên cứu cấu trúc địa chất và vận động kiến tạo trẻ tác động tới sự biến đổi của dòng chảy và đới bờ, ý nghĩa của chúng đối với tai biến thiên nhiên khu vực Tây Nam Bộ</t>
  </si>
  <si>
    <t>Nghiên cứu, đánh giá vai trò của các yếu tố địa chất thủy văn - địa chất công trình đối với sự biến đổi của dòng chảy và đới bờ vùng cửa sông Hậu, khu vực Tây Nam Bộ</t>
  </si>
  <si>
    <t>Nghiên cứu phương pháp đánh giá rủi ro xâm nhập mặn có xét tới ảnh hưởng của biến đổi khí hậu</t>
  </si>
  <si>
    <t>CT.2022.01</t>
  </si>
  <si>
    <t>CT.2022.01.MDA.01</t>
  </si>
  <si>
    <t>CT.2022.01.MDA.02</t>
  </si>
  <si>
    <t>CT.2022.01.MDA.05</t>
  </si>
  <si>
    <t>TS Ngô Thị Kim Chi</t>
  </si>
  <si>
    <t>TS Trần Vũ Long</t>
  </si>
  <si>
    <t>TS Bùi Vinh Hậu</t>
  </si>
  <si>
    <t>Tìm kiếm thăm dò</t>
  </si>
  <si>
    <t>Nâng cấp Tạp chí khoa học kỹ thuật Mỏ - Địa chất để được gia nhập hệ thống trích dẫn Đông Nam Á-ACI</t>
  </si>
  <si>
    <t>Mô hình hóa khối đá nứt nẻ và cấu trúc khe nứt nhằm nâng cao hiệu quả khai thác cho một số mỏ đá khối ở Việt Nam</t>
  </si>
  <si>
    <t>B2019-MDA-02</t>
  </si>
  <si>
    <t>TS Nguyễn Anh Tuấn</t>
  </si>
  <si>
    <t>GS.TS Bùi Xuân Nam:</t>
  </si>
  <si>
    <t>Nghiên cứu xây dựng hệ thống kiểm soát chất lượng không khí nhằm đảm bảo an toàn lao động trong các mỏ khai thác than lộ thiên sâu khu vực Quảng Ninh</t>
  </si>
  <si>
    <t>Khai thác lộ thiên</t>
  </si>
  <si>
    <t>01/2019-12/2020
Gia hạn 6/2021</t>
  </si>
  <si>
    <t>Số 2064QĐ-BGDĐT ngày 22/6/2021
Nghiệm thu ngày 28/6/2021
Xếp loại: Xuất sắc</t>
  </si>
  <si>
    <t>Nghiên cứu phát triển mô hình dự báo sóng chấn động nổ mìn cho các mỏ than lộ thiên sử dụng trí tuệ nhân tạo và các thuật toán máy học</t>
  </si>
  <si>
    <t>Nghiên cứu công nghệ thu hồi Apatit trong bãi thải các nhà máy tuyển apatit Lào Cai bằng sơ đồ kết hợp tuyển nổi cơ giới truyền thống và tuyển nổi cột</t>
  </si>
  <si>
    <t>Nghiên cứu xây dựng mô hình mô phỏng ứng xử cơ nhiệt của cấu kiện bê tông cốt thép được gia cường bởi vật liệu Composite TRC dưới tác dụng của tải trọng hỏa hoạn</t>
  </si>
  <si>
    <t xml:space="preserve">Nghiên cứu giải pháp phun sương cao áp phù hợp nâng cao hiệu quả chống bụi khi đào lò ở các mỏ than vùng Quảng Ninh </t>
  </si>
  <si>
    <t>Đề tài KHCN cấp quốc gia</t>
  </si>
  <si>
    <t>Nghiên cứu, thiết kế, chế tạo máy cấp liệu rung có năng suất đến 550t/h dùng trong hệ thống sàng tuyển, vận chuyển than tại Việt Nam</t>
  </si>
  <si>
    <t>TS Nguyễn Văn Xô</t>
  </si>
  <si>
    <t>Máy và TBCN</t>
  </si>
  <si>
    <t>Nghiên cứu ứng dụng công nghệ thông tin trong quản lý điều hành công tác xúc bốc - vận tải nhằm nâng cao hiệu quả khai thác ở các mỏ than lộ thiên vùng Quảng  Ninh</t>
  </si>
  <si>
    <t>Nghiên cứu thiết kế, chế tạo hệ thống phun sương dập bụi trong lò chợ khai thác than hầm lò vùng Quảng Ninh</t>
  </si>
  <si>
    <t>CNKK.148/20</t>
  </si>
  <si>
    <t>TS Vũ Trung Tiến</t>
  </si>
  <si>
    <t>CNKK.149/20</t>
  </si>
  <si>
    <t>TS Nguyễn Văn Thịnh</t>
  </si>
  <si>
    <t>Khai thác hầm lò</t>
  </si>
  <si>
    <t>1/2020-12/2021
Gia hạn 3/2023</t>
  </si>
  <si>
    <t>Nghiên cứu và phát triển thiết bị Gateway cho hệ thống giám sát độ ẩm đất dùng để đánh giá mức độ hạn đất và nguy cơ trượt lở đất cho khu vực miền núi phía Bắc thí điểm tại tỉnh Lai Châu</t>
  </si>
  <si>
    <t>Nghiên cứu phát triển phần mềm ứng dụng nền tảng Android của hệ thống giám sát độ ẩm đất, mức độ hạn đất, trượt lở đất tích hợp công nghệ Web-GIS cho một tỉnh khu vực miền núi phía Bắc thí điểm tại tỉnh Lai Châu</t>
  </si>
  <si>
    <t>CT2019.01.03</t>
  </si>
  <si>
    <t>CT2019.01.04</t>
  </si>
  <si>
    <t>CT2019.01.05</t>
  </si>
  <si>
    <t>PGS.TS Khổng Cao Phong</t>
  </si>
  <si>
    <t>TS Đặng Văn Chí</t>
  </si>
  <si>
    <t>TS Phạm Thị Thanh Loan</t>
  </si>
  <si>
    <t>Tự động hóa</t>
  </si>
  <si>
    <t>B2019-MDA-01</t>
  </si>
  <si>
    <t>B2019-MDA-05</t>
  </si>
  <si>
    <t>B2021-MDA-03</t>
  </si>
  <si>
    <t>Nghiên cứu đổi mới công nghệ phân tích tài liệu từ, trọng lực (vệ tinh/hàng không/mặt đất) để xác định các cấu trúc địa chất bị vùi lấp phục vụ điều tra đánh giá tài nguyên khoáng sản ẩn sâu ở Việt Nam</t>
  </si>
  <si>
    <t>TNMT.2022.02.20</t>
  </si>
  <si>
    <t>TS Kiều Duy Thông</t>
  </si>
  <si>
    <t>Địa vật lý</t>
  </si>
  <si>
    <t>01/2022-12/2023</t>
  </si>
  <si>
    <t>Xây dựng mô hình trí tuệ nhân tạo hiện đại nhằm đánh giá, phân vùng nguy cơ trượt lở đất cho khu vực miền núi phía Bắc Việt Nam</t>
  </si>
  <si>
    <t>Nghiên cứu phát triển phần mềm trung tâm giám sát độ ẩm đất, mức độ hạn đất, trượt lở đất trên máy chủ tích hợp công nghệ Web-GIS cho một tỉnh khu vực miền núi phía Bắc thí điểm tại tỉnh Lai Châu</t>
  </si>
  <si>
    <t>Nghiên cứu phát triển phần mềm trung tâm phân tích dữ liệu trên máy chủ hỗ trợ ra quyết định về cảnh báo tai biến thiên nhiên và quyết định chuyển đổi sử dụng đất hiệu quả cho một tỉnh khu vực miền núi phía Bắc thí điểm tại tỉnh Lai Châu</t>
  </si>
  <si>
    <t>Nghiên cứu xây dựng hệ thống chống bụi tự động dựa trên công nghệ IoT cho các kho và khu chế biến của mỏ than</t>
  </si>
  <si>
    <t>Nghiên cứu xây dựng hệ thống hỗ trợ giám sát chất lượng môi trường dựa trên nguồn dữ liệu đám đông (crowdsourced) và công nghệ dữ liệu lớn</t>
  </si>
  <si>
    <t>CT2019.01.02</t>
  </si>
  <si>
    <t>CT2019.01.07</t>
  </si>
  <si>
    <t>B2019-MDA-07</t>
  </si>
  <si>
    <t>B2022-MDA-01</t>
  </si>
  <si>
    <t>Nghiên cứu phát triển mô hình học sâu đa phương thức phân tách đồng thời âm thanh và hình ảnh từ dữ liệu đa phương tiện, ứng dụng trong bảo tồn kho tàng ca múa nhạc dân gian Việt Nam</t>
  </si>
  <si>
    <t>B2023-MDA-02</t>
  </si>
  <si>
    <t>TS Dương Thị Hiền Thanh</t>
  </si>
  <si>
    <t>TS Nguyễn Thị Mai Dung</t>
  </si>
  <si>
    <t>TS Nguyễn Duy Huy</t>
  </si>
  <si>
    <t>TS Nguyễn Thế Lộc</t>
  </si>
  <si>
    <t>TS Lê Hồng Anh</t>
  </si>
  <si>
    <t>PGS.TS Lê Văn Hưng</t>
  </si>
  <si>
    <t>Tin học kinh tế</t>
  </si>
  <si>
    <t>01/2023-12/2024
Gia hạn 6/2025</t>
  </si>
  <si>
    <r>
      <rPr>
        <b/>
        <sz val="12"/>
        <color theme="1"/>
        <rFont val="Times New Roman"/>
        <family val="1"/>
      </rPr>
      <t xml:space="preserve">Sản phẩm khoa học:
</t>
    </r>
    <r>
      <rPr>
        <sz val="12"/>
        <color theme="1"/>
        <rFont val="Times New Roman"/>
        <family val="1"/>
      </rPr>
      <t xml:space="preserve">- 01 Bài báo được đăng (hoặc chấp nhận đăng) trên tạp chí khoa học có trong chỉ mục trích dẫn của WoS, ranking Q1/Q2
- 01 Bài báo được đăng (hoặc chấp nhận đăng) trên tạp chí khoa học có trong chỉ mục trích dẫn của Scopus/ESCI
- 01 Bài báo đăng kỷ yếu hội nghị hội thảo quốc tế có phản biện
</t>
    </r>
    <r>
      <rPr>
        <b/>
        <sz val="12"/>
        <color theme="1"/>
        <rFont val="Times New Roman"/>
        <family val="1"/>
      </rPr>
      <t xml:space="preserve">Sản phẩm đào tạo:
</t>
    </r>
    <r>
      <rPr>
        <sz val="12"/>
        <color theme="1"/>
        <rFont val="Times New Roman"/>
        <family val="1"/>
      </rPr>
      <t>- Hỗ trợ đào tạo 01 NCS</t>
    </r>
    <r>
      <rPr>
        <b/>
        <sz val="12"/>
        <color theme="1"/>
        <rFont val="Times New Roman"/>
        <family val="1"/>
      </rPr>
      <t xml:space="preserve">
</t>
    </r>
    <r>
      <rPr>
        <sz val="12"/>
        <color theme="1"/>
        <rFont val="Times New Roman"/>
        <family val="1"/>
      </rPr>
      <t>- 01 thạc sỹ (Bảo vệ thành công Luận văn thạc sĩ theo hướng nghiên cứu của đề tài)</t>
    </r>
    <r>
      <rPr>
        <b/>
        <sz val="12"/>
        <color theme="1"/>
        <rFont val="Times New Roman"/>
        <family val="1"/>
      </rPr>
      <t xml:space="preserve">
Sản phẩm ứng dụng:</t>
    </r>
    <r>
      <rPr>
        <sz val="12"/>
        <color theme="1"/>
        <rFont val="Times New Roman"/>
        <family val="1"/>
      </rPr>
      <t xml:space="preserve">
- Báo cáo kết quả phân tách các nguồn âm thanh khác nhau (âm thanh của từng nhạc cụ, giọng hát của từng ca sỹ) theo video, trong đó khai thác được mối tương quan giữa đối tượng và âm thanh trong quá trình phân tách
- Phần mềm tự động phát hiện, nhận dạng đối tượng (nhạc cụ) và hoạt động của đối tượng (người), phân tách âm thanh của từng đối tượng trong video ca múa nhạc dân gian</t>
    </r>
  </si>
  <si>
    <t>Số 2441/QĐ-BGDĐT ngày 28/8/2025
Nghiệm thu ngày 08/10/2025
Xếp loại: Đạt</t>
  </si>
  <si>
    <t>Tin học trắc địa</t>
  </si>
  <si>
    <t>Số 629/QĐ-BGDĐT ngày 26/02/2024
Nghiệm thu ngày 01/4/2024
Xếp loại: Đạt</t>
  </si>
  <si>
    <t>06/2019-06/2021
Gia hạn 6/2022</t>
  </si>
  <si>
    <r>
      <rPr>
        <b/>
        <sz val="12"/>
        <color theme="1"/>
        <rFont val="Times New Roman"/>
        <family val="1"/>
      </rPr>
      <t>Sản phẩm khoa học:</t>
    </r>
    <r>
      <rPr>
        <sz val="12"/>
        <color theme="1"/>
        <rFont val="Times New Roman"/>
        <family val="1"/>
      </rPr>
      <t xml:space="preserve">
- 01 bài báo trên tạp chí quốc gia
- 02 báo cáo hội nghị khoa học
- 01 sách (tài liệu tham khảo)
</t>
    </r>
    <r>
      <rPr>
        <b/>
        <sz val="12"/>
        <color theme="1"/>
        <rFont val="Times New Roman"/>
        <family val="1"/>
      </rPr>
      <t xml:space="preserve">Sản phẩm đào tạo:
</t>
    </r>
    <r>
      <rPr>
        <sz val="12"/>
        <color theme="1"/>
        <rFont val="Times New Roman"/>
        <family val="1"/>
      </rPr>
      <t>- 02 thạc sỹ (Bảo vệ thành công Luận văn thạc sĩ theo hướng nghiên cứu của đề tài)</t>
    </r>
    <r>
      <rPr>
        <b/>
        <sz val="12"/>
        <color theme="1"/>
        <rFont val="Times New Roman"/>
        <family val="1"/>
      </rPr>
      <t xml:space="preserve">
Sản phẩm ứng dụng:</t>
    </r>
    <r>
      <rPr>
        <sz val="12"/>
        <color theme="1"/>
        <rFont val="Times New Roman"/>
        <family val="1"/>
      </rPr>
      <t xml:space="preserve">
- Báo cáo hiện trạng sử dụng đất nông nghiệp tại khu vực trung du và miền núi phía Bắc
- Bản đồ địa chất, khí hậu khu vực trung du và miền núi phía Bắc tỷ lệ 1/200.000
- Bản đồ địa chất, khí hậu khu vực tỉnh Lai Châu tỷ lệ 1/50.000 hoặc 1/100.000
- Sơ đồ phân vùng tai biến thiên nhiên ảnh hưởng tới phát triển nông nghiệp bền vững khu vực trung du và miền núi phía Bắc tỷ lệ 1/200.000
-  Sơ đồ phân vùng tai biến thiên nhiên ảnh hưởng tới phát triển nông nghiệp bền vững tỉnh Lai Châu tỷ lệ 1/50.000 hoặc 1/100.000</t>
    </r>
  </si>
  <si>
    <t>6/2019 - 6/2021
Gia hạn 6/2022</t>
  </si>
  <si>
    <r>
      <rPr>
        <b/>
        <sz val="12"/>
        <color theme="1"/>
        <rFont val="Times New Roman"/>
        <family val="1"/>
      </rPr>
      <t>Sản phẩm khoa học:</t>
    </r>
    <r>
      <rPr>
        <sz val="12"/>
        <color theme="1"/>
        <rFont val="Times New Roman"/>
        <family val="1"/>
      </rPr>
      <t xml:space="preserve">
- 01 bài báo quốc tế
- 01 Bài báo được đăng trên tạp chí khoa học trong nước 
- 04 báo cáo hội nghị khoa học
</t>
    </r>
    <r>
      <rPr>
        <b/>
        <sz val="12"/>
        <color theme="1"/>
        <rFont val="Times New Roman"/>
        <family val="1"/>
      </rPr>
      <t xml:space="preserve">Sản phẩm đào tạo:
</t>
    </r>
    <r>
      <rPr>
        <sz val="12"/>
        <color theme="1"/>
        <rFont val="Times New Roman"/>
        <family val="1"/>
      </rPr>
      <t xml:space="preserve">- 02 thạc sỹ (Bảo vệ thành công Luận văn thạc sĩ theo hướng nghiên cứu của đề tài)
</t>
    </r>
    <r>
      <rPr>
        <b/>
        <sz val="12"/>
        <color theme="1"/>
        <rFont val="Times New Roman"/>
        <family val="1"/>
      </rPr>
      <t>Sản phẩm ứng dụng:</t>
    </r>
    <r>
      <rPr>
        <sz val="12"/>
        <color theme="1"/>
        <rFont val="Times New Roman"/>
        <family val="1"/>
      </rPr>
      <t xml:space="preserve">
- Hệ thống phần mềm trung tâm giám sát độ ẩm đất, mức độ hạn đất, trượt lở đất tích hợp công nghệ Web-GIS trên máy chủ qua mạng internet
- Tài liệu phân tích thiết kế phần mềm trung tâm giám sát độ ẩm đất, mức độ hạn đất, trượt lở đất trên máy chủ tích hợp công nghệ Web-GIS
- Tài liệu hướng dẫn sử dụng phần mềm trung tâm giám sát độ ẩm đất, mức độ hạn đất, trượt lở đất trên máy chủ tích hợp công nghệ Web-GIS</t>
    </r>
  </si>
  <si>
    <t>Số 1658/QĐ-BGDĐT ngày 14/6/2023
Nghiệm thu ngày 21/7/2023
Xếp loại: Đạt</t>
  </si>
  <si>
    <r>
      <rPr>
        <b/>
        <sz val="12"/>
        <color theme="1"/>
        <rFont val="Times New Roman"/>
        <family val="1"/>
      </rPr>
      <t>Sản phẩm khoa học:</t>
    </r>
    <r>
      <rPr>
        <sz val="12"/>
        <color theme="1"/>
        <rFont val="Times New Roman"/>
        <family val="1"/>
      </rPr>
      <t xml:space="preserve">
- 02 Bài báo đăng trên tạp chí thuộc danh mục ISI
- 01 Bài báo đăng trên tạp chí khoa học chuyên ngành trong nước
- 01 Sách tham khảo
</t>
    </r>
    <r>
      <rPr>
        <b/>
        <sz val="12"/>
        <color theme="1"/>
        <rFont val="Times New Roman"/>
        <family val="1"/>
      </rPr>
      <t xml:space="preserve">Sản phẩm đào tạo:
</t>
    </r>
    <r>
      <rPr>
        <sz val="12"/>
        <color theme="1"/>
        <rFont val="Times New Roman"/>
        <family val="1"/>
      </rPr>
      <t>- 01 thạc sỹ (Bảo vệ thành công Luận văn thạc sĩ theo hướng nghiên cứu của đề tài)
- Hỗ trợ đào tạo 01 NCS</t>
    </r>
    <r>
      <rPr>
        <b/>
        <sz val="12"/>
        <color theme="1"/>
        <rFont val="Times New Roman"/>
        <family val="1"/>
      </rPr>
      <t xml:space="preserve">
Sản phẩm ứng dụng:</t>
    </r>
    <r>
      <rPr>
        <sz val="12"/>
        <color theme="1"/>
        <rFont val="Times New Roman"/>
        <family val="1"/>
      </rPr>
      <t xml:space="preserve">
- 01 mô hình trí tuệ nhân tạo nhằm đánh giá, phân vùng nguy cơ trượt lở đất cho huyện Than Uyên, tỉnh Lai Châu
- 01 bộ bản đồ bao gồm: bản đồ các vị trí trượt lở đất, bản đồ của từng yếu tố ảnh hưởng và bản đồ phân vùng nguy cơ trượt lở đất cho huyện Than Uyên
- 01 bộ bản đồ bao gồm: bản đồ các vị trí trượt lở đất, bản đồ của từng yếu tố ảnh hưởng và bản đồ phân vùng nguy cơ trượt lở đất cho tỉnh Lai Châu
- 01 bộ bản đồ bao gồm: bản đồ các vị trí trượt lở đất và bản đồ phân vùng nguy cơ trượt lở đất cho vùng nghiên cứu</t>
    </r>
  </si>
  <si>
    <r>
      <rPr>
        <b/>
        <sz val="12"/>
        <color theme="1"/>
        <rFont val="Times New Roman"/>
        <family val="1"/>
      </rPr>
      <t xml:space="preserve">Sản phẩm khoa học:
</t>
    </r>
    <r>
      <rPr>
        <sz val="12"/>
        <color theme="1"/>
        <rFont val="Times New Roman"/>
        <family val="1"/>
      </rPr>
      <t xml:space="preserve">- 01 Bài báo được đăng (hoặc chấp nhận đăng) trên tạp chí khoa học có trong chỉ mục trích dẫn của Scopus
- 01 Bài báo đăng trên tạp chí quốc tế
- 01 Bài báo khoa học đăng trên tạp chí chuyên ngành trong nước 
- 01 Bài báo đăng kỷ yếu hội nghị hội thảo quốc tế có phản biện
</t>
    </r>
    <r>
      <rPr>
        <b/>
        <sz val="12"/>
        <color theme="1"/>
        <rFont val="Times New Roman"/>
        <family val="1"/>
      </rPr>
      <t xml:space="preserve">Sản phẩm đào tạo:
</t>
    </r>
    <r>
      <rPr>
        <sz val="12"/>
        <color theme="1"/>
        <rFont val="Times New Roman"/>
        <family val="1"/>
      </rPr>
      <t>- 01 thạc sỹ (Bảo vệ thành công Luận văn thạc sĩ theo hướng nghiên cứu của đề tài)
- Đào tạo 04 Kỹ sư
- Hướng dẫn 02 nhóm NCKH Sinh viên</t>
    </r>
    <r>
      <rPr>
        <b/>
        <sz val="12"/>
        <color theme="1"/>
        <rFont val="Times New Roman"/>
        <family val="1"/>
      </rPr>
      <t xml:space="preserve">
Sản phẩm ứng dụng:</t>
    </r>
    <r>
      <rPr>
        <sz val="12"/>
        <color theme="1"/>
        <rFont val="Times New Roman"/>
        <family val="1"/>
      </rPr>
      <t xml:space="preserve">
- Phần mềm theo dõi bụi than và điều khiển máy bơm, van nước tự động trên máy tính
- Bộ thiết bị đề xuất hỗ trợ thực nghiệm gồm bo mạch chủ, bộ cảm biến IoT, thiết bị IoT kết nối mạng không dây/có dây, máy bơm, ống dẫn, van và vòi phun nước
- Xác nhận thực nghiệm và tiếp nhận chuyển giao của mỏ than vùng Quảng Ninh</t>
    </r>
  </si>
  <si>
    <t>Số 1192/QĐ-BGDĐT ngày 26/4/2023
Nghiệm thu ngày  08/6/2023
Xếp loại: Đạt</t>
  </si>
  <si>
    <r>
      <rPr>
        <b/>
        <sz val="12"/>
        <color theme="1"/>
        <rFont val="Times New Roman"/>
        <family val="1"/>
      </rPr>
      <t>Sản phẩm khoa học:</t>
    </r>
    <r>
      <rPr>
        <sz val="12"/>
        <color theme="1"/>
        <rFont val="Times New Roman"/>
        <family val="1"/>
      </rPr>
      <t xml:space="preserve">
- 01 Bài báo đăng trên tạp chí danh mục Scopus
- 03 Bài báo đăng trên tạp chí khoa học chuyên ngành quốc tế.
- 03 Bài báo đăng trên tạp chí khoa học chuyên ngành trong nước.
- 01 Bài báo đăng trên kỷ yếu hội thảo quốc tế.
- 01 Bài báo đăng trên kỷ yếu hội thảo quốc gia.
- 01 Sách về cơ sở dữ liệu nâng cao.
</t>
    </r>
    <r>
      <rPr>
        <b/>
        <sz val="12"/>
        <color theme="1"/>
        <rFont val="Times New Roman"/>
        <family val="1"/>
      </rPr>
      <t xml:space="preserve">Sản phẩm đào tạo:
</t>
    </r>
    <r>
      <rPr>
        <sz val="12"/>
        <color theme="1"/>
        <rFont val="Times New Roman"/>
        <family val="1"/>
      </rPr>
      <t>- 01 thạc sỹ (Bảo vệ thành công Luận văn thạc sĩ theo hướng nghiên cứu của đề tài)
- Hỗ trợ đào tạo 01 NCS</t>
    </r>
    <r>
      <rPr>
        <b/>
        <sz val="12"/>
        <color theme="1"/>
        <rFont val="Times New Roman"/>
        <family val="1"/>
      </rPr>
      <t xml:space="preserve">
Sản phẩm ứng dụng:</t>
    </r>
    <r>
      <rPr>
        <sz val="12"/>
        <color theme="1"/>
        <rFont val="Times New Roman"/>
        <family val="1"/>
      </rPr>
      <t xml:space="preserve">
- Hệ thống phần mềm trung tâm phân tích dữ liệu trên máy chủ hỗ trợ ra quyết định về cảnh báo nguy cơ trượt lở.</t>
    </r>
  </si>
  <si>
    <t>Công nghệ phần mềm</t>
  </si>
  <si>
    <t>Khoa học máy tính</t>
  </si>
  <si>
    <r>
      <t>Nghiên cứu và chế tạo trạm đo, thu thập dữ liệu đa kênh không dây, dữ liệu ảnh vệ tinh để xác định quy luật phân bố độ ẩm, độ khô hạn của đất ở các khu vực khác nhau nhằm giám sát độ ẩm đất, mức độ hạn đất, trượt lở đất</t>
    </r>
    <r>
      <rPr>
        <sz val="13"/>
        <color rgb="FF000000"/>
        <rFont val="Times New Roman"/>
        <family val="1"/>
      </rPr>
      <t xml:space="preserve"> </t>
    </r>
    <r>
      <rPr>
        <sz val="12"/>
        <color rgb="FF000000"/>
        <rFont val="Times New Roman"/>
        <family val="1"/>
      </rPr>
      <t>cho một tỉnh khu vực miền núi phía Bắc</t>
    </r>
  </si>
  <si>
    <t>Đánh giá triển vọng quặng chì - kẽm khu vực Chợ Đồn, Bắc Kạn trên cơ sở nghiên cứu mô hình thành tạo mỏ chì - kẽm Nà Bốp - Pù Sáp</t>
  </si>
  <si>
    <t>B2023-MDA-08</t>
  </si>
  <si>
    <t>Tìm kiếm - thăm dò</t>
  </si>
  <si>
    <t>Khảo sát, đánh giá nguồn tài nguyên du lịch tự nhiên phục vụ phát triển ngành Du lịch tỉnh Bắc Kạn</t>
  </si>
  <si>
    <t>5.2022.06</t>
  </si>
  <si>
    <t>3/2022-2/2024 
Gia hạn 8/2024</t>
  </si>
  <si>
    <t>Đánh giá triển vọng quặng vàng gốc trung tâm đới Trường Sơn trên cơ sở nghiên cứu đặc điểm địa chất – quặng hóa, quy luật phân bố và mô hình tạo quặng vàng khu vực Me Xi, Quảng Trị</t>
  </si>
  <si>
    <t>Nghiên cứu ứng dụng tro trấu và tro rơm rạ  kết hợp với xi măng trong cải tạo nền đất yếu phục vụ xây dựng công trình hạ tầng ven biển ở đồng bằng sông Cửu Long</t>
  </si>
  <si>
    <t>B2024-MDA-04</t>
  </si>
  <si>
    <t>B2024-MDA-07</t>
  </si>
  <si>
    <t>TS Nguyễn Thành Dương</t>
  </si>
  <si>
    <t>TS Lê Xuân Trường</t>
  </si>
  <si>
    <t>Tìm kiếm - 
thăm dò</t>
  </si>
  <si>
    <t>Địa chất 
công trình</t>
  </si>
  <si>
    <t>PGS.TS Nguyễn Thế Vinh</t>
  </si>
  <si>
    <t>TS Ngô Hà Sơn</t>
  </si>
  <si>
    <t>PGS.TS Phạm Xuân Núi</t>
  </si>
  <si>
    <r>
      <rPr>
        <b/>
        <sz val="12"/>
        <color theme="1"/>
        <rFont val="Times New Roman"/>
        <family val="1"/>
      </rPr>
      <t>Sản phẩm khoa học:</t>
    </r>
    <r>
      <rPr>
        <sz val="12"/>
        <color theme="1"/>
        <rFont val="Times New Roman"/>
        <family val="1"/>
      </rPr>
      <t xml:space="preserve">
- 01 bài báo thuộc danh mục ISI
- 03 bài báo trên tạp chí chuyên ngành trong nước
</t>
    </r>
    <r>
      <rPr>
        <b/>
        <sz val="12"/>
        <color theme="1"/>
        <rFont val="Times New Roman"/>
        <family val="1"/>
      </rPr>
      <t xml:space="preserve">Sản phẩm đào tạo:
</t>
    </r>
    <r>
      <rPr>
        <sz val="12"/>
        <color theme="1"/>
        <rFont val="Times New Roman"/>
        <family val="1"/>
      </rPr>
      <t>- Hướng dẫn thành công 01 ThS
- Hướng dẫn thành công 04 KS</t>
    </r>
    <r>
      <rPr>
        <b/>
        <sz val="12"/>
        <color theme="1"/>
        <rFont val="Times New Roman"/>
        <family val="1"/>
      </rPr>
      <t xml:space="preserve">
Sản phẩm ứng dụng:</t>
    </r>
    <r>
      <rPr>
        <sz val="12"/>
        <color theme="1"/>
        <rFont val="Times New Roman"/>
        <family val="1"/>
      </rPr>
      <t xml:space="preserve">
- Quy trình ở quy mô phòng thí nghiệm để chế tạo ra vật liệu có khả năng tăng cường hiệu suất hấp thu nhiệt dạng nanocomposite trên nền graphenee oxide, có khả năng thu hồi tái sử dụng
- Mô hình thiết bị qui mô phòng thí nghiệm dung tích 3 lít để chế tạo nước ngọt từ nước mặn sử dụng năng lượng mặt trời kết hợp với vật liệu tăng cường sự hấp thu nhiệt chế tạo được.
- Sản phẩm nanocomposite trên nền graphenee oxide có khả năng tăng cường hấp thu nhiệt.</t>
    </r>
  </si>
  <si>
    <t>Thiết bị dầu khí và Công trình</t>
  </si>
  <si>
    <t>1/2021-12/2022
Gia hạn 6/2023</t>
  </si>
  <si>
    <t>PGS.TS Bùi Thị Lệ Thủy</t>
  </si>
  <si>
    <t>Khoan - Khai thác</t>
  </si>
  <si>
    <t>Nghiên cứu quá trình tinh thể hóa hydrat, định hướng ứng dụng cho kỹ thuật xử lý nước và ô nhiễm môi trường.</t>
  </si>
  <si>
    <t>Nghiên cứu chế tạo xanh vật liệu nanocomposite từ tính trên cơ sở khung hữu cơ - kim loại có hoạt tính quang xúc tác cao cho quá trình phân hủy vi nhựa từ nước thải</t>
  </si>
  <si>
    <t>B2024-MDA-10</t>
  </si>
  <si>
    <t>01/2024-12/2025
Gia hạn 6/2026</t>
  </si>
  <si>
    <t>B2023-MDA-10</t>
  </si>
  <si>
    <t>TS Phạm Trung Kiên</t>
  </si>
  <si>
    <t>Số 3487/QĐ-BGDĐT ngày 19/12/2025
Nghiệm thu ngày 24/12/2025
Xếp loại: Đạt</t>
  </si>
  <si>
    <r>
      <rPr>
        <b/>
        <sz val="12"/>
        <color theme="1"/>
        <rFont val="Times New Roman"/>
        <family val="1"/>
      </rPr>
      <t xml:space="preserve">Sản phẩm khoa học:
</t>
    </r>
    <r>
      <rPr>
        <sz val="12"/>
        <color theme="1"/>
        <rFont val="Times New Roman"/>
        <family val="1"/>
      </rPr>
      <t xml:space="preserve">- 01 bái báo khoa học được đăng (hoặc chấp nhận đăng) trên tạp chí khoa học quốc tế có trong chỉ mục trích dẫn của WoS, ranking Q1/Q2	
- 01 Bài báo khoa học được đăng (hoặc chấp nhận đăng) trên tạp chí khoa học quốc tế có trong chỉ mục trích dẫn của Scopus/ESCI
- 01 Bài báo được đăng trên tạp chí khoa học trong nước trong danh mục HĐGSNN tính điểm
</t>
    </r>
    <r>
      <rPr>
        <b/>
        <sz val="12"/>
        <color theme="1"/>
        <rFont val="Times New Roman"/>
        <family val="1"/>
      </rPr>
      <t xml:space="preserve">Sản phẩm đào tạo:
</t>
    </r>
    <r>
      <rPr>
        <sz val="12"/>
        <color theme="1"/>
        <rFont val="Times New Roman"/>
        <family val="1"/>
      </rPr>
      <t>- Hướng dẫn thành công 01 ThS</t>
    </r>
    <r>
      <rPr>
        <b/>
        <sz val="12"/>
        <color theme="1"/>
        <rFont val="Times New Roman"/>
        <family val="1"/>
      </rPr>
      <t xml:space="preserve">
Sản phẩm ứng dụng:
</t>
    </r>
    <r>
      <rPr>
        <sz val="12"/>
        <color theme="1"/>
        <rFont val="Times New Roman"/>
        <family val="1"/>
      </rPr>
      <t>- 01 Sản phẩm đăng ký sở hữu trí tuệ: Giải pháp hữu ích được chấp nhận đơn 
- Dữ liệu thực nghiệm về nhiệt động học quá trình tinh thể hóa hydrat trong môi trường nước muối, ứng dụng để xử lý nước và ô nhiễm môi trường 
- Dữ liệu thực nghiệm về động học quá trình tinh thể hóa hydrat trong môi trường nước muối, ứng dụng để xử lý nước và ô nhiễm môi trường
- Mô hình hóa (mô phỏng) dự đoán tính chất nhiệt động học quá trình tinh thể hóa hydrat trong môi trường nước muối, ứng dụng để xử lý nước và ô nhiễm môi trường
- Báo cáo đánh giá được khả năng loại muối trong nước và/hoặc nước thải của kỹ thuật hydrat, ứng dụng để xử lý nước và ô nhiễm môi trường</t>
    </r>
  </si>
  <si>
    <r>
      <rPr>
        <b/>
        <sz val="12"/>
        <color theme="1"/>
        <rFont val="Times New Roman"/>
        <family val="1"/>
      </rPr>
      <t xml:space="preserve">Sản phẩm khoa học:
</t>
    </r>
    <r>
      <rPr>
        <sz val="12"/>
        <color theme="1"/>
        <rFont val="Times New Roman"/>
        <family val="1"/>
      </rPr>
      <t xml:space="preserve">- 02 Bài báo tạp chí thuộc danh mục các tạp chí ISI (WoS)
- 02 Bài báo được đăng trên tạp chí khoa học trong nước trong danh mục HĐGSNN tính điểm
</t>
    </r>
    <r>
      <rPr>
        <b/>
        <sz val="12"/>
        <color theme="1"/>
        <rFont val="Times New Roman"/>
        <family val="1"/>
      </rPr>
      <t xml:space="preserve">Sản phẩm đào tạo:
</t>
    </r>
    <r>
      <rPr>
        <sz val="12"/>
        <color theme="1"/>
        <rFont val="Times New Roman"/>
        <family val="1"/>
      </rPr>
      <t>- Hỗ trợ đào tạo 01 NCS</t>
    </r>
    <r>
      <rPr>
        <b/>
        <sz val="12"/>
        <color theme="1"/>
        <rFont val="Times New Roman"/>
        <family val="1"/>
      </rPr>
      <t xml:space="preserve">
Sản phẩm ứng dụng:</t>
    </r>
    <r>
      <rPr>
        <sz val="12"/>
        <color theme="1"/>
        <rFont val="Times New Roman"/>
        <family val="1"/>
      </rPr>
      <t xml:space="preserve">
- Báo cáo tổng quan xử lý và phân tích tài liệu từ, trọng lực (vệ tinh/hàng không/mặt đất) để xác định các cấu trúc địa chất bị vùi lấp
- Phương pháp xác định biên mới và tổ hợp phương pháp xác định độ sâu của các cấu trúc địa chất bị vùi lấp
- Bộ phần mềm xử lý tài liệu từ và trọng lực và hướng dẫn sử dụng
- Dự thảo quy trình công nghệ mới xử lý tài liệu từ và trọng lực
- Báo cáo kết quả áp dụng thử nghiệm trên 3 cấu trúc địa chất bị vùi lấp đã được lựa chọn
- Đăng ký sở hữu trí tuệ
- Báo cáo tóm tắt và báo cáo tổng hợp về kết quả nghiên cứu</t>
    </r>
  </si>
  <si>
    <t>Số 194/QĐ-BGDĐT ngày 11/01/2023
Nghiệm thu ngày 9/2/2023
Xếp loại: Xuất sắc</t>
  </si>
  <si>
    <t>Số 2166/QĐ-BGDĐT ngày 28/7/2023
Nghiệm thu ngày 30/8/2023
Xếp loại: Đạt</t>
  </si>
  <si>
    <r>
      <t>Nghiên cứu chế tạo vật liệu quang xúc tác</t>
    </r>
    <r>
      <rPr>
        <sz val="13"/>
        <color rgb="FF000000"/>
        <rFont val="Times New Roman"/>
        <family val="1"/>
      </rPr>
      <t xml:space="preserve"> thế hệ mới trên nền khoáng sét halloysit và graphen oxit ứng dụng để xử lý một số hợp chất hữu cơ độc hại khó phân hủy trong nước</t>
    </r>
  </si>
  <si>
    <r>
      <t xml:space="preserve">Nghiên cứu giải </t>
    </r>
    <r>
      <rPr>
        <sz val="13"/>
        <color rgb="FF000000"/>
        <rFont val="Times New Roman"/>
        <family val="1"/>
      </rPr>
      <t>pháp nâng cao hiệu quả công tác khoan đan dày đối với các mỏ đang khai thác ở giai đoạn cuối thuộc bể Cửu Long</t>
    </r>
  </si>
  <si>
    <t>Số 1565/QĐ-BGDĐT ngày 19/5/2021
Nghiệm thu ngày 01/7/2021
Xếp loại: Xuất sắc</t>
  </si>
  <si>
    <r>
      <rPr>
        <b/>
        <sz val="12"/>
        <color theme="1"/>
        <rFont val="Times New Roman"/>
        <family val="1"/>
      </rPr>
      <t>Sản phẩm khoa học:</t>
    </r>
    <r>
      <rPr>
        <sz val="12"/>
        <color theme="1"/>
        <rFont val="Times New Roman"/>
        <family val="1"/>
      </rPr>
      <t xml:space="preserve">
- 01 bài báo trên tạp chí danh mục ISI
- 03 Bài báo được đăng trên tạp chí khoa học trong nước 
</t>
    </r>
    <r>
      <rPr>
        <b/>
        <sz val="12"/>
        <color theme="1"/>
        <rFont val="Times New Roman"/>
        <family val="1"/>
      </rPr>
      <t xml:space="preserve">Sản phẩm đào tạo:
</t>
    </r>
    <r>
      <rPr>
        <sz val="12"/>
        <color theme="1"/>
        <rFont val="Times New Roman"/>
        <family val="1"/>
      </rPr>
      <t>- 01 thạc sỹ (Bảo vệ thành công Luận văn thạc sĩ theo hướng nghiên cứu của đề tài)
- Đào tạo 04 KS</t>
    </r>
    <r>
      <rPr>
        <b/>
        <sz val="12"/>
        <color theme="1"/>
        <rFont val="Times New Roman"/>
        <family val="1"/>
      </rPr>
      <t xml:space="preserve">
Sản phẩm ứng dụng:</t>
    </r>
    <r>
      <rPr>
        <sz val="12"/>
        <color theme="1"/>
        <rFont val="Times New Roman"/>
        <family val="1"/>
      </rPr>
      <t xml:space="preserve">
- Quy trình ở qui mô phòng thí nghiệm để chế tạo ra vật liệu có khả năng tăng cường hiệu suất hấp thu nhiệt dạng nanocomposite trên nền graphenee oxide, có khả năng thu hồi tái sử dụng
- Mô hình thiết bị qui mô phòng thí nghiệm dung tích 3 lit để chế tạo nước ngọt từ nước mặn sử dụng năng lượng mặt trời kết hợp với vật liệu tăng cường sự hấp thu nhiệt chế tạo được
- Sản phẩm nanocomposite trên nền graphenee oxide có khả năng tăng cường hấp thu nhiệt</t>
    </r>
  </si>
  <si>
    <r>
      <rPr>
        <b/>
        <sz val="12"/>
        <color theme="1"/>
        <rFont val="Times New Roman"/>
        <family val="1"/>
      </rPr>
      <t>Sản phẩm khoa học:</t>
    </r>
    <r>
      <rPr>
        <sz val="12"/>
        <color theme="1"/>
        <rFont val="Times New Roman"/>
        <family val="1"/>
      </rPr>
      <t xml:space="preserve">
- 02 bài báo trên tạp chí danh mục ISI
- 01 Bài báo được đăng trên tạp chí khoa học trong nước 
- 02 báo cáo hội nghị khoa học quốc gia
</t>
    </r>
    <r>
      <rPr>
        <b/>
        <sz val="12"/>
        <color theme="1"/>
        <rFont val="Times New Roman"/>
        <family val="1"/>
      </rPr>
      <t xml:space="preserve">Sản phẩm đào tạo:
</t>
    </r>
    <r>
      <rPr>
        <sz val="12"/>
        <color theme="1"/>
        <rFont val="Times New Roman"/>
        <family val="1"/>
      </rPr>
      <t xml:space="preserve">- 02 thạc sỹ (Bảo vệ thành công Luận văn thạc sĩ theo hướng nghiên cứu của đề tài)
</t>
    </r>
    <r>
      <rPr>
        <b/>
        <sz val="12"/>
        <color theme="1"/>
        <rFont val="Times New Roman"/>
        <family val="1"/>
      </rPr>
      <t>Sản phẩm ứng dụng:</t>
    </r>
    <r>
      <rPr>
        <sz val="12"/>
        <color theme="1"/>
        <rFont val="Times New Roman"/>
        <family val="1"/>
      </rPr>
      <t xml:space="preserve">
- Bản đánh giá, phân tích các dạng phức tạp, sự cố khi thi công các giếng tại bể Cửu Long trước khi đan dày và trong quá trình khoan đan dày.
- Mô hình suy thoái theo thời gian của thông số áp suất - nhiệt độ, đặc tính cơ lý, thạch học và đặc tính phá hủy các địa tầng sau một thời gian khai thác áp dụng cho các mỏ của VSP và toàn bể Cửu Long
- Hệ dung dịch khoan và các thông số chế độ khoan phù hợp khi khoan đan dày trong điều kiện địa chất phức tạp, suy thoái do thời gian áp dụng cho các mỏ của VSP và toàn bể Cửu Long</t>
    </r>
  </si>
  <si>
    <t>Số 4400/QĐ-BGDĐT ngày 23/11/2021
Nghiệm thu ngày 28/12/2021
Xếp loại: Đạt</t>
  </si>
  <si>
    <t>01/2019-12/2020
Gia hạn 6/2022</t>
  </si>
  <si>
    <t>Nghiên cứu xây dựng bộ công cụ trí tuệ nhân tạo nhận diện ranh giới các địa tầng và dự báo tốc độ cơ học khoan để nâng cao hiệu quả khoan các giếng dầu khí thuộc bể Cửu Long, thí điểm tại mỏ Cá Tầm</t>
  </si>
  <si>
    <t>Nghiên cứu chế tạo bật liệu composite chuyển pha tổng hợp trên cơ sở khung cellulose từ nguồn gỗ tự nhiên, ứng dụng trong tích trữ nhiệt năng</t>
  </si>
  <si>
    <t xml:space="preserve">B2025-MDA-03. </t>
  </si>
  <si>
    <t>B2025-MDA-04</t>
  </si>
  <si>
    <t>TS. Nguyễn Tiến Hùng</t>
  </si>
  <si>
    <t>PGS.TS. Tống Thị Thanh Hương</t>
  </si>
  <si>
    <t>01/2025-12/2026</t>
  </si>
  <si>
    <t>Sản phẩm khoa học:
- 01 bài báo Quốc tế ISI, vượt so với đăng ký sản phẩm trong Hợp đồng nhiệm vụ KHCN.
- 01 bài báo tạp chí khoa học Kỹ thuật mỏ - Địa chất
Sản phẩm đào tạo:
- Hướng dẫn thành công 02 thạc sỹ.
Sản phẩm ứng dụng:
- 01 Sáng chế được chấp nhận đơn
- 01 Bản quyền tác giả
- Bộ cơ sở dữ liệu lớn của Biển Đông Việt Nam (BDPOC) về tài liệu địa chất, địa vật lý giếng khoan và số liệu khai thác của mỏ khí condensate HT-MT, Lô 05-2; 05-3, Biển Đông Việt Nam;</t>
  </si>
  <si>
    <t>Nghiệm thu cấp cơ sở</t>
  </si>
  <si>
    <t>Tin học địa chất</t>
  </si>
  <si>
    <t>Tin học Trắc địa</t>
  </si>
  <si>
    <t>Số 2213/QĐ-BKHCN ngày 18/8/2025
Nghiệm thu ngày 26/9/2025
Xếp loại: Đạt</t>
  </si>
  <si>
    <r>
      <rPr>
        <b/>
        <sz val="12"/>
        <color theme="1"/>
        <rFont val="Times New Roman"/>
        <family val="1"/>
      </rPr>
      <t>Sản phẩm khoa học:</t>
    </r>
    <r>
      <rPr>
        <sz val="12"/>
        <color theme="1"/>
        <rFont val="Times New Roman"/>
        <family val="1"/>
      </rPr>
      <t xml:space="preserve">
- 02 Bài báo đăng trên tạp chí thuộc danh mục ISI
- 05 Bài báo đăng trên tạp chí khoa học chuyên ngành trong nước
- 01 Sách tham khảo
</t>
    </r>
    <r>
      <rPr>
        <b/>
        <sz val="12"/>
        <color theme="1"/>
        <rFont val="Times New Roman"/>
        <family val="1"/>
      </rPr>
      <t xml:space="preserve">Sản phẩm đào tạo:
</t>
    </r>
    <r>
      <rPr>
        <sz val="12"/>
        <color theme="1"/>
        <rFont val="Times New Roman"/>
        <family val="1"/>
      </rPr>
      <t>- 03 thạc sỹ (Bảo vệ thành công Luận văn thạc sĩ theo hướng nghiên cứu của đề tài)
- Hỗ trợ đào tạo 01 NCS</t>
    </r>
    <r>
      <rPr>
        <b/>
        <sz val="12"/>
        <color theme="1"/>
        <rFont val="Times New Roman"/>
        <family val="1"/>
      </rPr>
      <t xml:space="preserve">
Sản phẩm ứng dụng:</t>
    </r>
    <r>
      <rPr>
        <sz val="12"/>
        <color theme="1"/>
        <rFont val="Times New Roman"/>
        <family val="1"/>
      </rPr>
      <t xml:space="preserve">
- Bộ cơ sở dữ liệu về địa chất khoáng sản khu vực nghiên cứu được quản lý bằng công nghệ WebGIS
- Báo cáo khoa học về bản chất quặng hóa, nguồn gốc, điều kiện hình thành và quy luật phân bố vàng ẩn sâu khu vực nghiên cứu
- Mô hình nguồn gốc hình thành khoáng sản vàng ẩn sâu tại khu vực nghiên cứu
- Mô hình trí tuệ nhân tạo phục vụ đánh giá tiềm năng khoáng sản vàng ẩn sâu khu vực nghiên cứu
- Báo cáo đề xuất áp dụng tổ hợp công nghệ tiên tiến điều tra hiệu quả khoáng sản vàng ẩn sâu khu vực nghiên cứu</t>
    </r>
  </si>
  <si>
    <t>Nghiên cứu thiết kế, chế tạo thiết bị bảo vệ dòng điện rò trong các mạng điện mỏ hầm lò có cấp điện áp 660/1140V</t>
  </si>
  <si>
    <t>KC.05.24/16-20</t>
  </si>
  <si>
    <r>
      <rPr>
        <b/>
        <sz val="12"/>
        <color theme="1"/>
        <rFont val="Times New Roman"/>
        <family val="1"/>
      </rPr>
      <t>Sản phẩm khoa học:</t>
    </r>
    <r>
      <rPr>
        <sz val="12"/>
        <color theme="1"/>
        <rFont val="Times New Roman"/>
        <family val="1"/>
      </rPr>
      <t xml:space="preserve">
- 05 bài báo trên các tạp chí chuyên ngành trong nước 
- 01 bài báo Hội nghị toàn quốc
</t>
    </r>
    <r>
      <rPr>
        <b/>
        <sz val="12"/>
        <color theme="1"/>
        <rFont val="Times New Roman"/>
        <family val="1"/>
      </rPr>
      <t xml:space="preserve">Sản phẩm đào tạo:
</t>
    </r>
    <r>
      <rPr>
        <sz val="12"/>
        <color theme="1"/>
        <rFont val="Times New Roman"/>
        <family val="1"/>
      </rPr>
      <t>- Hỗ trợ 01 NCS,
- Hướng dẫn thành công 01 ThS,</t>
    </r>
    <r>
      <rPr>
        <b/>
        <sz val="12"/>
        <color theme="1"/>
        <rFont val="Times New Roman"/>
        <family val="1"/>
      </rPr>
      <t xml:space="preserve">
Sản phẩm ứng dụng:</t>
    </r>
    <r>
      <rPr>
        <sz val="12"/>
        <color theme="1"/>
        <rFont val="Times New Roman"/>
        <family val="1"/>
      </rPr>
      <t xml:space="preserve">
- 01 đơn đăng ký sáng chế (chấp nhận đơn)
- 04 thiết bị bảo vệ dòng điện rò trong các mạng điện mỏ hầm lò có cấp điện áp 660/1140V
- Bộ tài liệu thiết kế và công nghệ chế tạo rơle bảo vệ rò cấp điện áp 660/1140V</t>
    </r>
  </si>
  <si>
    <t>Nguyễn Thạc Khánh</t>
  </si>
  <si>
    <t>Kỹ thuật điện - Điện tử</t>
  </si>
  <si>
    <t>6/2019-4/2021</t>
  </si>
  <si>
    <r>
      <rPr>
        <b/>
        <sz val="12"/>
        <rFont val="Times New Roman"/>
        <family val="1"/>
      </rPr>
      <t>Sản phẩm khoa học:</t>
    </r>
    <r>
      <rPr>
        <sz val="12"/>
        <rFont val="Times New Roman"/>
        <family val="1"/>
      </rPr>
      <t xml:space="preserve">
- 01 bài báo trên tạp chí danh mục ISI
- 01 Bài báo được đăng trên tạp chí khoa học trong nước 
</t>
    </r>
    <r>
      <rPr>
        <b/>
        <sz val="12"/>
        <rFont val="Times New Roman"/>
        <family val="1"/>
      </rPr>
      <t xml:space="preserve">Sản phẩm đào tạo:
</t>
    </r>
    <r>
      <rPr>
        <sz val="12"/>
        <rFont val="Times New Roman"/>
        <family val="1"/>
      </rPr>
      <t>- 02 thạc sỹ (Bảo vệ thành công Luận văn thạc sĩ theo hướng nghiên cứu của đề tài)</t>
    </r>
    <r>
      <rPr>
        <b/>
        <sz val="12"/>
        <rFont val="Times New Roman"/>
        <family val="1"/>
      </rPr>
      <t xml:space="preserve">
Sản phẩm ứng dụng:</t>
    </r>
    <r>
      <rPr>
        <sz val="12"/>
        <rFont val="Times New Roman"/>
        <family val="1"/>
      </rPr>
      <t xml:space="preserve">
- 01 Sáng chế được chấp nhận đơn hợp lệ
- Máy cấp liệu rung có các thông số kỹ thuật cơ bản như sau: Năng suất (t/h; 350÷550); Cỡ hạt đầu vào (mm; ≤50); Độ ẩm vật liệu (%; ≤10); Tần số dao động (vg/ph 1.450); Biên độ dao động (mm 5÷8)
- Bộ hồ sơ thiết kế chế tạo máy cấp liệu rung dùng trong hệ thống sàng tuyển, vận chuyển than có các thông số kỹ thuật cơ bản sau: Năng suất: (t/h; 350÷550); Cỡ hạt đầu vào (mm; ≤50); Độ ẩm vật liệu (%; ≤10); Tần số dao động (vg/ph 1.450); Biên độ dao động (mm 5÷8);
- Bộ bản vẽ thiết kế máy cấp liệu rung;
- Bộ tài liệu quy trình công nghệ chế tạo các chi tiết điển hình của máy cấp liệu rung có năng suất (t/h; 350÷550);
- Bộ tài liệu quy trình hướng dẫn lắp đặt, vận hành và bảo dưỡng máy cấp liệu rung
- Báo cáo kết quả thử nghiệm máy cấp liệu rung đã chế tạo được tại cơ sở sản xuất.</t>
    </r>
  </si>
  <si>
    <t>Nghiên cứu chế tạo phụ gia trên cơ sở graphene và chất lỏng ion dùng cho chất bôi trơn trong dung dịch khoan nhằm làm giảm ma sát, tăng hiệu quả khoan khai thác dầu khí</t>
  </si>
  <si>
    <t>ĐT.CNKK.QG.004/23</t>
  </si>
  <si>
    <t>Nghiên cứu xây dựng hệ thống giám sát điều độ tập trung hoạt động sản xuất cho mỏ lộ thiên khai thác khoáng sản</t>
  </si>
  <si>
    <t>ĐT.CNKK.QG.002/23</t>
  </si>
  <si>
    <t>TS Nguyễn Hoàng Long</t>
  </si>
  <si>
    <t>3/2023-3/2025</t>
  </si>
  <si>
    <t>Nghiên cứu chế tạo chế phẩm tạo màng phủ sinh học từ phụ phẩm ngành tơ tằm để bảo quản một số loại quả có tiềm năng xuất khẩu ở Hà Nội</t>
  </si>
  <si>
    <t>Nghiên cứu đánh giá mức độ biến động cảnh quan môi trường và tai biến tự nhiên, hướng tới mục tiêu quản lý bền vững di sản địa chất khu vực Công viên địa chất Non Nước Cao Bằng, tỉnh Cao Bằng</t>
  </si>
  <si>
    <t>01C-06/02-2019-3</t>
  </si>
  <si>
    <t>B2021-MDA-08</t>
  </si>
  <si>
    <t>TS Nguyễn Quốc Phi</t>
  </si>
  <si>
    <t>TS Đào Đình Thuần</t>
  </si>
  <si>
    <t>Kỹ thuật môi trường</t>
  </si>
  <si>
    <t>Nghiên cứu ứng dụng mô hình mô phỏng tác động hiệu ứng đảo nhiệt đến môi trường không khí tại các khu vực đô thị thành phố Hà Nội và đề xuất các giải pháp giảm thiểu</t>
  </si>
  <si>
    <t>Nghiên cứu chế tạo vật liệu nano TiO2 biến tính đất hiếm Nd. Eu phủ trên tro trấu, ứng dụng trong xử lý nước thả sinh hoạt phục vụ cho vùng núi và hải đảo</t>
  </si>
  <si>
    <t>Phổ biến, truyền thông nâng cao nhận thức về Luật bảo vệ môi trường năm 2020 và nhận thức về bảo tồn đa dạng sinh học, bảo vệ động vật hoang dã trong các cơ sở giáo dục đại học</t>
  </si>
  <si>
    <t>Nghiên cứu xây dựng phương pháp xác định hệ số phát thải vi nhựa trong sử dụng và thải bỏ sản phẩm hàng hóa tiêu dùng phổ biến tại Việt Nam</t>
  </si>
  <si>
    <t>TNMT. 2023.02.28</t>
  </si>
  <si>
    <t>B2024-MDA-01.MT</t>
  </si>
  <si>
    <t>B2024-MDA-06</t>
  </si>
  <si>
    <t>B2022-MDA-12</t>
  </si>
  <si>
    <t>PGS.TS 
Trần Thị Thu Hương</t>
  </si>
  <si>
    <t>Địa sinh thái và CNMT</t>
  </si>
  <si>
    <t>TS Nguyễn Thị Hòa</t>
  </si>
  <si>
    <t>TS Nguyễn Hoàng Nam</t>
  </si>
  <si>
    <t>TS Nguyễn Phương Đông</t>
  </si>
  <si>
    <t>Quản lý tài nguyên và môi trường</t>
  </si>
  <si>
    <r>
      <rPr>
        <b/>
        <sz val="12"/>
        <color theme="1"/>
        <rFont val="Times New Roman"/>
        <family val="1"/>
      </rPr>
      <t>Sản phẩm khoa học:</t>
    </r>
    <r>
      <rPr>
        <sz val="12"/>
        <color theme="1"/>
        <rFont val="Times New Roman"/>
        <family val="1"/>
      </rPr>
      <t xml:space="preserve">
- 01 bài báo thuộc danh mục ISI;
- 01 bài báo thuộc danh mục Scopus;
- 03 Bài báo được đăng trên tạp chí khoa học trong nước 
- 01 báo cáo hội nghị khoa học
</t>
    </r>
    <r>
      <rPr>
        <b/>
        <sz val="12"/>
        <color theme="1"/>
        <rFont val="Times New Roman"/>
        <family val="1"/>
      </rPr>
      <t xml:space="preserve">Sản phẩm đào tạo:
</t>
    </r>
    <r>
      <rPr>
        <sz val="12"/>
        <color theme="1"/>
        <rFont val="Times New Roman"/>
        <family val="1"/>
      </rPr>
      <t>- Hỗ trợ đào tạo 01 NCS;
- Đào tạo thành công 02 ThS;</t>
    </r>
    <r>
      <rPr>
        <b/>
        <sz val="12"/>
        <color theme="1"/>
        <rFont val="Times New Roman"/>
        <family val="1"/>
      </rPr>
      <t xml:space="preserve">
Sản phẩm ứng dụng:</t>
    </r>
    <r>
      <rPr>
        <sz val="12"/>
        <color theme="1"/>
        <rFont val="Times New Roman"/>
        <family val="1"/>
      </rPr>
      <t xml:space="preserve">
- Báo cáo đánh giá các yếu tố gây biến động môi trường và tai biến tự nhiên, ảnh hưởng đến cảnh quan môi trường đối với các khu vực công viên địa chất;
- Báo cáo về tác động của tai biến tự nhiên và các hoạt động nhân sinh đến mức độ xáo trộn cảnh quan (landscape disturbance) khu vực Công viên địa chất Non Nước Cao Bằng, tỉnh Cao Bằng;
- Sơ đồ phân vùng mức độ biến động cảnh quan môi trường sử dụng mô hình phân tích dữ liệu lớn (big data) cho khu vực Công viên địa chất Non Nước Cao Bằng, tỉnh Cao Bằng;
- Bản đề xuất các giải pháp bảo tồn, hướng tới mục tiêu quản lý và phát triển bền vững tài nguyên thiên nhiên tại các khu vực di sản địa chất.</t>
    </r>
  </si>
  <si>
    <r>
      <rPr>
        <b/>
        <sz val="12"/>
        <color theme="1"/>
        <rFont val="Times New Roman"/>
        <family val="1"/>
      </rPr>
      <t>Sản phẩm khoa học:</t>
    </r>
    <r>
      <rPr>
        <sz val="12"/>
        <color theme="1"/>
        <rFont val="Times New Roman"/>
        <family val="1"/>
      </rPr>
      <t xml:space="preserve">
- 01 bài báo thuộc danh mục ISI;
- 01 bài báo thuộc danh mục Scopus;
- 03 bài báo tạp chí chuyên ngành trong nước;
</t>
    </r>
    <r>
      <rPr>
        <b/>
        <sz val="12"/>
        <color theme="1"/>
        <rFont val="Times New Roman"/>
        <family val="1"/>
      </rPr>
      <t xml:space="preserve">Sản phẩm đào tạo:
</t>
    </r>
    <r>
      <rPr>
        <sz val="12"/>
        <color theme="1"/>
        <rFont val="Times New Roman"/>
        <family val="1"/>
      </rPr>
      <t>- Đào tạo thành công 01 ThS;</t>
    </r>
    <r>
      <rPr>
        <b/>
        <sz val="12"/>
        <color theme="1"/>
        <rFont val="Times New Roman"/>
        <family val="1"/>
      </rPr>
      <t xml:space="preserve">
Sản phẩm ứng dụng:</t>
    </r>
    <r>
      <rPr>
        <sz val="12"/>
        <color theme="1"/>
        <rFont val="Times New Roman"/>
        <family val="1"/>
      </rPr>
      <t xml:space="preserve">
- 01 bản đồ mô phỏng hiệu ứng đảo nhiệt đối với khu vực nghiên cứu tỉ lệ 1:500;
- Báo cáo dự báo chất lượng môi trường sống của dân cư;
- Báo cáo đề xuất các giải pháp giảm thiểu tác động tiêu cực của hiệu ứng đảo nhiệt đến môi trường không khí và định hướng phát triển bền vững cho các khu đô thị mới ở Hà Nội</t>
    </r>
  </si>
  <si>
    <r>
      <rPr>
        <b/>
        <sz val="12"/>
        <color theme="1"/>
        <rFont val="Times New Roman"/>
        <family val="1"/>
      </rPr>
      <t>Sản phẩm khoa học:</t>
    </r>
    <r>
      <rPr>
        <sz val="12"/>
        <color theme="1"/>
        <rFont val="Times New Roman"/>
        <family val="1"/>
      </rPr>
      <t xml:space="preserve">
- 03 bài báo đăng trên tạp chí chuyên ngành trong nước
</t>
    </r>
    <r>
      <rPr>
        <b/>
        <sz val="12"/>
        <color theme="1"/>
        <rFont val="Times New Roman"/>
        <family val="1"/>
      </rPr>
      <t xml:space="preserve">Sản phẩm đào tạo:
</t>
    </r>
    <r>
      <rPr>
        <sz val="12"/>
        <color theme="1"/>
        <rFont val="Times New Roman"/>
        <family val="1"/>
      </rPr>
      <t>- Hướng dẫn thành công 01 ThS
- Hướng dẫn thành công 02 KS</t>
    </r>
    <r>
      <rPr>
        <b/>
        <sz val="12"/>
        <color theme="1"/>
        <rFont val="Times New Roman"/>
        <family val="1"/>
      </rPr>
      <t xml:space="preserve">
Sản phẩm ứng dụng:</t>
    </r>
    <r>
      <rPr>
        <sz val="12"/>
        <color theme="1"/>
        <rFont val="Times New Roman"/>
        <family val="1"/>
      </rPr>
      <t xml:space="preserve">
- Fibroin từ kén tằm dâu, dạng gel khô
- Chế phẩm tạo màng phủ fibroin compozit dùng cho bảo quản quả cam Canh
- Chế phẩm tạo màng phủ fibroin compozit dùng cho bảo quản quả nhãn
- Mô hình bảo quản cam Canh quy mô hợp tác xã
- Mô hình bảo quản quả nhãn giống chín muộn HTM-1</t>
    </r>
  </si>
  <si>
    <t>10/2019-9/2021
Gia hạn 12/2021</t>
  </si>
  <si>
    <t>Nghiên cứu thiết kế thiết bị hỗ trợ tháo dỡ vì chống cho đường lò có tiết diện 9÷15 m2 trong mỏ than hầm lò vùng Quảng Ninh.</t>
  </si>
  <si>
    <t>B2023-MDA-03</t>
  </si>
  <si>
    <t>TS Nguyễn Khắc Lĩnh</t>
  </si>
  <si>
    <t>Máy và Thiết bị công nghiệp</t>
  </si>
  <si>
    <t>Số 2154/QĐ-BGDĐT ngày 20/08/2021
Nghiệm thu ngày 24/9/2021
Xếp loại: Đạt</t>
  </si>
  <si>
    <t>06/2019-6/2021
Gia hạn 6/2022</t>
  </si>
  <si>
    <t>Số 306/QĐ-BGDĐT ngày 24/01/2025
Nghiệm thu ngày 21/02/2025
Xếp loại: Đạt</t>
  </si>
  <si>
    <r>
      <rPr>
        <b/>
        <sz val="12"/>
        <color theme="1"/>
        <rFont val="Times New Roman"/>
        <family val="1"/>
      </rPr>
      <t>Sản phẩm khoa học:</t>
    </r>
    <r>
      <rPr>
        <sz val="12"/>
        <color theme="1"/>
        <rFont val="Times New Roman"/>
        <family val="1"/>
      </rPr>
      <t xml:space="preserve">
- 01 bài báo khoa học có trong chỉ mục trích dẫn của WoS, ranking Q3 (được đăng hoặc chấp nhận đăng) 
- 01 bài báo khoa học có trong chỉ mục trích dẫn của Scopus được đăng (hoặc chấp nhận đăng) trên tạp chí khoa học có trong chỉ mục trích dẫn của Scopus
- 01 bài báo khoa học đăng trên tạp chí khoa học trong nước được HĐGSNN tính điểm
</t>
    </r>
    <r>
      <rPr>
        <b/>
        <sz val="12"/>
        <color theme="1"/>
        <rFont val="Times New Roman"/>
        <family val="1"/>
      </rPr>
      <t xml:space="preserve">Sản phẩm đào tạo:
</t>
    </r>
    <r>
      <rPr>
        <sz val="12"/>
        <color theme="1"/>
        <rFont val="Times New Roman"/>
        <family val="1"/>
      </rPr>
      <t>- 02 ThS (Luận văn theo hướng nghiên cứu của đề tài và được bảo vệ thành công)</t>
    </r>
    <r>
      <rPr>
        <b/>
        <sz val="12"/>
        <color theme="1"/>
        <rFont val="Times New Roman"/>
        <family val="1"/>
      </rPr>
      <t xml:space="preserve">
Sản phẩm ứng dụng:</t>
    </r>
    <r>
      <rPr>
        <sz val="12"/>
        <color theme="1"/>
        <rFont val="Times New Roman"/>
        <family val="1"/>
      </rPr>
      <t xml:space="preserve">
- Bộ bản vẽ thiết kế thiết bị tháo dỡ vì chống
- Bộ bản vẽ chế tạo kèm quy trình gia công chế tạo thiết bị
- Video ghi lại quá trình hoạt động của thiết bị (video mô phỏng)
- Bộ quy trình vận hành thiết bị
- 01 Giải pháp hữu ích được chấp nhận đơn.</t>
    </r>
  </si>
  <si>
    <t>Nghiên cứu ứng dụng công nghệ thông tin trong quản lý điều hành công tác xúc bốc – vận tải nhằm nâng cao hiệu quả khai thác ở các mỏ than lộ thiên vùng Quảng  Ninh</t>
  </si>
  <si>
    <t>PGS.TS Phạm Văn Hòa</t>
  </si>
  <si>
    <t>1/2019-6/2021</t>
  </si>
  <si>
    <r>
      <t xml:space="preserve">Sản phẩm khoa học:
</t>
    </r>
    <r>
      <rPr>
        <sz val="13"/>
        <color rgb="FF000000"/>
        <rFont val="Times New Roman"/>
        <family val="1"/>
      </rPr>
      <t>- 02 bài báo đăng trên tạp chí chuyên ngành trong nước</t>
    </r>
    <r>
      <rPr>
        <b/>
        <sz val="13"/>
        <color rgb="FF000000"/>
        <rFont val="Times New Roman"/>
        <family val="1"/>
      </rPr>
      <t xml:space="preserve">
Sản phẩm đào tạo:
</t>
    </r>
    <r>
      <rPr>
        <sz val="13"/>
        <color rgb="FF000000"/>
        <rFont val="Times New Roman"/>
        <family val="1"/>
      </rPr>
      <t>- Hướng dẫn thành công 02 ThS</t>
    </r>
    <r>
      <rPr>
        <b/>
        <sz val="13"/>
        <color rgb="FF000000"/>
        <rFont val="Times New Roman"/>
        <family val="1"/>
      </rPr>
      <t xml:space="preserve">
Sản phẩm ứng dụng:
</t>
    </r>
    <r>
      <rPr>
        <sz val="13"/>
        <color rgb="FF000000"/>
        <rFont val="Times New Roman"/>
        <family val="1"/>
      </rPr>
      <t>- 02 đăng ký bảo hộ quyền tác giả
- Hệ thống công nghệ thông tin sử dụng trong tối ưu hóa việc quản lý và điều hành công tác xúc bốc - vận tải cho các mỏ khai thác than lộ thiên
- Tài liệu thiết kế phần mềm tối ưu hóa việc quản lý và điều hành công tác xúc bốc – vận tải
- Phần mềm tối ưu hóa, quản lý theo dõi và điều hành đồng thời số lượng lớn ô tô và máy xúc của mỏ (đảm bảo phục vụ khối lượng đất bóc và than khai thác ít nhất 25 triệu m3 đất đá/năm) chạy trên máy tính cài đặt hệ điều hành Windows
- Phần mềm tương tác thời gian thực, thu thập dữ liệu trên thiết bị di động thông minh phục vụ quản lý điều hành và tính toán tố ưu hóa, Bộ dữ liệu kết quả thử nghiệm tối ưu hóa, quản lý, theo dõi và điều hành công tác xúc bốc – vận tải của một mỏ Cao Sơn</t>
    </r>
  </si>
  <si>
    <t>Nghiên cứu ứng dụng kỹ thuật trí tuệ nhân tạo dự báo khoảng cách đá bay khi nổ mìn trên các mỏ lộ thiên bằng mô hình mạng nơ-ron nhân tạo và các giải thuật metaheuristic</t>
  </si>
  <si>
    <t>Nghiên cứu đề xuất giải pháp công nghệ hợp lý nhằm nâng cao sự ổn định gương và nóc lò chợ cơ giới hóa dưới tầng đá vách ổn định trung bình tới bền vững vùng than Quảng Ninh</t>
  </si>
  <si>
    <t>Nghiên cứu, đánh giá các yếu tố ảnh hưởng và đề xuất giải pháp kỹ thuật đảm bảo ổn định đường lò dọc vỉa trong trường hợp khai thác vỉa than gần nhau, dốc thoải vùng Quảng Ninh</t>
  </si>
  <si>
    <t>B2024-MDA-03</t>
  </si>
  <si>
    <t>TS Lê Quang Phục</t>
  </si>
  <si>
    <t>B2023-MDA-05</t>
  </si>
  <si>
    <t>PGS.TS Lê Tiến Dũng</t>
  </si>
  <si>
    <t>TS Nguyễn Hoàng</t>
  </si>
  <si>
    <t>B2023-MDA-04</t>
  </si>
  <si>
    <t>B2022-MDA-11</t>
  </si>
  <si>
    <t>ThS Nguyễn Văn Quang</t>
  </si>
  <si>
    <t>TS Trần Mạnh Tiến</t>
  </si>
  <si>
    <t>B2021-MDA-10</t>
  </si>
  <si>
    <t>Sức bền vật liệu</t>
  </si>
  <si>
    <t>B2021-MDA-07</t>
  </si>
  <si>
    <t>ThS Trần Văn Được</t>
  </si>
  <si>
    <t>Tuyển khoáng</t>
  </si>
  <si>
    <t>B2025-MDA-01</t>
  </si>
  <si>
    <t>TS Bùi Văn Bình</t>
  </si>
  <si>
    <t>Nghiên cứu ứng dụng xỉ lò cao hoạt hóa để cải tạo bùn nạo vét các cửa sông luồng lạch khu vực Hải Phòng làm vật liệu san lấp và đắp nền</t>
  </si>
  <si>
    <t>Đã nghiệm thu cấp cơ sở</t>
  </si>
  <si>
    <t>PGS.TS Lương Quang Khang</t>
  </si>
  <si>
    <t>ĐTĐL.CN-86/21</t>
  </si>
  <si>
    <t>ĐTĐL.CN-112/22</t>
  </si>
  <si>
    <t>10/2021-9/2024</t>
  </si>
  <si>
    <t>Số 2952/QĐ-BKHCN ngày 12/11/2024
Nghiệm thu ngày 09/12/2024
Xếp loại: Đạt</t>
  </si>
  <si>
    <r>
      <rPr>
        <b/>
        <sz val="12"/>
        <color theme="1"/>
        <rFont val="Times New Roman"/>
        <family val="1"/>
      </rPr>
      <t xml:space="preserve">Sản phẩm khoa học:
</t>
    </r>
    <r>
      <rPr>
        <sz val="12"/>
        <color theme="1"/>
        <rFont val="Times New Roman"/>
        <family val="1"/>
      </rPr>
      <t xml:space="preserve">- 01 bài báo quốc tế thuộc danh mục ISI/Scopus
- 02 bài báo trên tạp chí quốc gia
- 02 báo cáo hội nghị khoa học
- 01 sách 
</t>
    </r>
    <r>
      <rPr>
        <b/>
        <sz val="12"/>
        <color theme="1"/>
        <rFont val="Times New Roman"/>
        <family val="1"/>
      </rPr>
      <t xml:space="preserve">Sản phẩm đào tạo:
</t>
    </r>
    <r>
      <rPr>
        <sz val="12"/>
        <color theme="1"/>
        <rFont val="Times New Roman"/>
        <family val="1"/>
      </rPr>
      <t>- Hỗ trợ đào tạo 01 NCS</t>
    </r>
    <r>
      <rPr>
        <b/>
        <sz val="12"/>
        <color theme="1"/>
        <rFont val="Times New Roman"/>
        <family val="1"/>
      </rPr>
      <t xml:space="preserve">
</t>
    </r>
    <r>
      <rPr>
        <sz val="12"/>
        <color theme="1"/>
        <rFont val="Times New Roman"/>
        <family val="1"/>
      </rPr>
      <t>- 02 thạc sỹ (Bảo vệ thành công Luận văn thạc sĩ theo hướng nghiên cứu của đề tài)</t>
    </r>
    <r>
      <rPr>
        <b/>
        <sz val="12"/>
        <color theme="1"/>
        <rFont val="Times New Roman"/>
        <family val="1"/>
      </rPr>
      <t xml:space="preserve">
Sản phẩm ứng dụng:</t>
    </r>
    <r>
      <rPr>
        <sz val="12"/>
        <color theme="1"/>
        <rFont val="Times New Roman"/>
        <family val="1"/>
      </rPr>
      <t xml:space="preserve">
- Báo cáo kết quả nghiên cứu lựa chọn phương pháp xác định một số thông số đặc trưng cho quá trình dịch chuyển vật chất trong đới bão hòa và không bão hòa nước
- Báo cáo kết quả thực hiện các thí nghiệm xác định thông số đặc trưng trong đới bão hòa cho quá trình dịch chuyển một số kim loại nặng vào các tầng chứa nước có thành tạo bở rời trong khu vực lựa chọn
- Bản thiết kế và các mô hình thực nghiệm xác định các thông số đặc trưng trong đới bão hòa và
không bão hòa nước cho quá trình dịch chuyển một số kim loại nặng vào các tầng chứa nước có thành tạo bở rời trong phòng thí nghiệm và thực tế
- Báo cáo kết quả dự báo sự xâm nhập của một số kim loại nặng từ nguồn ô nhiễm vào các tầng chứa nước có thành tạo bở rời và đề xuất các giải pháp giảm thiểu ở khu vực được lựa chọn
-  Bản hướng dẫn quy trình thực hiện các phương pháp thí nghiệm trong phòng và ngoài trời xác định các thông số đặc trưng cho quá trình dịch chuyển vật chất trong đới bão hoà và không bão hoà nước</t>
    </r>
  </si>
  <si>
    <t>Số 3160/QĐ-BKHCN ngày 13/10/2025
Nghiệm thu ngày 23/10/2025
Xếp loại: Đạt</t>
  </si>
  <si>
    <t>11/2021-10/2024
Gia hạn 11/2025</t>
  </si>
  <si>
    <r>
      <rPr>
        <b/>
        <sz val="12"/>
        <color theme="1"/>
        <rFont val="Times New Roman"/>
        <family val="1"/>
      </rPr>
      <t xml:space="preserve">Sản phẩm khoa học:
</t>
    </r>
    <r>
      <rPr>
        <sz val="12"/>
        <color theme="1"/>
        <rFont val="Times New Roman"/>
        <family val="1"/>
      </rPr>
      <t xml:space="preserve">- 02 bài báo quốc tế thuộc danh mục ISI/Scopus
- 05 bài báo trên tạp chí quốc gia
- 05 báo cáo hội nghị khoa học
</t>
    </r>
    <r>
      <rPr>
        <b/>
        <sz val="12"/>
        <color theme="1"/>
        <rFont val="Times New Roman"/>
        <family val="1"/>
      </rPr>
      <t xml:space="preserve">Sản phẩm đào tạo:
</t>
    </r>
    <r>
      <rPr>
        <sz val="12"/>
        <color theme="1"/>
        <rFont val="Times New Roman"/>
        <family val="1"/>
      </rPr>
      <t>- Hỗ trợ đào tạo 02 NCS</t>
    </r>
    <r>
      <rPr>
        <b/>
        <sz val="12"/>
        <color theme="1"/>
        <rFont val="Times New Roman"/>
        <family val="1"/>
      </rPr>
      <t xml:space="preserve">
</t>
    </r>
    <r>
      <rPr>
        <sz val="12"/>
        <color theme="1"/>
        <rFont val="Times New Roman"/>
        <family val="1"/>
      </rPr>
      <t>- 02 thạc sỹ (Bảo vệ thành công Luận văn thạc sĩ theo hướng nghiên cứu của đề tài)</t>
    </r>
    <r>
      <rPr>
        <b/>
        <sz val="12"/>
        <color theme="1"/>
        <rFont val="Times New Roman"/>
        <family val="1"/>
      </rPr>
      <t xml:space="preserve">
Sản phẩm ứng dụng:</t>
    </r>
    <r>
      <rPr>
        <sz val="12"/>
        <color theme="1"/>
        <rFont val="Times New Roman"/>
        <family val="1"/>
      </rPr>
      <t xml:space="preserve">
- Mô hình nguồn gốc khoáng hóa Au điển hình trong đới Tam Kỳ - Phước Sơn
- Mô hình nguồn gốc khoáng hóa Cu-Au điển hình trong đới Pô Kô
- Mô hình nguồn gốc khoáng hóa Cu-Au điển hình trong đới Kông-Chro- An Khê
- Mô hình nguồn gốc Sn-W(-Li) khu vực Đông Bắc địa khối Kon Tum
- Báo cáo xác lập tiền đề, dấu hiệu tìm kiếm khoáng sản Au đới Tam Kỳ - Phước Sơn và đánh giá vùng triển vọng.
- Báo cáo xác lập tiền đề, dấu hiệu tìm kiếm khoáng sản Cu-Au đới Pô Kô, Kông Chro – An Khê.
- Báo cáo kết quả dự báo sự xâm nhập của một số kim loại nặng từ nguồn ô nhiễm vào các tầng chứa nước có thành tạo bở rời và đề xuất các giải pháp giảm thiểu ở khu vực được lựa chọn
- Báo cáo xác lập tiền đề, dấu hiệu tìm kiếm quặng Sn-W(-Li) khu vực Đông Bắc địa khối Kon Tum
- Sơ đồ khoanh vùng dự báo triển vọng khoáng sản Au đới Tam Kỳ - Phước Sơn
- Bản đồ dự báo triển vọng khoáng sản Au cho một khu vực điển hình (diện tích 16km2) trong đới Tam Kỳ - Phước Sơn.
- Sơ đồ khoanh vùng dự báo triển vọng khoáng sản Au đới Pô Kô. 
- Sơ đồ khoanh vùng dự báo triển vọng khoáng sản Cu-Au khu vực Tây Nam địa khối Kon Tum.
- Sơ đồ khoanh vùng dự báo triển vọng khoáng sản Cu-Au đới Kông Chro – An Khê.
- Sơ đồ khoanh vùng dự báo triển vọng khoáng sản Sn-W(-Li) khu vực Đông Bắc địa khối Kon Tum.</t>
    </r>
  </si>
  <si>
    <t>Nghiên cứu đặc điểm địa chất, kiến tạo và địa động lực hiện đại liên quan đến tai biến địa chất vùng biển ven bờ Tây Nam Việt Nam</t>
  </si>
  <si>
    <t>03/2025-6/2028</t>
  </si>
  <si>
    <t>KC.09.08/21-30</t>
  </si>
  <si>
    <r>
      <rPr>
        <b/>
        <sz val="12"/>
        <color theme="1"/>
        <rFont val="Times New Roman"/>
        <family val="1"/>
      </rPr>
      <t>Sản phẩm khoa học:</t>
    </r>
    <r>
      <rPr>
        <sz val="12"/>
        <color theme="1"/>
        <rFont val="Times New Roman"/>
        <family val="1"/>
      </rPr>
      <t xml:space="preserve">
- 01 Bài báo quốc tế thuộc danh mục SCIE Q2 (chấp nhận đăng)
- 02 Bài báo được đăng trên tạp chí khoa học trong nước 
- 03 báo cáo hội nghị khoa học
</t>
    </r>
    <r>
      <rPr>
        <b/>
        <sz val="12"/>
        <color theme="1"/>
        <rFont val="Times New Roman"/>
        <family val="1"/>
      </rPr>
      <t>Sản phẩm đào tạo:</t>
    </r>
    <r>
      <rPr>
        <sz val="12"/>
        <color theme="1"/>
        <rFont val="Times New Roman"/>
        <family val="1"/>
      </rPr>
      <t xml:space="preserve">
- Hỗ trợ đào tạo 01 NCS
</t>
    </r>
    <r>
      <rPr>
        <b/>
        <sz val="12"/>
        <color theme="1"/>
        <rFont val="Times New Roman"/>
        <family val="1"/>
      </rPr>
      <t>Sản phẩm ứng dụng:</t>
    </r>
    <r>
      <rPr>
        <sz val="12"/>
        <color theme="1"/>
        <rFont val="Times New Roman"/>
        <family val="1"/>
      </rPr>
      <t xml:space="preserve">
- Bộ số liệu địa hóa, đồng vị và tuổi các đá magma Proterozoi muộn - Paleozooi sớm rìa bắc địa khối KonTum</t>
    </r>
  </si>
  <si>
    <r>
      <t xml:space="preserve">
</t>
    </r>
    <r>
      <rPr>
        <b/>
        <sz val="12"/>
        <color theme="1"/>
        <rFont val="Times New Roman"/>
        <family val="1"/>
      </rPr>
      <t>Sản phẩm khoa học:</t>
    </r>
    <r>
      <rPr>
        <sz val="12"/>
        <color theme="1"/>
        <rFont val="Times New Roman"/>
        <family val="1"/>
      </rPr>
      <t xml:space="preserve">
- Bài báo quốc tế thuộc danh mục SCIE Q1 (chấp nhận đăng)
- 02 bài báo đăng trên tạp chí quốc tế khác
- 02 Bài báo được đăng trên tạp chí khoa học trong nước 
- 02 báo cáo hội nghị khoa học
</t>
    </r>
    <r>
      <rPr>
        <b/>
        <sz val="12"/>
        <color theme="1"/>
        <rFont val="Times New Roman"/>
        <family val="1"/>
      </rPr>
      <t>Sản phẩm đào tạo:</t>
    </r>
    <r>
      <rPr>
        <sz val="12"/>
        <color theme="1"/>
        <rFont val="Times New Roman"/>
        <family val="1"/>
      </rPr>
      <t xml:space="preserve">
- Hỗ trợ đào tạo 01 NCS
- Đào tạo thành công 03 ThS
</t>
    </r>
    <r>
      <rPr>
        <b/>
        <sz val="12"/>
        <color theme="1"/>
        <rFont val="Times New Roman"/>
        <family val="1"/>
      </rPr>
      <t>Sản phẩm ứng dụng:</t>
    </r>
    <r>
      <rPr>
        <sz val="12"/>
        <color theme="1"/>
        <rFont val="Times New Roman"/>
        <family val="1"/>
      </rPr>
      <t xml:space="preserve">
- Sơ đồ cấu trúc kiến tạo khu vực rìa đông Địa khối Kon Tum</t>
    </r>
  </si>
  <si>
    <r>
      <rPr>
        <b/>
        <sz val="12"/>
        <color theme="1"/>
        <rFont val="Times New Roman"/>
        <family val="1"/>
      </rPr>
      <t>Sản phẩm khoa học:</t>
    </r>
    <r>
      <rPr>
        <sz val="12"/>
        <color theme="1"/>
        <rFont val="Times New Roman"/>
        <family val="1"/>
      </rPr>
      <t xml:space="preserve">
- 01  Bài báo quốc tế thuộc danh mục SCIE (chấp nhận đăng)
- 01  Bài báo đăng trên tạp chí quốc tế thuộc danh mục Scopus
- 02 Bài báo được đăng trên tạp chí khoa học trong nước 
- 04 báo cáo hội nghị khoa học
</t>
    </r>
    <r>
      <rPr>
        <b/>
        <sz val="12"/>
        <color theme="1"/>
        <rFont val="Times New Roman"/>
        <family val="1"/>
      </rPr>
      <t xml:space="preserve">Sản phẩm đào tạo:
</t>
    </r>
    <r>
      <rPr>
        <sz val="12"/>
        <color theme="1"/>
        <rFont val="Times New Roman"/>
        <family val="1"/>
      </rPr>
      <t>- 03 thạc sỹ (Bảo vệ thành công Luận văn thạc sĩ theo hướng nghiên cứu của đề tài)
- Hỗ trợ đào tạo 01 NCS
- Đào tạo 01 KS
- Hướng dẫn 01 nhóm sinh viên NCKH</t>
    </r>
    <r>
      <rPr>
        <b/>
        <sz val="12"/>
        <color theme="1"/>
        <rFont val="Times New Roman"/>
        <family val="1"/>
      </rPr>
      <t xml:space="preserve">
Sản phẩm ứng dụng:</t>
    </r>
    <r>
      <rPr>
        <sz val="12"/>
        <color theme="1"/>
        <rFont val="Times New Roman"/>
        <family val="1"/>
      </rPr>
      <t xml:space="preserve">
- Bản đồ phân vùng hiện trạng mặn nhạt khu vực thành phố Đà Nẵng tỷ lệ 1:50.000
- Mô hình số mô phỏng quá trình xâm nhập mặn ứng với hoạt động khai thác nước dưới đất và các kịch bản BĐKH-NBD
- Sơ đồ kỹ thuật giải pháp kiểm soát xâm nhập mặn</t>
    </r>
  </si>
  <si>
    <t>Số 1194/QĐ-BGDĐT ngày 26/4/2023
Nghiệm thu ngày 08/6/2023
Xếp loại: Đạt</t>
  </si>
  <si>
    <t>Số 2514/QĐ-BGDĐT ngày 30/8/2023
Nghiệm thu ngày 14/10/2023
Xếp loại: Đạt</t>
  </si>
  <si>
    <t>Số 2990QĐ-BGDĐT ngày 13/10/2022
Nghiệm thu ngày 28/11/2022
Xếp loại: Đạt</t>
  </si>
  <si>
    <t>Số 3122/QĐ-BGDĐT ngày 24/10/2022
Nghiệm thu ngày 30/11/2022
Xếp loại: Đạt</t>
  </si>
  <si>
    <r>
      <rPr>
        <b/>
        <sz val="12"/>
        <color theme="1"/>
        <rFont val="Times New Roman"/>
        <family val="1"/>
      </rPr>
      <t>Sản phẩm khoa học:</t>
    </r>
    <r>
      <rPr>
        <sz val="12"/>
        <color theme="1"/>
        <rFont val="Times New Roman"/>
        <family val="1"/>
      </rPr>
      <t xml:space="preserve">
- 04 Bài báo trên tạp chí quốc tế uy tín thuộc danh mục Scopus
- 02 Bài báo trên tạp chí khoa học được hội đồng GS Nhà nước tính điểm
- 05 báo cáo hội nghị khoa học
</t>
    </r>
    <r>
      <rPr>
        <b/>
        <sz val="12"/>
        <color theme="1"/>
        <rFont val="Times New Roman"/>
        <family val="1"/>
      </rPr>
      <t xml:space="preserve">Sản phẩm đào tạo:
</t>
    </r>
    <r>
      <rPr>
        <sz val="12"/>
        <color theme="1"/>
        <rFont val="Times New Roman"/>
        <family val="1"/>
      </rPr>
      <t>- 01 thạc sỹ (Bảo vệ thành công Luận văn thạc sĩ theo hướng nghiên cứu của đề tài)</t>
    </r>
    <r>
      <rPr>
        <b/>
        <sz val="12"/>
        <color theme="1"/>
        <rFont val="Times New Roman"/>
        <family val="1"/>
      </rPr>
      <t xml:space="preserve">
Sản phẩm ứng dụng:</t>
    </r>
    <r>
      <rPr>
        <sz val="12"/>
        <color theme="1"/>
        <rFont val="Times New Roman"/>
        <family val="1"/>
      </rPr>
      <t xml:space="preserve">
- Bộ cơ sở dữ liệu về đất yếu và cấu trúc nền đất yếu ở trên thế giới và Việt Nam
- Bộ cơ sở dữ liệu về đặc điểm tự nhiên, dân cư, kinh tế vùng ven biển khu vực Bắc Trung Bộ
- Bộ cơ sở dữ liệu về sự hình thành, phân bố, cấu trúc của các loại đất yếu vùng ven biển Bắc Trung Bộ
- Bộ cơ sở dữ liệu về thành phần vật chất, thành phần hạt và tính chất cơ lý của các loại đất yếu vùng ven biển Bắc Trung Bộ
- Bộ cơ sở số liệu về đặc trưng cơ học tĩnh của một số loại đất yếu vùng ven biển Bắc Trung Bộ
- Bản đồ phân vùng cấu trúc nền đất yếu vùng ven biển Bắc Trung Bộ tỷ lệ 1:100.000 và thuyết minh
- Bản đồ phân vùng cấu trúc nền đất yếu khu vực trọng điểm Nghị Sơn (Thanh Hóa) và Vũng Áng (Hà Tĩnh) tỷ lệ 1:25.000 và thuyết minh
- Bảng chỉ tiêu cơ lý của các loại đất yếu vùng ven biển Bắc Trung Bộ
- Báo cáo về sử dụng bảng chỉ tiêu cơ lý để ứng dụng xử lý nền đất yếu phù hợp phục vụ xây dựng công trình hạ tầng vùng ven biển Bắc Trung Bộ
- Báo cáo kết quả phân chia các kiểu cấu trúc nền đất yếu vùng ven biển Bắc Trung Bộ
- Báo cáo đánh giá ứng xử của các kiểu cấu trúc nền khi chịu tác động của các hoạt động xây dựng khác nhau
- Báo cáo phân tích công nghệ xử lý nền đất yếu phù hợp với đặc điểm cấu trúc nền đất yếu vùng ven biển Bắc Trung Bộ</t>
    </r>
  </si>
  <si>
    <t>01/2020-12/2021
Gia hạn 12/2022</t>
  </si>
  <si>
    <t>06/2019-06/2021
Gia hạn 12/2022</t>
  </si>
  <si>
    <r>
      <rPr>
        <b/>
        <sz val="12"/>
        <color theme="1"/>
        <rFont val="Times New Roman"/>
        <family val="1"/>
      </rPr>
      <t>Sản phẩm khoa học:</t>
    </r>
    <r>
      <rPr>
        <sz val="12"/>
        <color theme="1"/>
        <rFont val="Times New Roman"/>
        <family val="1"/>
      </rPr>
      <t xml:space="preserve">
- 02 Bài báo trên tạp chí quốc tế uy tín thuộc danh mục ISI
- 01 Bài báo thuộc danh mục Scopus
- 02 Bài báo trên tạp chí khoa học được hội đồng GS Nhà nước tính điểm
- 05 báo cáo hội nghị khoa học
</t>
    </r>
    <r>
      <rPr>
        <b/>
        <sz val="12"/>
        <color theme="1"/>
        <rFont val="Times New Roman"/>
        <family val="1"/>
      </rPr>
      <t xml:space="preserve">Sản phẩm đào tạo:
</t>
    </r>
    <r>
      <rPr>
        <sz val="12"/>
        <color theme="1"/>
        <rFont val="Times New Roman"/>
        <family val="1"/>
      </rPr>
      <t>- Hỗ trợ đào tạo 01 NCS</t>
    </r>
    <r>
      <rPr>
        <b/>
        <sz val="12"/>
        <color theme="1"/>
        <rFont val="Times New Roman"/>
        <family val="1"/>
      </rPr>
      <t xml:space="preserve">
Sản phẩm ứng dụng:</t>
    </r>
    <r>
      <rPr>
        <sz val="12"/>
        <color theme="1"/>
        <rFont val="Times New Roman"/>
        <family val="1"/>
      </rPr>
      <t xml:space="preserve">
- Báo cáo xây dựng tổ hợp hệ thống siêu âm xác định các đặc tính phá hủy của vật liệu, sự biến đổi của vật liệu dưới tác dụng của tải trọng
- Báo cáo phân tích kết quả thí nghiệm xác định đặc tính của bê tông
- Chương trình tính toán được lập trình trên ngôn ngữ C++ cho phép dự báo độ bền và thời hạn sử dụng của các cấu kiện bê tông cốt thép công trình biển
- Báo cáo phân tích kết quả dự báo, đánh giá độ bền và thời hạn sử dụng của kết cấu bê tông cốt thép trong môi trường biển
- Hướng dẫn sử dụng Chương trình tính toán được lập trình trên ngôn ngữ C++ cho phép dự báo độ bền và thời hạn sử dụng của các cấu kiện bê tông cốt thép công trình biển</t>
    </r>
  </si>
  <si>
    <r>
      <rPr>
        <b/>
        <sz val="12"/>
        <color theme="1"/>
        <rFont val="Times New Roman"/>
        <family val="1"/>
      </rPr>
      <t xml:space="preserve">Sản phẩm khoa học:
</t>
    </r>
    <r>
      <rPr>
        <sz val="12"/>
        <color theme="1"/>
        <rFont val="Times New Roman"/>
        <family val="1"/>
      </rPr>
      <t xml:space="preserve">- 03 bài báo trên tạp chí danh mục SCIE Q2
- 02 Bài báo trên tạp chí khoa học được hội đồng GS Nhà nước tính điểm
- 01 báo cáo hội nghị khoa học quốc gia
</t>
    </r>
    <r>
      <rPr>
        <b/>
        <sz val="12"/>
        <color theme="1"/>
        <rFont val="Times New Roman"/>
        <family val="1"/>
      </rPr>
      <t xml:space="preserve">Sản phẩm đào tạo:
</t>
    </r>
    <r>
      <rPr>
        <sz val="12"/>
        <color theme="1"/>
        <rFont val="Times New Roman"/>
        <family val="1"/>
      </rPr>
      <t>- Hỗ trợ đào tạo 02NCS</t>
    </r>
    <r>
      <rPr>
        <b/>
        <sz val="12"/>
        <color theme="1"/>
        <rFont val="Times New Roman"/>
        <family val="1"/>
      </rPr>
      <t xml:space="preserve">
Sản phẩm ứng dụng:</t>
    </r>
    <r>
      <rPr>
        <sz val="12"/>
        <color theme="1"/>
        <rFont val="Times New Roman"/>
        <family val="1"/>
      </rPr>
      <t xml:space="preserve">
- Quy trình công nghệ máy học - trí tuệ nhân tạo ứng dụng trong dự báo trữ lượng và đánh giá cơ chế suy thoái nước ngầm mạch lộ độ chính xác cao
- Mô hình máy học - trí tuệ nhân tạo mới cho dự báo trữ lượng và đánh giá cơ chế suy thoái nước ngầm mạch lộ khu vực Gia Lai - Kontum
- Các giải pháp đề xuất quản lý bền vững nước ngầm mạch lộ khu vực Gia Lai - Kontum</t>
    </r>
  </si>
  <si>
    <t>B2022-MDA-14</t>
  </si>
  <si>
    <t>TS Nguyễn Văn Phóng</t>
  </si>
  <si>
    <t>B2022-MDA-15</t>
  </si>
  <si>
    <t>TS Ngô Xuân Đắc</t>
  </si>
  <si>
    <t>PGS.TS
 Bùi Hoàng Bắc</t>
  </si>
  <si>
    <t>1/2022-12/2024</t>
  </si>
  <si>
    <t>Số 3572/QĐ-BGDĐT ngày 26/12/2025
Nghiệm thu ngày 30/12/2025
Xếp loại: Đạt</t>
  </si>
  <si>
    <r>
      <rPr>
        <b/>
        <sz val="12"/>
        <color theme="1"/>
        <rFont val="Times New Roman"/>
        <family val="1"/>
      </rPr>
      <t>Sản phẩm khoa học:</t>
    </r>
    <r>
      <rPr>
        <sz val="12"/>
        <color theme="1"/>
        <rFont val="Times New Roman"/>
        <family val="1"/>
      </rPr>
      <t xml:space="preserve">
- 03 bài báo đăng (chấp nhận đăng) trong danh mục WoS nhóm Q1/Q2
- 01 bài báo khoa học đăng trên tạp chí trong nước thuộc danh mục của HĐGSNN (≥0,75 điểm)
- 03 báo cáo đăng trong tuyển tập Hội nghị khoa học có chỉ số ISBN
</t>
    </r>
    <r>
      <rPr>
        <b/>
        <sz val="12"/>
        <color theme="1"/>
        <rFont val="Times New Roman"/>
        <family val="1"/>
      </rPr>
      <t>Sản phẩm đào tạo:</t>
    </r>
    <r>
      <rPr>
        <sz val="12"/>
        <color theme="1"/>
        <rFont val="Times New Roman"/>
        <family val="1"/>
      </rPr>
      <t xml:space="preserve">
- Đào tạo thành công 02 ThS
- Hướng dẫn 01 nhóm SV NCKH
</t>
    </r>
    <r>
      <rPr>
        <b/>
        <sz val="12"/>
        <color theme="1"/>
        <rFont val="Times New Roman"/>
        <family val="1"/>
      </rPr>
      <t xml:space="preserve">Sản phẩm ứng dụng:
</t>
    </r>
    <r>
      <rPr>
        <sz val="12"/>
        <color theme="1"/>
        <rFont val="Times New Roman"/>
        <family val="1"/>
      </rPr>
      <t>- Bộ mẫu vật liệu (đất - xi măng - tro trấu; đất - xi măng - tro rơm rạ) với hàm lượng tro trấu và tro rơm rạ tối ưu 
- Quy trình thí nghiệm trong phòng xác định hàm lượng tro trấu và tro rơm rạ tối ưu sử dụng trong cải tạo nền đất yếu bằng chất kết dính xi măng
- Báo cáo đánh giá ảnh hưởng của tro trấu, tro rơm rạ và hàm lượng muối hòa tan đến một số tính chất vật lý và cơ học của hỗn hợp đất yếu khu vực ven biển đồng bằng sông Cửu Long được gia cố khi sử dụng chúng kết hợp với xi măng</t>
    </r>
  </si>
  <si>
    <r>
      <rPr>
        <b/>
        <sz val="12"/>
        <color theme="1"/>
        <rFont val="Times New Roman"/>
        <family val="1"/>
      </rPr>
      <t>Sản phẩm khoa học:</t>
    </r>
    <r>
      <rPr>
        <sz val="12"/>
        <color theme="1"/>
        <rFont val="Times New Roman"/>
        <family val="1"/>
      </rPr>
      <t xml:space="preserve">
- 01 bài báo được đăng (hoặc chấp nhận đăng) trên tạp chí khoa học có trong chỉ mục trích dẫn của WoS, thứ hạng tạp chí Q2
- 01 bài báo được đăng (hoặc chấp nhận đăng) trên tạp chí khoa học có trong chỉ mục trích dẫn của Scopus
- 02 bài báo được đăng trên tạp chí khoa học trong nước được HĐGSNN tính điểm (từ 0,75 trở lên)
</t>
    </r>
    <r>
      <rPr>
        <b/>
        <sz val="12"/>
        <color theme="1"/>
        <rFont val="Times New Roman"/>
        <family val="1"/>
      </rPr>
      <t xml:space="preserve">Sản phẩm đào tạo:
</t>
    </r>
    <r>
      <rPr>
        <sz val="12"/>
        <color theme="1"/>
        <rFont val="Times New Roman"/>
        <family val="1"/>
      </rPr>
      <t xml:space="preserve">- Hỗ trợ đào tạo 01 NCS
- Đào tạo thành công 01 ThS
</t>
    </r>
    <r>
      <rPr>
        <b/>
        <sz val="12"/>
        <color theme="1"/>
        <rFont val="Times New Roman"/>
        <family val="1"/>
      </rPr>
      <t xml:space="preserve">Sản phẩm ứng dụng:
</t>
    </r>
    <r>
      <rPr>
        <sz val="12"/>
        <color theme="1"/>
        <rFont val="Times New Roman"/>
        <family val="1"/>
      </rPr>
      <t>- Mô hình tạo quặng vàng khu vực Me Xi
- Bộ số liệu các kết quả phân tích thí nghiệm của đề tài
- Báo cáo đánh giá triển vọng quặng vàng</t>
    </r>
  </si>
  <si>
    <r>
      <rPr>
        <b/>
        <sz val="12"/>
        <color theme="1"/>
        <rFont val="Times New Roman"/>
        <family val="1"/>
      </rPr>
      <t>Sản phẩm khoa học:</t>
    </r>
    <r>
      <rPr>
        <sz val="12"/>
        <color theme="1"/>
        <rFont val="Times New Roman"/>
        <family val="1"/>
      </rPr>
      <t xml:space="preserve">
- 01 bài báo khoa học được đăng (hoặc chấp nhận đăng) trên tạp chí khoa học có trong chỉ mục trích dẫn của WoS, ranking Q2
- 02 bài báo khoa học được đăng (hoặc chấp nhận đăng) trên tạp chí khoa học có trong chỉ mục trích dẫn của Scopus
- 02 bài báo khoa học đăng trên tạp chí khoa học trong nước được HĐGSNN tính điểm
- 01 Báo cáo hội nghị khoa học đăng trong kỷ yếu hội nghị khoa học quốc tế
</t>
    </r>
    <r>
      <rPr>
        <b/>
        <sz val="12"/>
        <color theme="1"/>
        <rFont val="Times New Roman"/>
        <family val="1"/>
      </rPr>
      <t>Sản phẩm đào tạo:</t>
    </r>
    <r>
      <rPr>
        <sz val="12"/>
        <color theme="1"/>
        <rFont val="Times New Roman"/>
        <family val="1"/>
      </rPr>
      <t xml:space="preserve">
- Đào tạo thành công 01 ThS
</t>
    </r>
    <r>
      <rPr>
        <b/>
        <sz val="12"/>
        <color theme="1"/>
        <rFont val="Times New Roman"/>
        <family val="1"/>
      </rPr>
      <t xml:space="preserve">Sản phẩm ứng dụng:
</t>
    </r>
    <r>
      <rPr>
        <sz val="12"/>
        <color theme="1"/>
        <rFont val="Times New Roman"/>
        <family val="1"/>
      </rPr>
      <t>- Báo cáo mô hình nguồn gốc mỏ chì - kẽm Nà Bốp - Pù Sáp, khu vực Chợ Đồn, Bắc Kạn
- Báo cáo đánh giá triển vọng quặng chì - kẽm khu vực Chợ Đồn, Bắc Kạn</t>
    </r>
  </si>
  <si>
    <t>Số 250/QĐ-BGDĐT ngày 20/01/2025
Nghiệm thu ngày 24/02/2025
Xếp loại: Đạt</t>
  </si>
  <si>
    <r>
      <rPr>
        <b/>
        <sz val="12"/>
        <color theme="1"/>
        <rFont val="Times New Roman"/>
        <family val="1"/>
      </rPr>
      <t xml:space="preserve">Sản phẩm khoa học:
</t>
    </r>
    <r>
      <rPr>
        <sz val="12"/>
        <color theme="1"/>
        <rFont val="Times New Roman"/>
        <family val="1"/>
      </rPr>
      <t>- 01 Bài báo đăng trên tạp chí khoa học chuyên ngành trong nước</t>
    </r>
    <r>
      <rPr>
        <b/>
        <sz val="12"/>
        <color theme="1"/>
        <rFont val="Times New Roman"/>
        <family val="1"/>
      </rPr>
      <t xml:space="preserve">
Sản phẩm ứng dụng:</t>
    </r>
    <r>
      <rPr>
        <sz val="12"/>
        <color theme="1"/>
        <rFont val="Times New Roman"/>
        <family val="1"/>
      </rPr>
      <t xml:space="preserve">
-  Báo cáo khảo sát hệ thống hang động và các nguồn tài nguyên du lịch tự nhiên khác tỉnh Bắc Kạn
- Bộ cơ sở dữ liệu thông tin về hang động (tài liệu, ảnh, bản đồ) và các nguồn tài nguyên du lịch tự nhiên khác: 30 điểm du lịch tự nhiên, trong đó 50% là các điểm mới. Đê tài đã thực hiện được tổng 141 điểm tài nguyên du lich tự nhiên, vượt trội so với đề cương thuyết minh phê duyệt.
- Phần mềm khai thác cơ sở dữ liệu tài nguyên thiên nhiên trên nền tảng WebGIS
- Báo cáo sơ bộ về tiềm năng đá mỹ nghệ trên địa bàn tỉnh và Bộ sản phẩm chế tác thử đá mỹ nghệ: gồm 30 sản phẩm ở mức độ chế tác hoàn chỉnh cuối cùng có thể sử dụng được ngay và hồ sơ đi kèm (gồm: tên đá, nguồn gốc, vị trí, phương pháp chế tác và chất lượng) phục vụ du lịch và tiêu dùng của tỉnh Bắc Kạn. Đề tài đã thực hiên được 32 sản phẩm, vượt trội so với đề cương thuyết minh phê duyệt</t>
    </r>
  </si>
  <si>
    <t>PGS.TS
 Khương Thế Hùng</t>
  </si>
  <si>
    <t>Đề tài thanh lý</t>
  </si>
  <si>
    <r>
      <rPr>
        <b/>
        <sz val="12"/>
        <color theme="1"/>
        <rFont val="Times New Roman"/>
        <family val="1"/>
      </rPr>
      <t xml:space="preserve">Sản phẩm khoa học:
</t>
    </r>
    <r>
      <rPr>
        <sz val="12"/>
        <color theme="1"/>
        <rFont val="Times New Roman"/>
        <family val="1"/>
      </rPr>
      <t xml:space="preserve">- 01 Bài báo khoa học quốc tế thuộc danh mục ISI nhóm Q3/Q4 (được chấp nhận đăng)
- 01 Bài báo khoa học quốc tế thuộc danh mục Scopus (được chấp nhận đăng)
- 02 Bài báo khoa học đăng trên tạp chí trong nước thuộc danh mục các tạp chí tính điểm của HĐCDGSNN
- 04 báo cáo hội nghị khoa học quốc tế, quốc gia
</t>
    </r>
    <r>
      <rPr>
        <b/>
        <sz val="12"/>
        <color theme="1"/>
        <rFont val="Times New Roman"/>
        <family val="1"/>
      </rPr>
      <t xml:space="preserve">Sản phẩm đào tạo:
</t>
    </r>
    <r>
      <rPr>
        <sz val="12"/>
        <color theme="1"/>
        <rFont val="Times New Roman"/>
        <family val="1"/>
      </rPr>
      <t>- 01 thạc sỹ (Bảo vệ thành công Luận văn thạc sĩ theo hướng nghiên cứu của đề tài)</t>
    </r>
    <r>
      <rPr>
        <b/>
        <sz val="12"/>
        <color theme="1"/>
        <rFont val="Times New Roman"/>
        <family val="1"/>
      </rPr>
      <t xml:space="preserve">
Sản phẩm ứng dụng:</t>
    </r>
    <r>
      <rPr>
        <sz val="12"/>
        <color theme="1"/>
        <rFont val="Times New Roman"/>
        <family val="1"/>
      </rPr>
      <t xml:space="preserve">
- Bộ kết quả thí nghiệm xác định đặc trưng cơ lý của mẫu đất và biến dạng động, độ bền của đất bằng phương pháp ba trục động (Cyclic Trixial test) 
- Quy trình thí nghiệm xác định biến dạng động của đất cho thiết kế nền móng tháp điện gió
- Quy trình thí nghiệm xác định độ bền động của đất cho thiết kế nền móng tháp điện gió
- Tài liệu phương pháp tính toán nền móng có xét tới mức độ nhạy cảm của đất nền với tải trọng động tháp điện gió</t>
    </r>
  </si>
  <si>
    <r>
      <rPr>
        <b/>
        <sz val="12"/>
        <color theme="1"/>
        <rFont val="Times New Roman"/>
        <family val="1"/>
      </rPr>
      <t xml:space="preserve">Sản phẩm khoa học:
</t>
    </r>
    <r>
      <rPr>
        <sz val="12"/>
        <color theme="1"/>
        <rFont val="Times New Roman"/>
        <family val="1"/>
      </rPr>
      <t xml:space="preserve">- 02 bài báo quốc tế ISI (nhóm Q2) (được chấp nhận đăng)
- 03 Bài báo được đăng trên tạp chí khoa học trong nước 
- 02 Báo cáo hội nghị khoa học toàn quốc
</t>
    </r>
    <r>
      <rPr>
        <b/>
        <sz val="12"/>
        <color theme="1"/>
        <rFont val="Times New Roman"/>
        <family val="1"/>
      </rPr>
      <t xml:space="preserve">Sản phẩm đào tạo:
</t>
    </r>
    <r>
      <rPr>
        <sz val="12"/>
        <color theme="1"/>
        <rFont val="Times New Roman"/>
        <family val="1"/>
      </rPr>
      <t>- Hỗ trợ đào tạo 01 NCS
- Đào tạo thành công 01 ThS</t>
    </r>
    <r>
      <rPr>
        <b/>
        <sz val="12"/>
        <color theme="1"/>
        <rFont val="Times New Roman"/>
        <family val="1"/>
      </rPr>
      <t xml:space="preserve">
Sản phẩm ứng dụng:</t>
    </r>
    <r>
      <rPr>
        <sz val="12"/>
        <color theme="1"/>
        <rFont val="Times New Roman"/>
        <family val="1"/>
      </rPr>
      <t xml:space="preserve">
- Báo cáo đánh giá tiềm năng sinh khoáng khu vực Đông Bắc đới Fan Si Pan</t>
    </r>
  </si>
  <si>
    <r>
      <rPr>
        <b/>
        <sz val="12"/>
        <color theme="1"/>
        <rFont val="Times New Roman"/>
        <family val="1"/>
      </rPr>
      <t xml:space="preserve">Sản phẩm khoa học:
</t>
    </r>
    <r>
      <rPr>
        <sz val="12"/>
        <color theme="1"/>
        <rFont val="Times New Roman"/>
        <family val="1"/>
      </rPr>
      <t xml:space="preserve">- 01 bài báo trên tạp chí quốc tế thuộc danh mục ISI - Q2 (được chấp nhận đăng)
- 02 bài báo được đăng trên tạp chí khoa học chuyên ngành trong nước trong danh mục được tính điểm của Hội đồng GSNN
- 02 báo cáo trình bày tại HN khoa học hoặc được đăng trên kỷ yếu Hội nghị khoa học có chỉ số
</t>
    </r>
    <r>
      <rPr>
        <b/>
        <sz val="12"/>
        <color theme="1"/>
        <rFont val="Times New Roman"/>
        <family val="1"/>
      </rPr>
      <t xml:space="preserve">Sản phẩm đào tạo:
</t>
    </r>
    <r>
      <rPr>
        <sz val="12"/>
        <color theme="1"/>
        <rFont val="Times New Roman"/>
        <family val="1"/>
      </rPr>
      <t>- Đào tạo thành công 01 ThS.</t>
    </r>
    <r>
      <rPr>
        <b/>
        <sz val="12"/>
        <color theme="1"/>
        <rFont val="Times New Roman"/>
        <family val="1"/>
      </rPr>
      <t xml:space="preserve">
Sản phẩm ứng dụng:</t>
    </r>
    <r>
      <rPr>
        <sz val="12"/>
        <color theme="1"/>
        <rFont val="Times New Roman"/>
        <family val="1"/>
      </rPr>
      <t xml:space="preserve">
- Bộ số liệu về hoạt động tự nhiên và nhân sinh dẫn tới sự biến đổi dòng chảy và đới bờ biển khu vực Tây Nam Bộ
- Sơ đồ địa mạo khu đới bờ khu vực Tây Nam Bộ, tỷ lệ 1:250.000
- Sơ đồ phân vùng mức độ tổn thương khu đới bờ khu vực Tây Nam Bộ, tỷ lệ 1:250.000
- Mô hình tổng hợp các tác động tự nhiên và nhân sinh tới sự biến đổi dòng chảy và biến động bờ biển khu vực Tây Nam Bộ
- Báo cáo đánh giá tác động tổng hợp cộng sinh của các yếu tố tự nhiên và nhân sinh đến sự biến đổi dòng chảy chính và đới bờ khu vực Tây Nam Bộ và các tai biến liên quan</t>
    </r>
  </si>
  <si>
    <t>Số 45/QĐ-BGDĐT ngày 09/01/2025
Nghiệm thu ngày 23/01/2025
Xếp loại: Đạt</t>
  </si>
  <si>
    <r>
      <rPr>
        <b/>
        <sz val="12"/>
        <color theme="1"/>
        <rFont val="Times New Roman"/>
        <family val="1"/>
      </rPr>
      <t xml:space="preserve">Sản phẩm khoa học:
</t>
    </r>
    <r>
      <rPr>
        <sz val="12"/>
        <color theme="1"/>
        <rFont val="Times New Roman"/>
        <family val="1"/>
      </rPr>
      <t xml:space="preserve">- 01 bài báo trên tạp chí quốc tế thuộc danh mục ISI - Q2 (được chấp nhận đăng)
- 02 bài báo được đăng trên tạp chí khoa học chuyên ngành trong nước trong danh mục được tính điểm của Hội đồng GSNN
- 01 báo cáo trình bày tại HN khoa học hoặc được đăng trên kỷ yếu Hội nghị khoa học được phản biện
</t>
    </r>
    <r>
      <rPr>
        <b/>
        <sz val="12"/>
        <color theme="1"/>
        <rFont val="Times New Roman"/>
        <family val="1"/>
      </rPr>
      <t xml:space="preserve">Sản phẩm đào tạo:
</t>
    </r>
    <r>
      <rPr>
        <sz val="12"/>
        <color theme="1"/>
        <rFont val="Times New Roman"/>
        <family val="1"/>
      </rPr>
      <t>- Hỗ trợ đào tạo 01 NCS theo hướng nghiên cứu của đề tài (01 chuyên đề nghiên cứu hoặc cùng đăng bài báo quốc tế).
- Đào tạo 01 thạc sỹ</t>
    </r>
    <r>
      <rPr>
        <b/>
        <sz val="12"/>
        <color theme="1"/>
        <rFont val="Times New Roman"/>
        <family val="1"/>
      </rPr>
      <t xml:space="preserve">
Sản phẩm ứng dụng:</t>
    </r>
    <r>
      <rPr>
        <sz val="12"/>
        <color theme="1"/>
        <rFont val="Times New Roman"/>
        <family val="1"/>
      </rPr>
      <t xml:space="preserve">
- Thuyết minh + Sơ đồ hiện trạng tai biến và biến dòng chảy và đới bờ tỷ lệ 1:250.000 khu vực Tây Nam Bộ
- Thuyết minh + Sơ đồ cấu trúc – kiến tạo trẻ tỷ lệ 1:250.000 khu vực Tây Nam Bộ với các yếu tố cấu trúc như dập vỡ, đứt gãy, nâng hoặc sụt lún mang tính khu vực và địa phương, thể hiện được mối quan hệ giữa các vận động kiến tạo với các tai biến địa chất như xói lở, bóc mòn hoặc sụt lún
- Thuyết minh + Sơ đồ phân vùng cấu trúc và mức độ dịch chuyển tân kiến tạo tỷ lệ 1:250.000 khu vực Tây Nam Bộ
- Thuyết minh + Sơ đồ dự báo biến động dòng chảy và đới bờ tỷ lệ 1:250.000 khu vực Tây Nam Bộ do tác động của các vận động kiến tạo</t>
    </r>
  </si>
  <si>
    <t>Số 4037/QĐ-BGDĐT ngày 18/12/2024
Nghiệm thu ngày 03/1/2025
Xếp loại: Đạt</t>
  </si>
  <si>
    <t>Số 519/QĐ-BGDĐT ngày 28/02/2025
Nghiệm thu ngày 01/04/2025
Xếp loại: Đạt</t>
  </si>
  <si>
    <t>Số1830/QĐ-BGDĐT ngày 23/6/2023
Nghiệm thu ngày 24/7/2023
Xếp loại: Đạt</t>
  </si>
  <si>
    <r>
      <rPr>
        <b/>
        <sz val="12"/>
        <color theme="1"/>
        <rFont val="Times New Roman"/>
        <family val="1"/>
      </rPr>
      <t xml:space="preserve">Sản phẩm khoa học:
</t>
    </r>
    <r>
      <rPr>
        <sz val="12"/>
        <color theme="1"/>
        <rFont val="Times New Roman"/>
        <family val="1"/>
      </rPr>
      <t xml:space="preserve">- 08 Bài báo khoa học quốc tế uy tín thuộc danh mục ISI, trong đó có 05 bài thuộc nhóm Q2 (được chấp nhận đăng)
- 04 Bài báo khoa học quốc tế trên tạp chí thuộc danh mục Scopus (được chấp nhận đăng)
- 10 Bài báo khoa học trong nước được công bố trên tạp chí khoa học chuyên ngành có trong danh mục của Hội đồng Giáo sư Nhà nước
- 06 Báo cáo trong kỷ yếu Hội nghị, Hội thảo trong nước và quốc tế có chỉ số xuất bản
</t>
    </r>
    <r>
      <rPr>
        <b/>
        <sz val="12"/>
        <color theme="1"/>
        <rFont val="Times New Roman"/>
        <family val="1"/>
      </rPr>
      <t xml:space="preserve">Sản phẩm đào tạo:
</t>
    </r>
    <r>
      <rPr>
        <sz val="12"/>
        <color theme="1"/>
        <rFont val="Times New Roman"/>
        <family val="1"/>
      </rPr>
      <t xml:space="preserve">- Hỗ trợ đào tạo 02 NCS;
- Đào tạo thành công 05ThS.
</t>
    </r>
    <r>
      <rPr>
        <b/>
        <sz val="12"/>
        <color theme="1"/>
        <rFont val="Times New Roman"/>
        <family val="1"/>
      </rPr>
      <t xml:space="preserve">Sản phẩm ứng dụng:
</t>
    </r>
    <r>
      <rPr>
        <sz val="12"/>
        <color theme="1"/>
        <rFont val="Times New Roman"/>
        <family val="1"/>
      </rPr>
      <t>- 34 sản phẩm ứng dụng</t>
    </r>
  </si>
  <si>
    <t>Số 929/QĐ-BGDĐT ngày 04/04/2022
Nghiệm thu ngày 22/4/2022
Xếp loại: Đạt</t>
  </si>
  <si>
    <t>Số 510/QĐ-BGDĐT ngày 05/2/2024
Nghiệm thu ngày 19/3/2024
Xếp loại: Đạt</t>
  </si>
  <si>
    <t>Số 485/QĐ-BGDĐT ngày 02/02/2024
Nghiệm thu ngày 2902/2024
Xếp loại: Đạt</t>
  </si>
  <si>
    <t>Số 2054/QĐ-BGDĐT ngày 02/8/2024
Nghiệm thu ngày 06/9/2024
Xếp loại: Đạt</t>
  </si>
  <si>
    <t>DATC</t>
  </si>
  <si>
    <t>01/2020-12/2022</t>
  </si>
  <si>
    <t>Số 2391/QĐ-BGDĐT ngày 22/8/2025
Nghiệm thu ngày 05/9/2025
Xếp loại: Đạt</t>
  </si>
  <si>
    <r>
      <rPr>
        <b/>
        <sz val="12"/>
        <color theme="1"/>
        <rFont val="Times New Roman"/>
        <family val="1"/>
      </rPr>
      <t xml:space="preserve">Sản phẩm khoa học:
</t>
    </r>
    <r>
      <rPr>
        <sz val="12"/>
        <color theme="1"/>
        <rFont val="Times New Roman"/>
        <family val="1"/>
      </rPr>
      <t xml:space="preserve">- 03 bài báo được đăng (hoặc chấp nhận đăng) trên tạp chí khoa học có trong chỉ mục trích dẫn của WoS, ranking Q2
- 01 bài báo khoa học đăng trên tạp chí khoa học trong nước được HĐGSNN tính điểm
- 01 báo cáo hội nghị khoa học quốc tế
- 01 Sách tham khảo
</t>
    </r>
    <r>
      <rPr>
        <b/>
        <sz val="12"/>
        <color theme="1"/>
        <rFont val="Times New Roman"/>
        <family val="1"/>
      </rPr>
      <t xml:space="preserve">Sản phẩm đào tạo:
</t>
    </r>
    <r>
      <rPr>
        <sz val="12"/>
        <color theme="1"/>
        <rFont val="Times New Roman"/>
        <family val="1"/>
      </rPr>
      <t>- Đào tạo 01 Thạc sỹ</t>
    </r>
    <r>
      <rPr>
        <b/>
        <sz val="12"/>
        <color theme="1"/>
        <rFont val="Times New Roman"/>
        <family val="1"/>
      </rPr>
      <t xml:space="preserve">
Sản phẩm ứng dụng:</t>
    </r>
    <r>
      <rPr>
        <sz val="12"/>
        <color theme="1"/>
        <rFont val="Times New Roman"/>
        <family val="1"/>
      </rPr>
      <t xml:space="preserve">
- Bộ dữ liệu định lượng sự mất ổn định gương
- Bộ biểu đồ áp lực làm việc của giàn chống thực địa theo tiến độ khai thác
- Quy trình kỹ thuật mô phỏng số kèm bộ tài liệu hướng dẫn mô phỏng
- Báo cáo phân tích quy luật dịch chuyển tầng đá vách ổn định trung bình tới bền vững và ảnh hưởng của dịch chuyển tới ổn định gương lò chợ
- Giải pháp công nghệ giúp nâng cao sự ổn định gương và nóc lò chợ</t>
    </r>
  </si>
  <si>
    <r>
      <rPr>
        <b/>
        <sz val="12"/>
        <color theme="1"/>
        <rFont val="Times New Roman"/>
        <family val="1"/>
      </rPr>
      <t xml:space="preserve">Sản phẩm khoa học:
</t>
    </r>
    <r>
      <rPr>
        <sz val="12"/>
        <color theme="1"/>
        <rFont val="Times New Roman"/>
        <family val="1"/>
      </rPr>
      <t xml:space="preserve">- 01 bài báo được đăng (hoặc chấp nhận đăng) trên tạp chí khoa học có trong chỉ mục trích dẫn của WoS, thứ hạng tạp chí Q1/Q2
- 01 bài báo được đăng (hoặc chấp nhận đăng) trên tạp chí khoa học có trong chỉ mục trích dẫn của Scopus, thứ hạng tạp chí Q3
- 01 bài báo được đăng trên tạp chí khoa học trong nước được HĐGSNN tính điểm (từ 0,75 điểm trở lên)
- 01 Bài báo được công bố tại hội thảo khoa học có chỉ số ISBN
</t>
    </r>
    <r>
      <rPr>
        <b/>
        <sz val="12"/>
        <color theme="1"/>
        <rFont val="Times New Roman"/>
        <family val="1"/>
      </rPr>
      <t xml:space="preserve">Sản phẩm đào tạo:
</t>
    </r>
    <r>
      <rPr>
        <sz val="12"/>
        <color theme="1"/>
        <rFont val="Times New Roman"/>
        <family val="1"/>
      </rPr>
      <t>- Đào tạo thành công 01 thạc sĩ có luận văn theo hướng nghiên cứu của đề tài và được bảo vệ thành công</t>
    </r>
    <r>
      <rPr>
        <b/>
        <sz val="12"/>
        <color theme="1"/>
        <rFont val="Times New Roman"/>
        <family val="1"/>
      </rPr>
      <t xml:space="preserve">
Sản phẩm ứng dụng:</t>
    </r>
    <r>
      <rPr>
        <sz val="12"/>
        <color theme="1"/>
        <rFont val="Times New Roman"/>
        <family val="1"/>
      </rPr>
      <t xml:space="preserve">
- Bộ dữ liệu định lượng về sự mất ổn định của lò dọc vỉa, trong đó thể hiện kết quả khảo sát và đo đạc biến dạng lò tại thực địa 
- Quy trình kỹ thuật của giải pháp đảm bảo sự ổn định của lò dọc vỉa khi khai thác vỉa than dưới trong các vỉa than gần nhau
- Báo cáo xây dựng mô hình số mô phỏng quá trình đánh giá sự ổn định của lò dọc vỉa khi khai thác các vỉa than gần nhau, dốc thoải</t>
    </r>
  </si>
  <si>
    <t>1/2023-12/2024
Gia hạn 6/2025</t>
  </si>
  <si>
    <t>Số 2199/QĐ-BGDĐT ngày 01/8/2025
Nghiệm thu ngày 09/9/2025
Xếp loại: Đạt</t>
  </si>
  <si>
    <r>
      <rPr>
        <b/>
        <sz val="12"/>
        <color theme="1"/>
        <rFont val="Times New Roman"/>
        <family val="1"/>
      </rPr>
      <t xml:space="preserve">Sản phẩm khoa học:
</t>
    </r>
    <r>
      <rPr>
        <sz val="12"/>
        <color theme="1"/>
        <rFont val="Times New Roman"/>
        <family val="1"/>
      </rPr>
      <t xml:space="preserve">- 02 bài báo khoa học được đăng (hoặc chấp nhận đăng) trên tạp chí khoa học có trong chỉ mục trích dẫn của WoS, ranking Q1/Q2
- 01 bài báo khoa học đăng trên tạp chí khoa học trong nước được HĐGSNN tính điểm
</t>
    </r>
    <r>
      <rPr>
        <b/>
        <sz val="12"/>
        <color theme="1"/>
        <rFont val="Times New Roman"/>
        <family val="1"/>
      </rPr>
      <t xml:space="preserve">Sản phẩm đào tạo:
</t>
    </r>
    <r>
      <rPr>
        <sz val="12"/>
        <color theme="1"/>
        <rFont val="Times New Roman"/>
        <family val="1"/>
      </rPr>
      <t>- Hỗ trợ đào 01 NCS công bố bài báo hoặc bảo vệ 01 chuyên đề NCS có liên quan tới hướng nghiên cứu của đề tài 
- 01 thạc sỹ (Bảo vệ thành công Luận văn thạc sĩ theo hướng nghiên cứu của đề tài)</t>
    </r>
    <r>
      <rPr>
        <b/>
        <sz val="12"/>
        <color theme="1"/>
        <rFont val="Times New Roman"/>
        <family val="1"/>
      </rPr>
      <t xml:space="preserve">
Sản phẩm ứng dụng:</t>
    </r>
    <r>
      <rPr>
        <sz val="12"/>
        <color theme="1"/>
        <rFont val="Times New Roman"/>
        <family val="1"/>
      </rPr>
      <t xml:space="preserve">
- Chương trình máy tính dự báo khoảng cách đất đá bay khi nổ mìn trên mỏ đồng Tả Phời hoặc các mỏ đá có dạng địa hình núi cao khu vực Bắc Trung Bộ (sử dụng lõi mô hình mạng nơ – ron nhân tạo và các giải thuật metaheuristic</t>
    </r>
  </si>
  <si>
    <t>Số 509/QĐ-BGDĐT ngày 05/2/2024
Nghiệm thu ngày 06/3/2024
Xếp loại: Đạt</t>
  </si>
  <si>
    <r>
      <rPr>
        <b/>
        <sz val="12"/>
        <color theme="1"/>
        <rFont val="Times New Roman"/>
        <family val="1"/>
      </rPr>
      <t xml:space="preserve">Sản phẩm khoa học:
</t>
    </r>
    <r>
      <rPr>
        <sz val="12"/>
        <color theme="1"/>
        <rFont val="Times New Roman"/>
        <family val="1"/>
      </rPr>
      <t xml:space="preserve">- 01 Bài báo khoa học quốc tế thuộc danh mục ISI nhóm Q2 (được chấp nhận đăng)
- 01 Bài báo khoa học quốc tế thuộc danh mục Scopus (được chấp nhận đăng)
- 01 Bài báo khoa học thuộc danh mục ACI
- 02 Bài báo khoa học đăng trên tạp chí trong nước thuộc danh mục các tạp chí tính điểm của HĐCDGSNN
</t>
    </r>
    <r>
      <rPr>
        <b/>
        <sz val="12"/>
        <color theme="1"/>
        <rFont val="Times New Roman"/>
        <family val="1"/>
      </rPr>
      <t xml:space="preserve">Sản phẩm đào tạo:
</t>
    </r>
    <r>
      <rPr>
        <sz val="12"/>
        <color theme="1"/>
        <rFont val="Times New Roman"/>
        <family val="1"/>
      </rPr>
      <t>- 01 thạc sỹ (Bảo vệ thành công Luận văn thạc sĩ theo hướng nghiên cứu của đề tài)</t>
    </r>
    <r>
      <rPr>
        <b/>
        <sz val="12"/>
        <color theme="1"/>
        <rFont val="Times New Roman"/>
        <family val="1"/>
      </rPr>
      <t xml:space="preserve">
Sản phẩm ứng dụng:</t>
    </r>
    <r>
      <rPr>
        <sz val="12"/>
        <color theme="1"/>
        <rFont val="Times New Roman"/>
        <family val="1"/>
      </rPr>
      <t xml:space="preserve">
- Báo cáo đánh giá ảnh hưởng của nhiệt độ cao đến độ bền, sự thay đổi cấu trúc, các dạng phá hủy của bê tông, vật liệu TRC và kết cấu BTCT được gia cường bởi vật liệu TRC
- Bộ số liệu các thông số đầu vào của mô hình ứng xử của vật liệu bê tông, vật liệu TRC và cấu kiện BTCT được gia cường bởi vật liệu TRC dưới tác dụng đồng thời của tải trọng cơ học và nhiệt độ cao
- Mô hình số dựa trên phương pháp phần tử hữu hạn trong phần mềm Ansys Mechanical mô phỏng ứng xử cơ nhiệt của kết cấu BTCT được gia cường bởi vật liệu TRC dưới tác dụng đồng thời của tải trọng cơ học và nhiệt độ cao 
- Báo cáo ảnh hưởng của các tham số vật liệu đến ứng xử cơ nhiệt và các tính chất cơ học của vật liệu Composite TRC cũng như cấu kiện BTCT được gia cường bởi TRC ở các nhiệt độ khác nhau
- Báo cáo tính toán ứng dụng mô hình trong dự báo độ bền của một kết cấu BTCT được gia cường bằng vật liệu TRC dưới tác dụng của tải trọng hỏa hoạn và phân tích ảnh hưởng của các tham số vật liệu khác nhau</t>
    </r>
  </si>
  <si>
    <t>Số 488/QĐ-BGDĐT ngày 02/02/2024
Nghiệm thu ngày 15/3/2024
Xếp loại: Đạt</t>
  </si>
  <si>
    <r>
      <rPr>
        <b/>
        <sz val="12"/>
        <color theme="1"/>
        <rFont val="Times New Roman"/>
        <family val="1"/>
      </rPr>
      <t>Sản phẩm khoa học:</t>
    </r>
    <r>
      <rPr>
        <sz val="12"/>
        <color theme="1"/>
        <rFont val="Times New Roman"/>
        <family val="1"/>
      </rPr>
      <t xml:space="preserve">
- 01 Bài báo khoa học quốc tế thuộc danh mục ISI nhóm Q4 (được chấp nhận đăng)
- 01 Bài báo khoa học đăng tạp chí quốc tế  
- 01 Bài báo khoa học đăng trên tạp chí trong nước thuộc danh mục các tạp chí tính điểm của HĐCDGSNN
</t>
    </r>
    <r>
      <rPr>
        <b/>
        <sz val="12"/>
        <color theme="1"/>
        <rFont val="Times New Roman"/>
        <family val="1"/>
      </rPr>
      <t xml:space="preserve">Sản phẩm đào tạo:
</t>
    </r>
    <r>
      <rPr>
        <sz val="12"/>
        <color theme="1"/>
        <rFont val="Times New Roman"/>
        <family val="1"/>
      </rPr>
      <t>- Hỗ trợ đào tạo 01 NCS</t>
    </r>
    <r>
      <rPr>
        <b/>
        <sz val="12"/>
        <color theme="1"/>
        <rFont val="Times New Roman"/>
        <family val="1"/>
      </rPr>
      <t xml:space="preserve">
Sản phẩm ứng dụng:</t>
    </r>
    <r>
      <rPr>
        <sz val="12"/>
        <color theme="1"/>
        <rFont val="Times New Roman"/>
        <family val="1"/>
      </rPr>
      <t xml:space="preserve">
- Sơ đồ kết hợp tuyển nổi cơ giới truyền thống và tuyển nổi cột để áp dụng thử nghiệm tuyển nổi các đối tượng khoáng sản hạt mịn khác nhau
- Quy trình công nghệ tuyển thu hồi apatit trong bãi thải các nhà máy tuyển Lào Cai để thu hồi được tinh quặng đạt yêu cầu chất lượng làm nguyên liệu sản xuất phân bón (hàm lượng P2O5¬¬≥30%, Fe2O3 + Al2O3 &lt; 5%, MgO, 1,0%), thực thu 32%, dự kiến áp dụng cho các nhà máy tuyển apatit vùng Lào Cai </t>
    </r>
  </si>
  <si>
    <r>
      <rPr>
        <b/>
        <sz val="12"/>
        <color theme="1"/>
        <rFont val="Times New Roman"/>
        <family val="1"/>
      </rPr>
      <t>Sản phẩm khoa học:</t>
    </r>
    <r>
      <rPr>
        <sz val="12"/>
        <color theme="1"/>
        <rFont val="Times New Roman"/>
        <family val="1"/>
      </rPr>
      <t xml:space="preserve">
- 02 Bài báo khoa học đăng trên tạp chí ISI
- 02 Bài báo đăng trên tạp chí quốc tế khác
- 01 Bài báo tạp chí quốc gia
- 01 Báo cáo hội nghị khoa học
</t>
    </r>
    <r>
      <rPr>
        <b/>
        <sz val="12"/>
        <color theme="1"/>
        <rFont val="Times New Roman"/>
        <family val="1"/>
      </rPr>
      <t xml:space="preserve">Sản phẩm đào tạo:
</t>
    </r>
    <r>
      <rPr>
        <sz val="12"/>
        <color theme="1"/>
        <rFont val="Times New Roman"/>
        <family val="1"/>
      </rPr>
      <t>- 01 thạc sỹ (Bảo vệ thành công Luận văn thạc sĩ theo hướng nghiên cứu của đề tài)
- Hỗ trợ đào tạo 01 NCS</t>
    </r>
    <r>
      <rPr>
        <b/>
        <sz val="12"/>
        <color theme="1"/>
        <rFont val="Times New Roman"/>
        <family val="1"/>
      </rPr>
      <t xml:space="preserve">
Sản phẩm ứng dụng:</t>
    </r>
    <r>
      <rPr>
        <sz val="12"/>
        <color theme="1"/>
        <rFont val="Times New Roman"/>
        <family val="1"/>
      </rPr>
      <t xml:space="preserve">
- 01 sáng chế: Phương pháp dự báo chấn động nổ mìn trên mỏ lộ thiên (chấp nhận đơn)
- Bản đồ số khu vực nghiên cứu (mỏ than Đèo Nai) và các khu vực dân cư lân cận
- Mô hình trí tuệ nhân tạo mới (mô hình tính toán mềm) và các kết quả tính toán, dự báo sóng chấn động nổ mìn trên mỏ than Đèo Nai với độ chính xác cao
- Bản giải pháp nâng cao hiệu quả công tác nổ mìn, giảm thiểu sóng chấn động nổ mìn và các tác động tiêu cực tới môi trường xung quanh
- Bản đánh giá kết quả ứng dụng thực tế tại mỏ than Đèo Nai tỉnh Quảng Ninh</t>
    </r>
  </si>
  <si>
    <r>
      <rPr>
        <b/>
        <sz val="12"/>
        <color theme="1"/>
        <rFont val="Times New Roman"/>
        <family val="1"/>
      </rPr>
      <t>Sản phẩm khoa học:</t>
    </r>
    <r>
      <rPr>
        <sz val="12"/>
        <color theme="1"/>
        <rFont val="Times New Roman"/>
        <family val="1"/>
      </rPr>
      <t xml:space="preserve">
- 03 bài báo trên tạp chí danh mục ISI
- 02 Bài báo được đăng trên tạp chí khoa học trong nước 
- 03 báo cáo hội nghị khoa học
</t>
    </r>
    <r>
      <rPr>
        <b/>
        <sz val="12"/>
        <color theme="1"/>
        <rFont val="Times New Roman"/>
        <family val="1"/>
      </rPr>
      <t xml:space="preserve">Sản phẩm đào tạo:
</t>
    </r>
    <r>
      <rPr>
        <sz val="12"/>
        <color theme="1"/>
        <rFont val="Times New Roman"/>
        <family val="1"/>
      </rPr>
      <t>- 01 thạc sỹ (Bảo vệ thành công Luận văn thạc sĩ theo hướng nghiên cứu của đề tài)
- Đào tạo 1 đến 2 KS</t>
    </r>
    <r>
      <rPr>
        <b/>
        <sz val="12"/>
        <color theme="1"/>
        <rFont val="Times New Roman"/>
        <family val="1"/>
      </rPr>
      <t xml:space="preserve">
Sản phẩm ứng dụng:</t>
    </r>
    <r>
      <rPr>
        <sz val="12"/>
        <color theme="1"/>
        <rFont val="Times New Roman"/>
        <family val="1"/>
      </rPr>
      <t xml:space="preserve">
- Modul quản lý và phân tích dữ liệu khe nứt, phân nhóm hệ khe nứt
- Modul phần mềm ứng dụng mô phỏng hệ thống khe nứt và tối ưu khai thác cho mỏ đá khối
- Mô hình khối đá nứt nẻ ba chiều (3D) trên máy tính
- Quy trình xây dựng mô hình 3D các khối đá
- Báo cáo đề xuất giải pháp nâng cao hiệu quả khai thác đá khối.</t>
    </r>
  </si>
  <si>
    <t>Số 928/QĐ-BGDĐT ngày 04/04/2022
Nghiệm thu ngày 13/5/2022
Xếp loại: Xuất sắc</t>
  </si>
  <si>
    <t>Số 2131/QĐ-BGDĐT ngày 02/8/2022
Nghiệm thu ngày 16/8/2022
Xếp loại: Tốt</t>
  </si>
  <si>
    <t>B2018-MDA-03SP</t>
  </si>
  <si>
    <r>
      <rPr>
        <b/>
        <sz val="12"/>
        <color theme="1"/>
        <rFont val="Times New Roman"/>
        <family val="1"/>
      </rPr>
      <t>Sản phẩm khoa học:</t>
    </r>
    <r>
      <rPr>
        <sz val="12"/>
        <color theme="1"/>
        <rFont val="Times New Roman"/>
        <family val="1"/>
      </rPr>
      <t xml:space="preserve">
- 03 Bài báo trên tạp chí quốc tế trong danh mục ISI/Scopus (được chấp nhận đăng)
- 02 Bài báo được đăng trên tạp chí khoa học trong nước 
- 02 báo cáo hội nghị khoa học
</t>
    </r>
    <r>
      <rPr>
        <b/>
        <sz val="12"/>
        <color theme="1"/>
        <rFont val="Times New Roman"/>
        <family val="1"/>
      </rPr>
      <t xml:space="preserve">Sản phẩm đào tạo:
</t>
    </r>
    <r>
      <rPr>
        <sz val="12"/>
        <color theme="1"/>
        <rFont val="Times New Roman"/>
        <family val="1"/>
      </rPr>
      <t>- Hỗ trợ đào tạo 01 NCS
- 01 thạc sỹ (Bảo vệ thành công Luận văn thạc sĩ theo hướng nghiên cứu của đề tài)</t>
    </r>
    <r>
      <rPr>
        <b/>
        <sz val="12"/>
        <color theme="1"/>
        <rFont val="Times New Roman"/>
        <family val="1"/>
      </rPr>
      <t xml:space="preserve">
Sản phẩm ứng dụng:</t>
    </r>
    <r>
      <rPr>
        <sz val="12"/>
        <color theme="1"/>
        <rFont val="Times New Roman"/>
        <family val="1"/>
      </rPr>
      <t xml:space="preserve">
- Mô hình lý thuyết mô phỏng sự phát tán ô nhiễm không khí trong các mỏ Đèo Nai, Cọc Sáu và Cao Sơn
- Mô hình mô phỏng chất lượng không khí thực tế trong các mỏ Đèo Nai, Cọc Sáu và Cao Sơn khi hoạt động vào mùa khô và mùa mưa
- Mô hình cảnh báo ô nhiễm không khí dựa trên mô hình mô phỏng chất lượng không khí thực tế trong các mỏ Đèo Nai, Cọc Sáu và Cao Sơn vào mùa khô và mùa mưa
- Bản hướng dẫn sử dụng hệ thống kiểm soát chất lượng không khí trong các mỏ Đèo Nai, Cọc Sáu và Cao Sơn vào mùa khô và mùa mưa
- Sở hữu trí tuệ: Sáng chế “Hệ thống và phương pháp giám sát và kiểm soát chất lượng không khí"</t>
    </r>
  </si>
  <si>
    <t>Nghiên cứu xây dựng mô hình ứng xử thủy - cơ của vật liệu bê tông trong môi trường biển đảo phục vụ công tác dự báo tuổi thọ của công trình</t>
  </si>
  <si>
    <t>B2019-MDA-562-18</t>
  </si>
  <si>
    <t>PGS.TS Đỗ Ngọc Anh</t>
  </si>
  <si>
    <t>Xây dựng CTN&amp; Mỏ</t>
  </si>
  <si>
    <t>Số 2063/QĐ-BGDĐT ngày 22/6/2021
Nghiệm thu ngày 02/7/2021
Xếp loại: Đạt</t>
  </si>
  <si>
    <r>
      <rPr>
        <b/>
        <sz val="12"/>
        <color theme="1"/>
        <rFont val="Times New Roman"/>
        <family val="1"/>
      </rPr>
      <t>Sản phẩm khoa học:</t>
    </r>
    <r>
      <rPr>
        <sz val="12"/>
        <color theme="1"/>
        <rFont val="Times New Roman"/>
        <family val="1"/>
      </rPr>
      <t xml:space="preserve">
- 03 bài báo trên tạp chí danh mục ISI
- 02 Bài báo được đăng trên tạp chí khoa học trong nước 
- 01 báo cáo hội nghị khoa học quốc gia
</t>
    </r>
    <r>
      <rPr>
        <b/>
        <sz val="12"/>
        <color theme="1"/>
        <rFont val="Times New Roman"/>
        <family val="1"/>
      </rPr>
      <t xml:space="preserve">Sản phẩm đào tạo:
</t>
    </r>
    <r>
      <rPr>
        <sz val="12"/>
        <color theme="1"/>
        <rFont val="Times New Roman"/>
        <family val="1"/>
      </rPr>
      <t>- Hỗ trợ đào tạo 01 NCS</t>
    </r>
    <r>
      <rPr>
        <b/>
        <sz val="12"/>
        <color theme="1"/>
        <rFont val="Times New Roman"/>
        <family val="1"/>
      </rPr>
      <t xml:space="preserve">
</t>
    </r>
    <r>
      <rPr>
        <sz val="12"/>
        <color theme="1"/>
        <rFont val="Times New Roman"/>
        <family val="1"/>
      </rPr>
      <t>- 02 thạc sỹ (Bảo vệ thành công Luận văn thạc sĩ theo hướng nghiên cứu của đề tài)</t>
    </r>
    <r>
      <rPr>
        <b/>
        <sz val="12"/>
        <color theme="1"/>
        <rFont val="Times New Roman"/>
        <family val="1"/>
      </rPr>
      <t xml:space="preserve">
Sản phẩm ứng dụng:</t>
    </r>
    <r>
      <rPr>
        <sz val="12"/>
        <color theme="1"/>
        <rFont val="Times New Roman"/>
        <family val="1"/>
      </rPr>
      <t xml:space="preserve">
- Phần mềm dự báo, đánh giá độ bền và tuổi thọ của kết cấu bê tông cốt thép ven biển
- Mô hình ứng xử thủy - cơ của bê tông trong môi trường ven biển có xét đến quá trình vận chuyển vật chất (tài liệu hướng dẫn xây dựng mô hình)</t>
    </r>
  </si>
  <si>
    <t>Xây dựng phương pháp dự báo độ bền và tuổi thọ của kết cấu bê tông trong môi trường biển bằng mô hình cấu trúc trung bình</t>
  </si>
  <si>
    <t>B2019-MDA-06</t>
  </si>
  <si>
    <t>TS Phạm Đức Thọ</t>
  </si>
  <si>
    <t>Xây dựng hạ tầng cơ sở</t>
  </si>
  <si>
    <t>Số 1630/QĐ-BGDĐT ngày 27/5/2021
Nghiệm thu ngày 18/6/2021
Xếp loại: Đạt</t>
  </si>
  <si>
    <r>
      <rPr>
        <b/>
        <sz val="12"/>
        <color theme="1"/>
        <rFont val="Times New Roman"/>
        <family val="1"/>
      </rPr>
      <t>Sản phẩm khoa học:</t>
    </r>
    <r>
      <rPr>
        <sz val="12"/>
        <color theme="1"/>
        <rFont val="Times New Roman"/>
        <family val="1"/>
      </rPr>
      <t xml:space="preserve">
- 01 bài báo trên tạp chí danh mục ISI
- 02 Bài báo được đăng trên tạp chí khoa học trong nước 
</t>
    </r>
    <r>
      <rPr>
        <b/>
        <sz val="12"/>
        <color theme="1"/>
        <rFont val="Times New Roman"/>
        <family val="1"/>
      </rPr>
      <t xml:space="preserve">Sản phẩm đào tạo:
</t>
    </r>
    <r>
      <rPr>
        <sz val="12"/>
        <color theme="1"/>
        <rFont val="Times New Roman"/>
        <family val="1"/>
      </rPr>
      <t>- Hỗ trợ đào tạo 01 NCS</t>
    </r>
    <r>
      <rPr>
        <b/>
        <sz val="12"/>
        <color theme="1"/>
        <rFont val="Times New Roman"/>
        <family val="1"/>
      </rPr>
      <t xml:space="preserve">
</t>
    </r>
    <r>
      <rPr>
        <sz val="12"/>
        <color theme="1"/>
        <rFont val="Times New Roman"/>
        <family val="1"/>
      </rPr>
      <t>- 02 thạc sỹ (Bảo vệ thành công Luận văn thạc sĩ theo hướng nghiên cứu của đề tài)</t>
    </r>
    <r>
      <rPr>
        <b/>
        <sz val="12"/>
        <color theme="1"/>
        <rFont val="Times New Roman"/>
        <family val="1"/>
      </rPr>
      <t xml:space="preserve">
Sản phẩm ứng dụng:</t>
    </r>
    <r>
      <rPr>
        <sz val="12"/>
        <color theme="1"/>
        <rFont val="Times New Roman"/>
        <family val="1"/>
      </rPr>
      <t xml:space="preserve">
- Tài liệu hướng dẫn áp dụng phương pháp phân tích hình ảnh DIC trong việc đo độ mở rộng vết nứt của cấu kiện bê tông trong công trình xây dựng bằng phần mềm Ufreckles (tài liệu hướng dẫn)
- Chương trình tính toán mô phỏng mối quan hệ giữa độ mở rộng vết nứt và độ thấm của bê tông 
- Chương trình tính toán mô phỏng dự báo tuổi thọ của kết cấu bê tông trong môi trường biển,</t>
    </r>
  </si>
  <si>
    <t>Nghiên cứu sử dụng một số chất thải rắn công nghiệp (bột đá công nghiệp, bột thủy tin nghiền, bột nghiền từ gạch men và gốm sứ) làm chất kết dính kiềm hoạt hóa geopolymer để gia cường đất lateritic phục vụ xây dựng công trình</t>
  </si>
  <si>
    <t>B2019-MDA-08</t>
  </si>
  <si>
    <t>TS Bùi Văn Đức</t>
  </si>
  <si>
    <t>Kỹ thuật xây dựng</t>
  </si>
  <si>
    <t>Số 1520/QĐ-BGDĐT ngày 13/5/2021
Nghiệm thu ngày 18/6/2021
Xếp loại: Đạt</t>
  </si>
  <si>
    <t>Nghiên cứu ảnh hưởng của thi công đường ống cấp thoát nước trong thành phố bằng phương pháp pipe-jackinh đến các công trình trên mặt</t>
  </si>
  <si>
    <t>RD43-19</t>
  </si>
  <si>
    <t>TS Nguyễn Trọng Dũng</t>
  </si>
  <si>
    <t>Số 1103/QĐ-BXD ngày 24/09/2021
Nghiệm thu ngày 22/03/2022
Xếp loại: Khá</t>
  </si>
  <si>
    <r>
      <t xml:space="preserve">Sản phẩm
</t>
    </r>
    <r>
      <rPr>
        <sz val="12"/>
        <color theme="1"/>
        <rFont val="Times New Roman"/>
        <family val="1"/>
      </rPr>
      <t>- 01 Sổ tay hướng dẫn đánh giá tác động đường ống cấp thoát nước trong thành phố bằng phương pháp pipe-jacking
- 01 Chương trình tính toán 
- 01 Báo cáo khoa học đăng kỷ yếu hội nghị</t>
    </r>
  </si>
  <si>
    <t>Nghiên cứu ứng xử cơ học của khối đắp trên nền đất yếu gia cố bằng cọc cứng khi chịu tác dụng của tải trọng chu kỳ theo phưong thẳng đứng</t>
  </si>
  <si>
    <t>B2020-MDA-13</t>
  </si>
  <si>
    <t>TS Phạm Văn Hùng</t>
  </si>
  <si>
    <t>XD hạ tầng
cơ sở</t>
  </si>
  <si>
    <r>
      <rPr>
        <b/>
        <sz val="12"/>
        <color theme="1"/>
        <rFont val="Times New Roman"/>
        <family val="1"/>
      </rPr>
      <t xml:space="preserve">Sản phẩm khoa học:
</t>
    </r>
    <r>
      <rPr>
        <sz val="12"/>
        <color theme="1"/>
        <rFont val="Times New Roman"/>
        <family val="1"/>
      </rPr>
      <t xml:space="preserve">- 01 bài báo đăng trên tạp chí thuộc danh mục ISI
- 01 bài báo đăng trên tạp chí thuộc danh mục Scopus
- 04 bài báo đăng trên tạp chí chuyên ngành trong nước
</t>
    </r>
    <r>
      <rPr>
        <b/>
        <sz val="12"/>
        <color theme="1"/>
        <rFont val="Times New Roman"/>
        <family val="1"/>
      </rPr>
      <t xml:space="preserve">Sản phẩm đào tạo:
</t>
    </r>
    <r>
      <rPr>
        <sz val="12"/>
        <color theme="1"/>
        <rFont val="Times New Roman"/>
        <family val="1"/>
      </rPr>
      <t>- Hướng dẫn thành công 02 ThS</t>
    </r>
    <r>
      <rPr>
        <b/>
        <sz val="12"/>
        <color theme="1"/>
        <rFont val="Times New Roman"/>
        <family val="1"/>
      </rPr>
      <t xml:space="preserve">
Sản phẩm ứng dụng:</t>
    </r>
    <r>
      <rPr>
        <sz val="12"/>
        <color theme="1"/>
        <rFont val="Times New Roman"/>
        <family val="1"/>
      </rPr>
      <t xml:space="preserve">
- 01 Mô hình khối đắp trên nền đất yếu gia cố bằng cọc cứng chịu tải trọng chu kỳ xây dựng bằng phần mềm thương mại 
- 01 Báo cáo kết quả về quan hệ giữa hiệu ứng vòm và sự tích lũy độ lún của khối đắp với số vòng lặp của tải trọng chu kỳ
- 01 Báo cáo kết quả phân tích mô hình khối đắp trên nền đất yếu gia cố bằng cọc cứng chịu tải trọng chu kỳ</t>
    </r>
  </si>
  <si>
    <t>Nghiên cứu đề xuất phương pháp tính vỏ hầm lắp ghép của đường hầm metro tiết diện ngang hình chữ nhật cong</t>
  </si>
  <si>
    <t>TS Đặng Văn Kiên</t>
  </si>
  <si>
    <r>
      <rPr>
        <b/>
        <sz val="12"/>
        <color theme="1"/>
        <rFont val="Times New Roman"/>
        <family val="1"/>
      </rPr>
      <t xml:space="preserve">Sản phẩm khoa học:
</t>
    </r>
    <r>
      <rPr>
        <sz val="12"/>
        <color theme="1"/>
        <rFont val="Times New Roman"/>
        <family val="1"/>
      </rPr>
      <t xml:space="preserve">- 01 bài báo đăng trên tạp chí thuộc danh mục ISI
- 01 bài báo đăng trên tạp chí thuộc danh mục Scopus
- 01 bài báo đăng trên tạp chí quốc tế
- 04 bài báo đăng trên tạp chí chuyên ngành trong nước
</t>
    </r>
    <r>
      <rPr>
        <b/>
        <sz val="12"/>
        <color theme="1"/>
        <rFont val="Times New Roman"/>
        <family val="1"/>
      </rPr>
      <t xml:space="preserve">Sản phẩm đào tạo:
</t>
    </r>
    <r>
      <rPr>
        <sz val="12"/>
        <color theme="1"/>
        <rFont val="Times New Roman"/>
        <family val="1"/>
      </rPr>
      <t xml:space="preserve">- Hỗ trợ đào tạo 01 NCS
- Hướng dẫn thành công 01 ThS </t>
    </r>
    <r>
      <rPr>
        <b/>
        <sz val="12"/>
        <color theme="1"/>
        <rFont val="Times New Roman"/>
        <family val="1"/>
      </rPr>
      <t xml:space="preserve">
Sản phẩm ứng dụng:</t>
    </r>
    <r>
      <rPr>
        <sz val="12"/>
        <color theme="1"/>
        <rFont val="Times New Roman"/>
        <family val="1"/>
      </rPr>
      <t xml:space="preserve">
- 01 Bản báo cáo cơ sở dữ liệu phục vụ tính toán vỏ hầm lắp ghép của đường hầm tròn metro tiết diện ngang hình chữ nhật cong 
- 01 Bộ code chương trình viết trên cơ sở phương pháp HRM sử dụng để tính toán vỏ hầm lắp ghép của đường hầm metro tiết diện hình chữ nhật cong, có thể mở rộng để áp dụng cho đường hầm metro tiết diện tròn
- 01 Hướng dẫn sử dụng bộ code chương trình
- 01 Bộ tài liệu tham khảo có giá trị cho việc thiết kế sơ bộ vỏ hầm lắp ghép của đường hầm metro tiết diện hình chữ nhật cong áp dụng tại các công ty tư vấn thiết kế hầm trên thế giới và ở Việt Nam</t>
    </r>
  </si>
  <si>
    <t>Nghiên cứu phát triển phương pháp tính toán kết cấu chống của đường hầm metro chịu tải trọng động đất</t>
  </si>
  <si>
    <t>Nghiên cứu chế tạo bê tông cường độ cao sử dụng chất kết dính không xi măng dùng trong xây dựng công trình chịu tác động ăn mòn của nước biển</t>
  </si>
  <si>
    <t>Nghiên cứu phát triển gia cố nền đất yếu bằng cọc cát biển - xi măng phục vụ xây dựng công trình hạ tầng vùng ven biển Bắc Trung Bộ</t>
  </si>
  <si>
    <t>Nghiên cứu phát triển, ứng dụng công nghệ cọc vật liệu hỗn hợp cát biển - xi măng- tro bay gia cố nền đất yếu phục vụ xây dựng công trình hạ tầng khu vực ven biển và hải đảo</t>
  </si>
  <si>
    <t>CT2020-MDA-03</t>
  </si>
  <si>
    <t>RD40-20 (BXD)</t>
  </si>
  <si>
    <t>PGS.TS Tạ Đức Thịnh</t>
  </si>
  <si>
    <t>1/2020-12/2021
Gia hạn 12/2022</t>
  </si>
  <si>
    <t>1/2020-12/2021</t>
  </si>
  <si>
    <r>
      <rPr>
        <b/>
        <sz val="12"/>
        <color theme="1"/>
        <rFont val="Times New Roman"/>
        <family val="1"/>
      </rPr>
      <t xml:space="preserve">Sản phẩm khoa học:
</t>
    </r>
    <r>
      <rPr>
        <sz val="12"/>
        <color theme="1"/>
        <rFont val="Times New Roman"/>
        <family val="1"/>
      </rPr>
      <t xml:space="preserve">- 01 bài báo đăng trên tạp chí thuộc danh mục Scopus
- 01 bài báo đăng trên tạp chí chuyên ngành trong nước
- 04 báo cáo đăng kỷ yếu hội nghị khoa học trong nước, quốc tế (vượt trội 03)
</t>
    </r>
    <r>
      <rPr>
        <b/>
        <sz val="12"/>
        <color theme="1"/>
        <rFont val="Times New Roman"/>
        <family val="1"/>
      </rPr>
      <t xml:space="preserve">Sản phẩm đào tạo:
</t>
    </r>
    <r>
      <rPr>
        <sz val="12"/>
        <color theme="1"/>
        <rFont val="Times New Roman"/>
        <family val="1"/>
      </rPr>
      <t>- Đào tạo thành công 01 TS
- Hướng dẫn thành công 01 ThS</t>
    </r>
    <r>
      <rPr>
        <b/>
        <sz val="12"/>
        <color theme="1"/>
        <rFont val="Times New Roman"/>
        <family val="1"/>
      </rPr>
      <t xml:space="preserve">
Sản phẩm ứng dụng:</t>
    </r>
    <r>
      <rPr>
        <sz val="12"/>
        <color theme="1"/>
        <rFont val="Times New Roman"/>
        <family val="1"/>
      </rPr>
      <t xml:space="preserve">
- 01 Báo cáo về công nghệ gia cố, xử lý nền đất yếu trên thế giới và ở Việt Nam 
- 01 Báo cáo về xây dựng cơ sở lý thuyết công nghệ gia cố nền đất yếu bằng cọc cát biển - xi măng
- 01 Báo cáo về kết quả nghiên cứu thực nghiệm công nghệ gia cố nền đất yếu bằng cọc cát biển - xi măng ở phòng thí nghiệm
- 01 Bộ cơ sở dữ liệu về việc sử dụng cát biển vùng ven biển Việt Nam  làm vật liệu cọc cát biển - xi măng
- Quy trình thi công cọc cát biển - xi măng tại hiện trường
- Quy trình công nghệ gia cố nền đất yếu bằng cọc cát biển - xi măng phù hợp với kiểu cấu trúc nền đất yếu
- Bản đồ phân bố cát biển ở vùng ven biển Bắc Trung Bộ làm vật liệu cọc cát xi măng tỷ lệ 1:50.000
- Tài liệu hướng dẫn quy trình gia cố nền đất yếu bằng cọc cát biển - xi măng phù hợp với các kiểu cấu trúc nền đất yếu
Mô hình tính toán lún và tính ổn định nền đất yếu khi gia cố bằng cọc cát biển - xi măng
- Bộ mẫu vật liệu cọc cát biển - xi măng đạt yêu cầu kỹ thuật để gia cố nền đát yếu với các chỉ tiêu: thành phần hạt của cát biển, hàm lượng cát biển, hàm lượng xi măng, cường độ kháng nén, cường độ kháng cắt</t>
    </r>
  </si>
  <si>
    <r>
      <rPr>
        <b/>
        <sz val="12"/>
        <color theme="1"/>
        <rFont val="Times New Roman"/>
        <family val="1"/>
      </rPr>
      <t xml:space="preserve">Sản phẩm khoa học:
</t>
    </r>
    <r>
      <rPr>
        <sz val="12"/>
        <color theme="1"/>
        <rFont val="Times New Roman"/>
        <family val="1"/>
      </rPr>
      <t xml:space="preserve">- 03 bài báo đăng trên tạp chí chuyên ngành trong nước
- 01 báo cáo hội nghị khoa học 
</t>
    </r>
    <r>
      <rPr>
        <b/>
        <sz val="12"/>
        <color theme="1"/>
        <rFont val="Times New Roman"/>
        <family val="1"/>
      </rPr>
      <t xml:space="preserve">Sản phẩm đào tạo:
</t>
    </r>
    <r>
      <rPr>
        <sz val="12"/>
        <color theme="1"/>
        <rFont val="Times New Roman"/>
        <family val="1"/>
      </rPr>
      <t>- Hướng dẫn thành công 01 ThS</t>
    </r>
    <r>
      <rPr>
        <b/>
        <sz val="12"/>
        <color theme="1"/>
        <rFont val="Times New Roman"/>
        <family val="1"/>
      </rPr>
      <t xml:space="preserve">
Sản phẩm ứng dụng:</t>
    </r>
    <r>
      <rPr>
        <sz val="12"/>
        <color theme="1"/>
        <rFont val="Times New Roman"/>
        <family val="1"/>
      </rPr>
      <t xml:space="preserve">
- 01 Chỉ dẫn kỹ thuật gia cố nền đất yếu - phương pháp cọc vật liệu hỗn hợp cát biển - xi măng - tro bay
- 02 bộ mẫu vật liệu cọc cát biển - xi măng - tro bay</t>
    </r>
  </si>
  <si>
    <t>Nghiên cứu xây dựng mô hình bán thực nghiệm đánh giá ổn định của môi trường đất xung quanh đường hầm metro tại Hà Nội và thành phố Hồ Chí Minh</t>
  </si>
  <si>
    <t>B2021-MDA-05</t>
  </si>
  <si>
    <t>B2021-MDA-11</t>
  </si>
  <si>
    <t>B2021-MDA-09</t>
  </si>
  <si>
    <t>TS Vũ Minh Ngạn</t>
  </si>
  <si>
    <t>TS Nguyễn Chí Thành</t>
  </si>
  <si>
    <t>TS Tăng Văn Lâm</t>
  </si>
  <si>
    <t>Nghiên cứu đánh giá nguy cơ hóa lỏng và đề xuất giải pháp kháng hóa lỏng đất nền khu vực ven biển Bắc Bộ phục vụ xây dựng các công trình hạ tầng</t>
  </si>
  <si>
    <t>Nghiên cứu chế tạo bê tông thông minh cường độ cao sử dụng xỉ thép công nghiệp có khả năng tự cảm biến ứng suất</t>
  </si>
  <si>
    <t xml:space="preserve">Nghiên cứu ứng xử của hai đường hầm tàu điện ngầm đặt song song gần nhau trong đô thị chịu tải trọng động đất có tính đến ảnh hưởng của công trình lân cận </t>
  </si>
  <si>
    <t>Nghiên cứu đề xuất giải pháp IoT cảnh báo sớm rủi ro, sự cố trong mỏ hầm lò trên bể than Quảng Ninh</t>
  </si>
  <si>
    <t>Nghiên cứu chế tạo bê tông hạt mịn tính năng cao kết hợp với lưới sợi dệt phục vụ xây dựng công trình hạ tầng cơ sở</t>
  </si>
  <si>
    <t>Nghiên cứu đề xuất các giải pháp an toàn phòng, chữa cháy khi xây dựng và vận hành hệ thống tàu điện ngầm</t>
  </si>
  <si>
    <t xml:space="preserve">B2022-MDA-05. </t>
  </si>
  <si>
    <t>B2022-MDA-06</t>
  </si>
  <si>
    <t>RD46-22 (BXD)</t>
  </si>
  <si>
    <t xml:space="preserve">B2022-MDA-08. </t>
  </si>
  <si>
    <t xml:space="preserve">B2022-MDA-07. </t>
  </si>
  <si>
    <t>B2022-MDA-04</t>
  </si>
  <si>
    <t>TS Đặng Quang Huy</t>
  </si>
  <si>
    <t>TS Lê Huy Việt</t>
  </si>
  <si>
    <t>TS Đỗ Ngọc Thái</t>
  </si>
  <si>
    <t>TS Nguyễn Duyên Phong</t>
  </si>
  <si>
    <t>Số 4030/QĐ-BTNMT ngày 25/12/2023
Nghiệm thu ngày 29/12/2023
Xếp loại: Khá</t>
  </si>
  <si>
    <t>TS Hoàng Đình Phúc</t>
  </si>
  <si>
    <t>PGS.TS Đặng Trung Thành</t>
  </si>
  <si>
    <t>Nghiên cứu dự báo đặc điểm vết nứt của cấu kiện bê tông cường độ cao sử dụng cho nhà cao tầng bằng phương pháp thí nghiệm không phá hủy kết hợp kỹ thuật trí tuệ nhân tạo</t>
  </si>
  <si>
    <t>TS Phạm Thị Nhàn</t>
  </si>
  <si>
    <t>Nghiên cứu gia cường nền móng công trình Lịch sử - Văn hóa trong đô thị cổ bằng cọc đường kính nhỏ (micropile) sử dụng vật liệu cát nhân tạo</t>
  </si>
  <si>
    <t>Nghiên cứu ảnh hưởng của quá trình khuếch tán Ca(OH)2­ và thấm ion Clo đến độ bền của bê tông cốt thép trong môi trường biển</t>
  </si>
  <si>
    <t xml:space="preserve">B2023-MDA-06. </t>
  </si>
  <si>
    <t xml:space="preserve">B2023-MDA-07. </t>
  </si>
  <si>
    <t>PGS.TS Nguyễn Văn Mạnh</t>
  </si>
  <si>
    <t xml:space="preserve">B2024-MDA-05. </t>
  </si>
  <si>
    <t>TS Ngô Xuân Hùng</t>
  </si>
  <si>
    <r>
      <rPr>
        <b/>
        <sz val="12"/>
        <color theme="1"/>
        <rFont val="Times New Roman"/>
        <family val="1"/>
      </rPr>
      <t xml:space="preserve">Sản phẩm khoa học:
</t>
    </r>
    <r>
      <rPr>
        <sz val="12"/>
        <color theme="1"/>
        <rFont val="Times New Roman"/>
        <family val="1"/>
      </rPr>
      <t xml:space="preserve">- 02 bài báo khoa học quốc tế thuộc danh mục SCIE 
- 02 bài báo khoa học được HĐGSNN tính điểm
- 01 bài hội nghị khoa học quốc tế
</t>
    </r>
    <r>
      <rPr>
        <b/>
        <sz val="12"/>
        <color theme="1"/>
        <rFont val="Times New Roman"/>
        <family val="1"/>
      </rPr>
      <t xml:space="preserve">Sản phẩm đào tạo:
</t>
    </r>
    <r>
      <rPr>
        <sz val="12"/>
        <color theme="1"/>
        <rFont val="Times New Roman"/>
        <family val="1"/>
      </rPr>
      <t>- Hỗ trợ đào tạo 01 NCS</t>
    </r>
    <r>
      <rPr>
        <b/>
        <sz val="12"/>
        <color theme="1"/>
        <rFont val="Times New Roman"/>
        <family val="1"/>
      </rPr>
      <t xml:space="preserve">
Sản phẩm ứng dụng:</t>
    </r>
    <r>
      <rPr>
        <sz val="12"/>
        <color theme="1"/>
        <rFont val="Times New Roman"/>
        <family val="1"/>
      </rPr>
      <t xml:space="preserve">
- Tài liệu hướng dẫn lựa chọn mô hình đánh giá độ ổn định của môi trường đất xung quanh khi thi công đường hầm metro trong đất yếu trên thế giới và Việt Nam
- Mô hình phân tích ổn định khi thi công hầm trong đất yếu
- Chương trình tính toán được lập trình trong 01 phần mềm thương mại
- Tài liệu hướng dẫn sử dụng chương trình tính toán
- Tài liệu hướng dẫn phân tích ổn định của môi trường đất xung quanh khi thi công hầm trong đất yếu và lựa chọn giá trị áp lực dung dịch khi thi công hầm
- Quy trình xử lý sự cố khi mất ổn định trong thi công hầm trong đất yếu</t>
    </r>
  </si>
  <si>
    <r>
      <rPr>
        <b/>
        <sz val="12"/>
        <color theme="1"/>
        <rFont val="Times New Roman"/>
        <family val="1"/>
      </rPr>
      <t xml:space="preserve">Sản phẩm khoa học:
</t>
    </r>
    <r>
      <rPr>
        <sz val="12"/>
        <color theme="1"/>
        <rFont val="Times New Roman"/>
        <family val="1"/>
      </rPr>
      <t xml:space="preserve">- 02 bài báo đăng trên tạp chí ISI/WoS;
- 03 bài báo đăng trên tạp chí trong nước;
- 01 bài báo đăng kỷ yếu hội nghị toàn quốc;
</t>
    </r>
    <r>
      <rPr>
        <b/>
        <sz val="12"/>
        <color theme="1"/>
        <rFont val="Times New Roman"/>
        <family val="1"/>
      </rPr>
      <t xml:space="preserve">Sản phẩm đào tạo:
</t>
    </r>
    <r>
      <rPr>
        <sz val="12"/>
        <color theme="1"/>
        <rFont val="Times New Roman"/>
        <family val="1"/>
      </rPr>
      <t>- Đào tạo 02 ThS;</t>
    </r>
    <r>
      <rPr>
        <b/>
        <sz val="12"/>
        <color theme="1"/>
        <rFont val="Times New Roman"/>
        <family val="1"/>
      </rPr>
      <t xml:space="preserve">
Sản phẩm ứng dụng:</t>
    </r>
    <r>
      <rPr>
        <sz val="12"/>
        <color theme="1"/>
        <rFont val="Times New Roman"/>
        <family val="1"/>
      </rPr>
      <t xml:space="preserve">
- Bộ tài liệu hướng dẫn chế tạo bê tông thông minh cường độ cao có khả năng tự cảm biến ứng suất sử dụng hạt xỉ thép (cấp phối, quy trình phối trộn);
- Tài liệu hướng dẫn phương pháp đo điện trở cho bê tông thông minh và phương pháp phân tích khả năng cảm biến ứng suất của bê tông thông minh;
- Bộ số liệu thực nghiệm xác định một số đặc trưng cơ học và phản hồi cơ điện, đặc điểm vi cấu trúc của một số loại bê tông thông minh sử dụng xỉ thép công nghiệp;
- Mẫu bê tông thông minh cường độ cao có khả năng tự cảm biến ứng suất (kích thước 50x50x50mm).</t>
    </r>
  </si>
  <si>
    <t>XDCTN và Mỏ</t>
  </si>
  <si>
    <t>1/2022-12/2023
Gia hạn 06/2024</t>
  </si>
  <si>
    <r>
      <rPr>
        <b/>
        <sz val="12"/>
        <color theme="1"/>
        <rFont val="Times New Roman"/>
        <family val="1"/>
      </rPr>
      <t xml:space="preserve">Sản phẩm khoa học:
</t>
    </r>
    <r>
      <rPr>
        <sz val="12"/>
        <color theme="1"/>
        <rFont val="Times New Roman"/>
        <family val="1"/>
      </rPr>
      <t xml:space="preserve">-  01 bài báo trên tạp chí quốc tế uy tín trong danh mục ISI-Q2; 
- 01 bài báo trên tạp chí quốc tế uy tín trong danh mục ISI-Q3/Q4 (được chấp nhận đăng);
- 02 bài báo khoa học đăng trên tạp chí trong nước;
- 01 báo cáo hội nghị;
</t>
    </r>
    <r>
      <rPr>
        <b/>
        <sz val="12"/>
        <color theme="1"/>
        <rFont val="Times New Roman"/>
        <family val="1"/>
      </rPr>
      <t xml:space="preserve">Sản phẩm đào tạo:
</t>
    </r>
    <r>
      <rPr>
        <sz val="12"/>
        <color theme="1"/>
        <rFont val="Times New Roman"/>
        <family val="1"/>
      </rPr>
      <t>- 01 thạc sỹ đã bảo vệ;
- 01 nhóm sinh viên NCKH;</t>
    </r>
    <r>
      <rPr>
        <b/>
        <sz val="12"/>
        <color theme="1"/>
        <rFont val="Times New Roman"/>
        <family val="1"/>
      </rPr>
      <t xml:space="preserve">
Sản phẩm ứng dụng:</t>
    </r>
    <r>
      <rPr>
        <sz val="12"/>
        <color theme="1"/>
        <rFont val="Times New Roman"/>
        <family val="1"/>
      </rPr>
      <t xml:space="preserve">
- Mô hình số phân tích ứng xử của hai đường hầm đặt song song gần nhau chịu tải trọng động đất có tính đến ảnh hưởng của công trình lân cận;
- Tài liệu hướng dẫn tính toán vỏ chống đường hầm chịu tác dụng của tải trọng động đất.</t>
    </r>
  </si>
  <si>
    <r>
      <rPr>
        <b/>
        <sz val="12"/>
        <color theme="1"/>
        <rFont val="Times New Roman"/>
        <family val="1"/>
      </rPr>
      <t xml:space="preserve">Sản phẩm khoa học:
</t>
    </r>
    <r>
      <rPr>
        <sz val="12"/>
        <color theme="1"/>
        <rFont val="Times New Roman"/>
        <family val="1"/>
      </rPr>
      <t xml:space="preserve">- 01 bài báo thuộc danh mục SCIE Q2
- 02 bài báo thuộc danh mục Scopus 
- 01 bài báo đăng trên tạp chí quốc tế uy tín
- 02 bài báo đăng trên tạp chí khoa học chuyên ngành trong nước được HĐGS NN tính điểm
- 04 bài báo hội nghị Khoa học quốc tế/quốc gia
</t>
    </r>
    <r>
      <rPr>
        <b/>
        <sz val="12"/>
        <color theme="1"/>
        <rFont val="Times New Roman"/>
        <family val="1"/>
      </rPr>
      <t xml:space="preserve">Sản phẩm đào tạo:
</t>
    </r>
    <r>
      <rPr>
        <sz val="12"/>
        <color theme="1"/>
        <rFont val="Times New Roman"/>
        <family val="1"/>
      </rPr>
      <t>- Đào tạo thành công 02 ThS</t>
    </r>
    <r>
      <rPr>
        <b/>
        <sz val="12"/>
        <color theme="1"/>
        <rFont val="Times New Roman"/>
        <family val="1"/>
      </rPr>
      <t xml:space="preserve">
Sản phẩm ứng dụng:</t>
    </r>
    <r>
      <rPr>
        <sz val="12"/>
        <color theme="1"/>
        <rFont val="Times New Roman"/>
        <family val="1"/>
      </rPr>
      <t xml:space="preserve">
- Bộ mẫu bê tông cường độ cao được chế tạo từ chất kết dính không xi măng
- Quy trình chế tạo chất kết dính mới (không dùng xi măng) từ hỗn hợp tro bay nhiệt điện, xỉ lò cao, thạch cao và tro trấu
- Bộ số liệu cấp phối bê tông có cường độ nén ở tuổi 28 ngày trên 50Mpa được chế tạo từ chất kết dính không xi măng
- Tài liệu hướng dẫn, sơ đồ công nghệ chế tạo và quy trình phối trộn tiêu chuẩn cho việc sản xuất bê tông cường độ cao trên cơ sở chất kết dính không xi măng dùng trong xây dựng các công trình hạ tầng và giao thông khu vực ven biển và hải đảo
- Báo cáo đánh giá tính kinh tế của bê tông cường độ cao sử dụng chất kết dính không xi măng
- Chế tạo 02 kết cấu công trình ven biển</t>
    </r>
  </si>
  <si>
    <r>
      <rPr>
        <b/>
        <sz val="12"/>
        <color theme="1"/>
        <rFont val="Times New Roman"/>
        <family val="1"/>
      </rPr>
      <t xml:space="preserve">Sản phẩm khoa học:
</t>
    </r>
    <r>
      <rPr>
        <sz val="12"/>
        <color theme="1"/>
        <rFont val="Times New Roman"/>
        <family val="1"/>
      </rPr>
      <t xml:space="preserve">- 02 bài báo thuộc danh mục ISI
- 02 bài báo đăng trên tạp chí khoa học quốc tế trong hệ thống WoS và Scopus (vượt trội)
- 02 bài báo đăng trên tạp chí chuyên ngành trong nước (vượt 01)
- 01 sách tham khảo
</t>
    </r>
    <r>
      <rPr>
        <b/>
        <sz val="12"/>
        <color theme="1"/>
        <rFont val="Times New Roman"/>
        <family val="1"/>
      </rPr>
      <t xml:space="preserve">Sản phẩm đào tạo:
</t>
    </r>
    <r>
      <rPr>
        <sz val="12"/>
        <color theme="1"/>
        <rFont val="Times New Roman"/>
        <family val="1"/>
      </rPr>
      <t>- Hỗ trợ đào tạo 01 NCS
- Hướng dẫn thành công 01 ThS
- Hướng dẫn 01 nhóm SV NCKH</t>
    </r>
    <r>
      <rPr>
        <b/>
        <sz val="12"/>
        <color theme="1"/>
        <rFont val="Times New Roman"/>
        <family val="1"/>
      </rPr>
      <t xml:space="preserve">
Sản phẩm ứng dụng:</t>
    </r>
    <r>
      <rPr>
        <sz val="12"/>
        <color theme="1"/>
        <rFont val="Times New Roman"/>
        <family val="1"/>
      </rPr>
      <t xml:space="preserve">
- Chương trình tính toán kết cấu chống của đường hầm metro chịu tải trọng động đất có kiểm chứng về độ tin cậy của chương trình
- Bộ tài liệu hướng dẫn sử dụng chương trình tính toán kết cấu chống của đường hầm metro chịu tải trọng động đất có kể đến ảnh hưởng của các môi trường khối đất, kích thước, cấu tạo của kết cấu chống tới sự ổn định của đường hầm
- Báo cáo kết quả tính toán thử nghiệm kết cấu chống hầm metro chịu tác dụng của tải trọng động đất trong một số điều kiện cụ thể tại dự án metro Hà Nội</t>
    </r>
  </si>
  <si>
    <r>
      <rPr>
        <b/>
        <sz val="12"/>
        <color theme="1"/>
        <rFont val="Times New Roman"/>
        <family val="1"/>
      </rPr>
      <t xml:space="preserve">Sản phẩm khoa học:
</t>
    </r>
    <r>
      <rPr>
        <sz val="12"/>
        <color theme="1"/>
        <rFont val="Times New Roman"/>
        <family val="1"/>
      </rPr>
      <t xml:space="preserve">- 01 bài báo quốc tế ISI (thuộc nhóm Q1/Q2) (được chấp nhận đăng)
- 01 bài báo quốc tế Scopus (được chấp nhận đăng)
- 02 bài báo được dăng trên tạp chí khoa học chuyên trong danh mục được tính điểm của HĐGSNN
- 01 Sách tham khảo được xuất bản vởi nhà xuất bản (được chấp nhận xuất bản)
</t>
    </r>
    <r>
      <rPr>
        <b/>
        <sz val="12"/>
        <color theme="1"/>
        <rFont val="Times New Roman"/>
        <family val="1"/>
      </rPr>
      <t xml:space="preserve">Sản phẩm đào tạo:
</t>
    </r>
    <r>
      <rPr>
        <sz val="12"/>
        <color theme="1"/>
        <rFont val="Times New Roman"/>
        <family val="1"/>
      </rPr>
      <t>- 01 Thạc sỹ đã hoàn thành;</t>
    </r>
    <r>
      <rPr>
        <b/>
        <sz val="12"/>
        <color theme="1"/>
        <rFont val="Times New Roman"/>
        <family val="1"/>
      </rPr>
      <t xml:space="preserve">
Sản phẩm ứng dụng:</t>
    </r>
    <r>
      <rPr>
        <sz val="12"/>
        <color theme="1"/>
        <rFont val="Times New Roman"/>
        <family val="1"/>
      </rPr>
      <t xml:space="preserve">
- 01 Bộ thiết bị cảnh báo không dây đo dữ liệu thực tế;
- Hệ thống phần mềm kết nối với thiết bị cảnh báo truyền dữ liệu về máy chủ dựa trên nền tảng mã nguồn mở; 
- Bộ tài liệu hướng dẫn sử dụng hệ thống cảnh báo sớm;
- Báo cáo tổng kết.</t>
    </r>
  </si>
  <si>
    <t>XD hạ tầng cơ sở</t>
  </si>
  <si>
    <r>
      <rPr>
        <b/>
        <sz val="12"/>
        <color theme="1"/>
        <rFont val="Times New Roman"/>
        <family val="1"/>
      </rPr>
      <t xml:space="preserve">Sản phẩm khoa học:
</t>
    </r>
    <r>
      <rPr>
        <sz val="12"/>
        <color theme="1"/>
        <rFont val="Times New Roman"/>
        <family val="1"/>
      </rPr>
      <t xml:space="preserve">- 01 bài báo khoa học đăng trên tạp chí thuộc danh mục ISI;
- 02 bài báo đăng trên tạp chí trong nước
- 01 báo cáo hội nghị khoa học quốc tế;
</t>
    </r>
    <r>
      <rPr>
        <b/>
        <sz val="12"/>
        <color theme="1"/>
        <rFont val="Times New Roman"/>
        <family val="1"/>
      </rPr>
      <t xml:space="preserve">Sản phẩm đào tạo:
</t>
    </r>
    <r>
      <rPr>
        <sz val="12"/>
        <color theme="1"/>
        <rFont val="Times New Roman"/>
        <family val="1"/>
      </rPr>
      <t>- Hỗ trợ đào tạo 01 NCS;</t>
    </r>
    <r>
      <rPr>
        <b/>
        <sz val="12"/>
        <color theme="1"/>
        <rFont val="Times New Roman"/>
        <family val="1"/>
      </rPr>
      <t xml:space="preserve">
Sản phẩm ứng dụng:</t>
    </r>
    <r>
      <rPr>
        <sz val="12"/>
        <color theme="1"/>
        <rFont val="Times New Roman"/>
        <family val="1"/>
      </rPr>
      <t xml:space="preserve">
- Bộ số liệu thực nghiệm về cường độ (nén, kéo, và kéo uốn) của một số loại bê tông hạt mịn tính năng cao có thành phần cấp phối khác nhau; cường độ dính bám của một số loại lưới sợi dệt với bê tông hạt mịn tính năng cao, cường độ kéo của các loại bê tông cốt lưới sợi dệt tương ứng;
- Tài liệu hướng dẫn lựa chọn, tính toán thành phần cấp phối bê tông hạt mịn tính năng cao có cường độ dính bám cao với một số loại lưới sợi dệt thường sử dụng ở Việt Nam;
- Tấm mẫu bê tông hạt mịn tính năng cao kết hợp với lưới sợi dệt gia cường kết cấu bê tông cốt thép;
- Mô hình tính toán xác định hiệu quả của vật liệu bê tông hạt mịn tính năng cao kết hợp với lưới sợi dệt trong xây dựng công trình hạ tầng cơ sở.</t>
    </r>
  </si>
  <si>
    <t>4/2022-4/2024</t>
  </si>
  <si>
    <r>
      <rPr>
        <b/>
        <sz val="12"/>
        <color theme="1"/>
        <rFont val="Times New Roman"/>
        <family val="1"/>
      </rPr>
      <t xml:space="preserve">Sản phẩm khoa học:
</t>
    </r>
    <r>
      <rPr>
        <sz val="12"/>
        <color theme="1"/>
        <rFont val="Times New Roman"/>
        <family val="1"/>
      </rPr>
      <t xml:space="preserve">- 01 bài báo đăng trên tạp chí khoa học trong nước;
</t>
    </r>
    <r>
      <rPr>
        <b/>
        <sz val="12"/>
        <color theme="1"/>
        <rFont val="Times New Roman"/>
        <family val="1"/>
      </rPr>
      <t xml:space="preserve">Sản phẩm đào tạo:
</t>
    </r>
    <r>
      <rPr>
        <sz val="12"/>
        <color theme="1"/>
        <rFont val="Times New Roman"/>
        <family val="1"/>
      </rPr>
      <t>- Đào tạo 01 ThS;</t>
    </r>
    <r>
      <rPr>
        <b/>
        <sz val="12"/>
        <color theme="1"/>
        <rFont val="Times New Roman"/>
        <family val="1"/>
      </rPr>
      <t xml:space="preserve">
Sản phẩm ứng dụng:</t>
    </r>
    <r>
      <rPr>
        <sz val="12"/>
        <color theme="1"/>
        <rFont val="Times New Roman"/>
        <family val="1"/>
      </rPr>
      <t xml:space="preserve">
- Báo cáo tổng kết kết quả nghiên cứu và báo cáo tóm tắt đề tài;
- Bộ tài liệu các nguyên nhân gây cháy khi xây dựng và vận hành hệ thống tàu điện ngầm trong khu vực đô thị;
- Hướng dẫn kỹ thuật các giải pháp an toàn phòng cháy, chữa cháy khi xây dựng và vận hành tàu điện ngầm.</t>
    </r>
  </si>
  <si>
    <t>Nghiên cứu ảnh hưởng của thi công đường hầm tàu điện ngầm bằng máy khoan hầm (TBM) đến kết cấu cọc của công trình bề mặt tại thành phố Hà Nội</t>
  </si>
  <si>
    <t>TS. Nguyễn Tài Tiến</t>
  </si>
  <si>
    <t>B2025-MDA-02</t>
  </si>
  <si>
    <r>
      <rPr>
        <b/>
        <sz val="12"/>
        <color theme="1"/>
        <rFont val="Times New Roman"/>
        <family val="1"/>
      </rPr>
      <t xml:space="preserve">Sản phẩm khoa học:
</t>
    </r>
    <r>
      <rPr>
        <sz val="12"/>
        <color theme="1"/>
        <rFont val="Times New Roman"/>
        <family val="1"/>
      </rPr>
      <t xml:space="preserve">- 03 bài báo khoa học được đăng (hoặc chấp nhận đăng) trên tạp chí khoa học có trong chỉ mục trích dẫn của WoS, trong đó 01 bài ranking Q2 và 01 bài Q3
- 02 bài báo khoa học đăng trên tạp chí khoa học trong nước được HĐGSNN tính điểm
- 01 báo cáo hội nghị khoa học toàn quốc;
</t>
    </r>
    <r>
      <rPr>
        <b/>
        <sz val="12"/>
        <color theme="1"/>
        <rFont val="Times New Roman"/>
        <family val="1"/>
      </rPr>
      <t xml:space="preserve">Sản phẩm đào tạo:
</t>
    </r>
    <r>
      <rPr>
        <sz val="12"/>
        <color theme="1"/>
        <rFont val="Times New Roman"/>
        <family val="1"/>
      </rPr>
      <t>- Đào tạo 01 ThS;
- Hướng dẫn 02 nhóm sinh viên NCKH</t>
    </r>
    <r>
      <rPr>
        <b/>
        <sz val="12"/>
        <color theme="1"/>
        <rFont val="Times New Roman"/>
        <family val="1"/>
      </rPr>
      <t xml:space="preserve">
Sản phẩm ứng dụng:</t>
    </r>
    <r>
      <rPr>
        <sz val="12"/>
        <color theme="1"/>
        <rFont val="Times New Roman"/>
        <family val="1"/>
      </rPr>
      <t xml:space="preserve">
- Bộ tài liệu kết quả đo điện trở cho bê tông cường độ cao
- Bộ tài liệu kết quả đo xung siêu âm cho bê tông cường độ cao
- Bộ mẫu nén bê tông cường độ cao kích thước 150x150x150mm (3 mẫu)
- Bộ mẫu uốn bê tông cường độ cao kích thước 400x100x100mm (3 mẫu)</t>
    </r>
  </si>
  <si>
    <t>Số 2134/QĐ-BGDĐT ngày 25/7/2025
Nghiệm thu ngày 21/8/2025
Xếp loại: Đạt</t>
  </si>
  <si>
    <r>
      <rPr>
        <b/>
        <sz val="12"/>
        <color theme="1"/>
        <rFont val="Times New Roman"/>
        <family val="1"/>
      </rPr>
      <t xml:space="preserve">Sản phẩm khoa học:
</t>
    </r>
    <r>
      <rPr>
        <sz val="12"/>
        <color theme="1"/>
        <rFont val="Times New Roman"/>
        <family val="1"/>
      </rPr>
      <t xml:space="preserve">- 01 bài báo khoa học được đăng (hoặc chấp nhận đăng) trên tạp chí khoa học có trong chỉ mục trích dẫn của WoS, ranking Q2
- 01 bài báo quốc tế đăng trên tạp chí khoa học quốc tế
- 02 bài báo khoa học đăng trên tạp chí khoa học trong nước được HĐGSNN tính điểm
- 01 báo cáo hội nghị khoa học toàn quốc;
- 01 Sách đảm bảo chất lượng theo quy định của Nhà xuất bản (có Quyết định xuất bản)
</t>
    </r>
    <r>
      <rPr>
        <b/>
        <sz val="12"/>
        <color theme="1"/>
        <rFont val="Times New Roman"/>
        <family val="1"/>
      </rPr>
      <t xml:space="preserve">Sản phẩm đào tạo:
</t>
    </r>
    <r>
      <rPr>
        <sz val="12"/>
        <color theme="1"/>
        <rFont val="Times New Roman"/>
        <family val="1"/>
      </rPr>
      <t xml:space="preserve">- Đào tạo 01 ThS;
</t>
    </r>
    <r>
      <rPr>
        <b/>
        <sz val="12"/>
        <color theme="1"/>
        <rFont val="Times New Roman"/>
        <family val="1"/>
      </rPr>
      <t>Sản phẩm ứng dụng:</t>
    </r>
    <r>
      <rPr>
        <sz val="12"/>
        <color theme="1"/>
        <rFont val="Times New Roman"/>
        <family val="1"/>
      </rPr>
      <t xml:space="preserve">
- Bộ tài liệu hướng dẫn quy trình kỹ thuật thi công cọc đường kính nhỏ (micropile) gia cường nền móng công trình sử dụng cát nhân tạo
- Bộ mẫu cọc đường kính nhỏ (micropile) gia cường nền móng công trình sử dụng cát nhân tạo
- Báo cáo ứng dụng cọc đường kính nhỏ (micropile) để gia cường nền móng công trình sử dụng cát nhân tạo</t>
    </r>
  </si>
  <si>
    <t>Số 2144/QĐ-BGDĐT ngày 25/7/2025
Nghiệm thu ngày 07/8/2025
Xếp loại: Đạt</t>
  </si>
  <si>
    <t>Số 347/QĐ-BXD ngày 23/4/2024
Nghiệm thu ngày 27/4/2024
Xếp loại: Khá</t>
  </si>
  <si>
    <t>Số 630/QĐ-BGDĐT ngày 26/02/2024
Nghiệm thu ngày 14/3/2024
Xếp loại: Đạt</t>
  </si>
  <si>
    <t>Số 2056/QĐ-BGDĐT ngày 02/8/2024
Nghiệm thu ngày 16/8/2024
Xếp loại: Đạt</t>
  </si>
  <si>
    <t>Số 1375/QĐ-BGDĐT ngày 10/5/2024
Nghiệm thu ngày 23/5/2024
Xếp loại: Đạt</t>
  </si>
  <si>
    <t>Số 628/QĐ-BGDĐT ngày 26/02/2024
Nghiệm thu ngày 03/4/2024
Xếp loại: Đạt</t>
  </si>
  <si>
    <t>Số 282/QĐ-BGDĐT ngày 18/01/2023
Nghiệm thu ngày 22/2/2023
Xếp loại: Đạt</t>
  </si>
  <si>
    <t>Số 2156/QĐ-BGDĐT ngày 28/7/2023
Nghiệm thu ngày 14/8/2023
Xếp loại: Đạt</t>
  </si>
  <si>
    <t>Số 2164/QĐ-BGDĐT ngày 28/7/2023
Nghiệm thu ngày 16/8/2023
Xếp loại: Đạt</t>
  </si>
  <si>
    <t>Số 17/QĐ-BXD ngày 17/01/2022
Nghiệm thu ngày 07/6/2022
Xếp loại: Đạt</t>
  </si>
  <si>
    <t>Số 2693/QĐ-BGDĐT ngày 20/9/2022
Nghiệm thu ngày 29/10/2022
Xếp loại: Đạt</t>
  </si>
  <si>
    <t>Số 924/QĐ-BGDĐT ngày 04/4/2022
Nghiệm thu ngày 29/4/2022
Xếp loại: Đạt</t>
  </si>
  <si>
    <t>Số 933/QĐ-BGDĐT ngày 05/4/2022
Nghiệm thu ngày 27/4/2022
Xếp loại: Đạt</t>
  </si>
  <si>
    <t>Số 2483/QĐ-BCT ngày 04/9/2025
Nghiệm thu ngày 21/9/2025
Xếp loại: Đạt</t>
  </si>
  <si>
    <r>
      <rPr>
        <b/>
        <sz val="12"/>
        <color theme="1"/>
        <rFont val="Times New Roman"/>
        <family val="1"/>
      </rPr>
      <t>Sản phẩm khoa học:</t>
    </r>
    <r>
      <rPr>
        <sz val="12"/>
        <color theme="1"/>
        <rFont val="Times New Roman"/>
        <family val="1"/>
      </rPr>
      <t xml:space="preserve">
- 02 Bài báo đăng trên tạp chí khoa học chuyên ngành trong nước
</t>
    </r>
    <r>
      <rPr>
        <b/>
        <sz val="12"/>
        <color theme="1"/>
        <rFont val="Times New Roman"/>
        <family val="1"/>
      </rPr>
      <t xml:space="preserve">Sản phẩm đào tạo:
</t>
    </r>
    <r>
      <rPr>
        <sz val="12"/>
        <color theme="1"/>
        <rFont val="Times New Roman"/>
        <family val="1"/>
      </rPr>
      <t xml:space="preserve">- 05 thạc sỹ (Bảo vệ thành công Luận văn thạc sĩ theo hướng nghiên cứu của đề tài)
</t>
    </r>
    <r>
      <rPr>
        <b/>
        <sz val="12"/>
        <color theme="1"/>
        <rFont val="Times New Roman"/>
        <family val="1"/>
      </rPr>
      <t xml:space="preserve">Sản phẩm sở hữu trí tuệ
- </t>
    </r>
    <r>
      <rPr>
        <sz val="12"/>
        <color theme="1"/>
        <rFont val="Times New Roman"/>
        <family val="1"/>
      </rPr>
      <t>01 Đăng ký bản quyền tác giả</t>
    </r>
    <r>
      <rPr>
        <b/>
        <sz val="12"/>
        <color theme="1"/>
        <rFont val="Times New Roman"/>
        <family val="1"/>
      </rPr>
      <t xml:space="preserve">
Sản phẩm ứng dụng:</t>
    </r>
    <r>
      <rPr>
        <sz val="12"/>
        <color theme="1"/>
        <rFont val="Times New Roman"/>
        <family val="1"/>
      </rPr>
      <t xml:space="preserve">
</t>
    </r>
    <r>
      <rPr>
        <b/>
        <i/>
        <sz val="12"/>
        <color theme="1"/>
        <rFont val="Times New Roman"/>
        <family val="1"/>
      </rPr>
      <t>Sản phẩm Dạng I</t>
    </r>
    <r>
      <rPr>
        <sz val="12"/>
        <color theme="1"/>
        <rFont val="Times New Roman"/>
        <family val="1"/>
      </rPr>
      <t xml:space="preserve">
“Hệ thống (bao gồm phần cứng và phần mềm) giám sát hoạt động sản xuất cho mỏ lộ thiên khai thác khoáng sản"
</t>
    </r>
    <r>
      <rPr>
        <b/>
        <i/>
        <sz val="12"/>
        <color theme="1"/>
        <rFont val="Times New Roman"/>
        <family val="1"/>
      </rPr>
      <t>Sản phẩm Dạng II</t>
    </r>
    <r>
      <rPr>
        <sz val="12"/>
        <color theme="1"/>
        <rFont val="Times New Roman"/>
        <family val="1"/>
      </rPr>
      <t xml:space="preserve">
- Bộ tài liệu thiết kế kỹ thuật phần cứng của hệ thống giám sát điều độ tập trung hoạt động sản xuất cho mỏ lộ thiên khai thác khoáng sản
- Bộ hướng dẫn sử dụng các module phần mềm tính toán liên quan đến hệ thống sản phẩm dạng I.
- Báo cáo đánh giá kết quả ứng dụng thử nghiệm hệ thống cho một mỏ cụ thể</t>
    </r>
  </si>
  <si>
    <t>06/03/2023 - 06/03/2025
Gia hạn 12/2025</t>
  </si>
  <si>
    <t>Số 3762/QĐ-BCT ngày 26/12/2025
Nghiệm thu ngày 19/01/2026
Xếp loại: Đạt</t>
  </si>
  <si>
    <r>
      <rPr>
        <b/>
        <sz val="12"/>
        <color theme="1"/>
        <rFont val="Times New Roman"/>
        <family val="1"/>
      </rPr>
      <t>Sản phẩm khoa học:</t>
    </r>
    <r>
      <rPr>
        <sz val="12"/>
        <color theme="1"/>
        <rFont val="Times New Roman"/>
        <family val="1"/>
      </rPr>
      <t xml:space="preserve">
- 05 Bài báo khoa học đăng trên tạp chí khoa học chuyên ngành
</t>
    </r>
    <r>
      <rPr>
        <b/>
        <sz val="12"/>
        <color theme="1"/>
        <rFont val="Times New Roman"/>
        <family val="1"/>
      </rPr>
      <t>Sản phẩm đào tạo:</t>
    </r>
    <r>
      <rPr>
        <sz val="12"/>
        <color theme="1"/>
        <rFont val="Times New Roman"/>
        <family val="1"/>
      </rPr>
      <t xml:space="preserve">
- Hướng dẫn thành công 01 thạc sỹ.
</t>
    </r>
    <r>
      <rPr>
        <b/>
        <sz val="12"/>
        <color theme="1"/>
        <rFont val="Times New Roman"/>
        <family val="1"/>
      </rPr>
      <t xml:space="preserve">Sản phẩm đăng ký bảo hộ quyền sở hữu trí tuệ
</t>
    </r>
    <r>
      <rPr>
        <sz val="12"/>
        <color theme="1"/>
        <rFont val="Times New Roman"/>
        <family val="1"/>
      </rPr>
      <t xml:space="preserve">01 đăng ký bảo hộ quyền sở hữu trí tuệ được chấp nhận đơn hợp lệ
</t>
    </r>
    <r>
      <rPr>
        <b/>
        <sz val="12"/>
        <color theme="1"/>
        <rFont val="Times New Roman"/>
        <family val="1"/>
      </rPr>
      <t xml:space="preserve">Sản phẩm ứng dụng:
</t>
    </r>
    <r>
      <rPr>
        <sz val="12"/>
        <color theme="1"/>
        <rFont val="Times New Roman"/>
        <family val="1"/>
      </rPr>
      <t>- 900 kg phụ gia giảm ma sát trên cơ sở graphene và chất lỏng ion, để  pha chế ra chất bôi trơn có các chỉ tiêu chất lượng (VSP-000-PK-650);
- 01 Qui trình công nghệ chế tạo graphene biến tính qui mô 500g/mẻ
- 01 Qui trình công nghệ chế tạo chất lỏng ion qui mô 50kg/mẻ.
- 01 Qui trình công nghệ pha chế phụ gia giảm ma sát trên cơ sở graphene và chất lỏng ion dùng cho chất bôi trơn trong dung dịch khoan qui mô 50kg/mẻ.
- 01 Qui trình công nghệ pha chế phụ gia giảm ma sát trên cơ sở graphene và chất lỏng ion vào chất bôi trơn qui mô 200kg/mẻ.
- 01 Hồ sơ thiết kế hệ thiết bị chế tạo phụ gia giảm ma sát trên cơ sở graphene và chất lỏng ion dùng cho chất bôi trơn trong dung dịch khoan qui mô 50kg/mẻ.
- 01 Bộ hồ sơ kết quả thử nghiệm xác định độ ổn định, độ phân tán, khả năng giảm moment ma sát của phụ gia;
- 01 Bộ hồ sơ kết quả thử nghiệm đánh giá khả năng giảm moment ma sát, nâng cao hiệu quả quá trình khoan của phụ gia giảm ma sát tại giếng khoan.
- 01 Báo cáo đánh giá hiệu quả kinh tế</t>
    </r>
  </si>
  <si>
    <r>
      <rPr>
        <b/>
        <sz val="12"/>
        <color theme="1"/>
        <rFont val="Times New Roman"/>
        <family val="1"/>
      </rPr>
      <t>Sản phẩm khoa học</t>
    </r>
    <r>
      <rPr>
        <sz val="12"/>
        <color theme="1"/>
        <rFont val="Times New Roman"/>
        <family val="1"/>
      </rPr>
      <t xml:space="preserve">
- 02 Bài báo khoa học tạp chí chuyên ngành
- 01 Báo cáo tổng hợp kết quả thực hiện đề tài
</t>
    </r>
    <r>
      <rPr>
        <b/>
        <sz val="12"/>
        <color theme="1"/>
        <rFont val="Times New Roman"/>
        <family val="1"/>
      </rPr>
      <t>Sản phẩm đào tạo</t>
    </r>
    <r>
      <rPr>
        <sz val="12"/>
        <color theme="1"/>
        <rFont val="Times New Roman"/>
        <family val="1"/>
      </rPr>
      <t xml:space="preserve">
- Đào tạo 02 Thạc sỹ
</t>
    </r>
    <r>
      <rPr>
        <b/>
        <sz val="12"/>
        <color theme="1"/>
        <rFont val="Times New Roman"/>
        <family val="1"/>
      </rPr>
      <t>Sản phẩm ứng dụng</t>
    </r>
    <r>
      <rPr>
        <sz val="12"/>
        <color theme="1"/>
        <rFont val="Times New Roman"/>
        <family val="1"/>
      </rPr>
      <t xml:space="preserve">
- Báo cáo khoa học về giải đoán, phát hiện sự thay đổi các đối tượng trên ảnh viễn thám và quy trình chiết suất thông tin phục vụ xây dựng cơ sở dữ liệu quản lý, giám sát khu vực biên giới
- Các modul chức năng: cập nhật, tra cứu thông tin trên điện thoại thông minh
- Bộ Cơ sở dữ liệu GIS tổng hợp khu vực biên giới tỉnh Cao Bằng
- Hệ thống thông tin tổng hợp trên WebGIS phục vụ công tác quản lý, giám sát khu vực biên giới và trợ giúp định hướng phát triển kinh tế - xã hội kết hợp với đảm bảo quốc phòng an binh khu vực biên giới tỉnh Cao Bằng (WebGIS biên giới Cao Bằng)
- Báo cáo đề xuất định hướng phát triển kinh tế - xã hội kết hợp với đảm bảo quốc phòng – an ninh vùng biên giới phía Bắc tỉnh Cao Bằng
- Bản đồ ảnh vệ tinh tỉnh Cao Bằng tỉ lệ 1:50.000 và các huyện biên giới tỉ lệ 1:10.000; các bản đồ chuyên đề: Bản đồ hiện trạng sử dụng đất, Bản đồ hiện trạng lớp phủ rừng, Bản đồ độ dốc, Bản đồ phân bố cây trồng, Bản đồ phân bố dân cư, … các huyện biên giới
- Tài liệu đào tạo và hướng dẫn sử dụng: 
+ Tài liệu hướng dẫn sử dụng hệ thống kỹ thuật xử lý ảnh vệ tinh ENVI
+ Tài liệu đào tạo công nghệ WebGIS
+ Hướng dẫn sử dụng WebGIS biên giới  Cao Bằng</t>
    </r>
  </si>
  <si>
    <t>ĐT.CNKK.QG.155/20</t>
  </si>
  <si>
    <t>ĐT.CNKK.QG.003.19</t>
  </si>
  <si>
    <t>Số 2376/QĐ-BCT ngày 21/10/2021
Nghiệm thu ngày 31/12/2021
Xếp loại: Đạt</t>
  </si>
  <si>
    <t>Số 1494/QĐ-BCT ngày 20/06/2023
Nghiệm thu ngày 11/07/2023
Xếp loại: Đạt</t>
  </si>
  <si>
    <t>Số 747/QĐ-BCT ngày 24/03/2023
Nghiệm thu ngày 18/04/2023
Xếp loại: Đạt</t>
  </si>
  <si>
    <t>1/2020-12/2022
Gia hạn 6/2023</t>
  </si>
  <si>
    <t>1/2020-12/2022
Gia hạn 3/2023</t>
  </si>
  <si>
    <t>Số 1494/QĐ-BCT ngày 20/06/2023
Nghiệm thu ngày 13/07/2023
Xếp loại: Đạt</t>
  </si>
  <si>
    <r>
      <t xml:space="preserve">Sản phẩm khoa học:
</t>
    </r>
    <r>
      <rPr>
        <sz val="13"/>
        <color rgb="FF000000"/>
        <rFont val="Times New Roman"/>
        <family val="1"/>
      </rPr>
      <t>- 02 bài báo đăng trên tạp chí chuyên ngành trong nước</t>
    </r>
    <r>
      <rPr>
        <b/>
        <sz val="13"/>
        <color rgb="FF000000"/>
        <rFont val="Times New Roman"/>
        <family val="1"/>
      </rPr>
      <t xml:space="preserve">
Sản phẩm đào tạo:
</t>
    </r>
    <r>
      <rPr>
        <sz val="13"/>
        <color rgb="FF000000"/>
        <rFont val="Times New Roman"/>
        <family val="1"/>
      </rPr>
      <t>- Hướng dẫn thành công 02 ThS</t>
    </r>
    <r>
      <rPr>
        <b/>
        <sz val="13"/>
        <color rgb="FF000000"/>
        <rFont val="Times New Roman"/>
        <family val="1"/>
      </rPr>
      <t xml:space="preserve">
Sản phẩm ứng dụng:
</t>
    </r>
    <r>
      <rPr>
        <sz val="13"/>
        <color rgb="FF000000"/>
        <rFont val="Times New Roman"/>
        <family val="1"/>
      </rPr>
      <t>- 01 đăng ký bảo hộ quyền sở hữu trí tuệ được chấp nhận đơn hợp lệ
- Hệ thống phun sương dập bụi trong lò chợ khai thác than hầm lò
- Báo cáo đánh giá thực trạng ô nhiễm và các giải pháp giảm thiểu nồng độ, khí độc tại mỏ hầm lò vùng Quảng Ninh, đặc biệt tại các khu vực sản xuất;
- Báo cáo phân tích lựa chọn giải pháp chống bụi phù hợp với mỏ than hầm lò vùng Quảng Ninh;</t>
    </r>
    <r>
      <rPr>
        <b/>
        <sz val="13"/>
        <color rgb="FF000000"/>
        <rFont val="Times New Roman"/>
        <family val="1"/>
      </rPr>
      <t xml:space="preserve">
- </t>
    </r>
    <r>
      <rPr>
        <sz val="13"/>
        <color rgb="FF000000"/>
        <rFont val="Times New Roman"/>
        <family val="1"/>
      </rPr>
      <t>Quy trình công nghệ chế tạo hệ thống thiết bị phun sương dập bui;
- Hồ sơ thiết kế và thi công, áp dụng giải pháp kỹ thuật công nghệ phòng, chống bụi cho mỏ cụ thể;
Báo cáo kết quả áp dụng hệ thống thiết bị phun sương dập bụi tại điều kiện cụ thể của 01 mỏ than hầm lò vùng Quảng Ninh</t>
    </r>
  </si>
  <si>
    <r>
      <t xml:space="preserve">Sản phẩm khoa học:
</t>
    </r>
    <r>
      <rPr>
        <sz val="13"/>
        <color rgb="FF000000"/>
        <rFont val="Times New Roman"/>
        <family val="1"/>
      </rPr>
      <t>- 01 bài báo đăng trên tạp chí Quốc tế
- 03 bài báo đăng trên tạp chí chuyên ngành trong nước</t>
    </r>
    <r>
      <rPr>
        <b/>
        <sz val="13"/>
        <color rgb="FF000000"/>
        <rFont val="Times New Roman"/>
        <family val="1"/>
      </rPr>
      <t xml:space="preserve">
Sản phẩm đào tạo:
</t>
    </r>
    <r>
      <rPr>
        <sz val="13"/>
        <color rgb="FF000000"/>
        <rFont val="Times New Roman"/>
        <family val="1"/>
      </rPr>
      <t>- Hướng dẫn thành công 02 ThS</t>
    </r>
    <r>
      <rPr>
        <b/>
        <sz val="13"/>
        <color rgb="FF000000"/>
        <rFont val="Times New Roman"/>
        <family val="1"/>
      </rPr>
      <t xml:space="preserve">
Sản phẩm ứng dụng:
</t>
    </r>
    <r>
      <rPr>
        <sz val="13"/>
        <color rgb="FF000000"/>
        <rFont val="Times New Roman"/>
        <family val="1"/>
      </rPr>
      <t>- 01 đăng ký bảo hộ quyền sở hữu trí tuệ được chấp nhận đơn hợp lệ
- Hệ thống quan trắc địa chất thủy văn mỏ than Hà Lầm khu vực khai thác dưới moong lộ thiên
- Báo cáo đánh giá toàn bộ điều kiện địa chất-mỏ, điều kiện địa chất thủy văn của khu vực các vỉa dưới moong lộ thiên vùng Hòn Gai – Cẩm Phả Phần mềm tối ưu hóa, quản lý, theo dõi và điều hành đồng thời số lượng lớn ô tô và máy xúc của mỏ.
- Mô hình dự báo các khe nứt trong đất đá vách từ vỉa lên lên đến đáy moong lộ thiên. Bộ dữ liệu kết quả thử nghiệm tối ưu hóa, quản lý, theo dõi và điều hành công tác xúc bốc – vận tải của một mỏ Cao Sơn
- Báo cáo tính toán được lượng nước chứa trong các moong lộ thiên và dự báo lượng nước có thể chảy vào khu vực khai thác (lò chợ) một số mỏ vùng Hòn Gai - Cẩm Phả
- Hồ sơ tính toán, thiết kế xây dựng hệ thống trạm quan trắc địa chất thủy văn của khu vực các vỉa dưới moong lộ thiên
- Mô hình xác định chiều cao vùng sập đổ và vùng nứt nẻ trong quá trình khai thác tương ứng với chiều dài tiến theo phương của gương lò chợ dưới khu vực moong lộ thiên vùng Hòn Gai - Cẩm Phả
- Hệ thống các giải pháp kỹ thuật, công nghệ khai thác nhằm đảm bảo an toàn, ngăn ngừa rủi ro cho các lò chợ nằm dưới moong lộ thiên một số mỏ vùng Hòn gai - Cẩm Phả
- Báo cáo kết quả áp dụng thử nghiệm các giải pháp kỹ thuật, công nghệ khai thác nhằm đảm bảo an toàn, ngăn ngừa rủi ro cho các lò chợ nằm dưới moong lộ thiên tại một mỏ cụ thể vùng Hòn gai - Cẩm Phả</t>
    </r>
  </si>
  <si>
    <t>Nghiên cứu xây dựng hệ thống ứng dụng trí tuệ nhân tạo nâng cao hiệu quả công nghệ nứt vỡ thủy lực cho các giếng dầu khí trong tầng Oligocen, bể Cửu Long</t>
  </si>
  <si>
    <t>Mã số: KC-4.0-55/19-30</t>
  </si>
  <si>
    <t>06/11/2025 - 06/02/2028</t>
  </si>
  <si>
    <r>
      <rPr>
        <b/>
        <sz val="12"/>
        <color theme="1"/>
        <rFont val="Times New Roman"/>
        <family val="1"/>
      </rPr>
      <t>Sản phẩm khoa học:</t>
    </r>
    <r>
      <rPr>
        <sz val="12"/>
        <color theme="1"/>
        <rFont val="Times New Roman"/>
        <family val="1"/>
      </rPr>
      <t xml:space="preserve">
- 01 bài báo trên tạp chí danh mụcWeb of Science/Scopus
- 03 Bài báo được đăng trên tạp chí khoa học trong nước 
</t>
    </r>
    <r>
      <rPr>
        <b/>
        <sz val="12"/>
        <color theme="1"/>
        <rFont val="Times New Roman"/>
        <family val="1"/>
      </rPr>
      <t>Sản phẩm đào tạo:</t>
    </r>
    <r>
      <rPr>
        <sz val="12"/>
        <color theme="1"/>
        <rFont val="Times New Roman"/>
        <family val="1"/>
      </rPr>
      <t xml:space="preserve">
- 02 thạc sỹ (Bảo vệ thành công Luận văn thạc sĩ theo hướng nghiên cứu của đề tài)
- Đào tạo 01 NCS Kỹ thuật dầu khí hoặc CNTT (hỗ trợ NCS hoàn thành 01 hoặc 02 chuyên đề luận án tiến sỹ theo nội dung nghiên cứu của đề tài)
</t>
    </r>
    <r>
      <rPr>
        <b/>
        <sz val="12"/>
        <color theme="1"/>
        <rFont val="Times New Roman"/>
        <family val="1"/>
      </rPr>
      <t xml:space="preserve">Sản phẩm ứng dụng:
</t>
    </r>
    <r>
      <rPr>
        <sz val="12"/>
        <color theme="1"/>
        <rFont val="Times New Roman"/>
        <family val="1"/>
      </rPr>
      <t>- Cơ sở dữ liệu về địa chất, đặc tính vỉa của tối thiểu 150 giếng dầu khí tầng Oligocen, bể Cửu Long
- Hệ thống ứng dụng trí tuệ nhân tạo gồm các module (03 module): Phần mềm (module) tính toán các thông số địa cơ học của các giếng khai thác dầu khí đã được lựa chọn để áp dụng công nghệ NVTL; Phần mềm (module) ứng dụng trí tuệ nhân tạo đạt độ chính xác 75% lựa chọn các giếng khai thác dầu khí tầng Oligocen, bể Cửu Long phù hợp với việc áp dụng công nghệ NVTL; Phần mềm (module) tính toán thông số công nghệ NVTL tầng Oligocen, bể Cửu Long đối chứng sai số tối đa 10%.
- Báo cáo đánh giá hiệu quả áp dụng Hệ thống trí tuệ nhân tạo trong công tác nứt vỡ thủy lực tại đơn vị sản xuất.
- Bộ tài liệu thiết kế cơ sở dữ liệu về địa chất, đặc tính vỉa của tối thiểu 150 giếng dầu khí tầng Oligocen, bể Cửu Long.
Bộ tài liệu thiết kế và hướng dẫn sử dụng Hệ thống trí tuệ nhân tạo gồm 03 phần mềm (module) nêu trên.</t>
    </r>
  </si>
  <si>
    <r>
      <rPr>
        <b/>
        <sz val="12"/>
        <color theme="1"/>
        <rFont val="Times New Roman"/>
        <family val="1"/>
      </rPr>
      <t>Sản phẩm khoa học:</t>
    </r>
    <r>
      <rPr>
        <sz val="12"/>
        <color theme="1"/>
        <rFont val="Times New Roman"/>
        <family val="1"/>
      </rPr>
      <t xml:space="preserve">
- 02 bài báo khoa học đăng trên tạp chí khoa học trong nước
- 03 báo cáo hội nghị khoa học
- 01 sách
</t>
    </r>
    <r>
      <rPr>
        <b/>
        <sz val="12"/>
        <color theme="1"/>
        <rFont val="Times New Roman"/>
        <family val="1"/>
      </rPr>
      <t xml:space="preserve">Sản phẩm đào tạo:
</t>
    </r>
    <r>
      <rPr>
        <sz val="12"/>
        <color theme="1"/>
        <rFont val="Times New Roman"/>
        <family val="1"/>
      </rPr>
      <t>- Hố trợ đào tạo 01 NCS
- 01 ThS (Luận văn theo hướng nghiên cứu của đề tài và được bảo vệ thành công)</t>
    </r>
    <r>
      <rPr>
        <b/>
        <sz val="12"/>
        <color theme="1"/>
        <rFont val="Times New Roman"/>
        <family val="1"/>
      </rPr>
      <t xml:space="preserve">
Sản phẩm ứng dụng:</t>
    </r>
    <r>
      <rPr>
        <sz val="12"/>
        <color theme="1"/>
        <rFont val="Times New Roman"/>
        <family val="1"/>
      </rPr>
      <t xml:space="preserve">
- Các trạm đo, thu thập dữ liệu đa kênh
- Module thu thập và truyền dữ liệu
- Phần mềm đọc, hiển thị, lưu trữ dữ liệu thu thập từ module trạm
- Quy trình công nghệ giám sát độ ẩm đất từ ảnh vệ tính
- Hệ thống trạm đo đa kênh
- Cơ sở dữ liệu độ ẩm đất, mức độ hạn đất
- 01 Đăng ký giải pháp hữu ích</t>
    </r>
  </si>
  <si>
    <r>
      <rPr>
        <b/>
        <sz val="12"/>
        <color theme="1"/>
        <rFont val="Times New Roman"/>
        <family val="1"/>
      </rPr>
      <t>Sản phẩm khoa học:</t>
    </r>
    <r>
      <rPr>
        <sz val="12"/>
        <color theme="1"/>
        <rFont val="Times New Roman"/>
        <family val="1"/>
      </rPr>
      <t xml:space="preserve">
- 02 bài báo khoa học đăng trên tạp chí khoa học trong nước
- 03 báo cáo hội nghị khoa học
- 01 sách
</t>
    </r>
    <r>
      <rPr>
        <b/>
        <sz val="12"/>
        <color theme="1"/>
        <rFont val="Times New Roman"/>
        <family val="1"/>
      </rPr>
      <t xml:space="preserve">Sản phẩm đào tạo:
</t>
    </r>
    <r>
      <rPr>
        <sz val="12"/>
        <color theme="1"/>
        <rFont val="Times New Roman"/>
        <family val="1"/>
      </rPr>
      <t>- Hố trợ đào tạo 01 NCS
- 02 ThS (Luận văn theo hướng nghiên cứu của đề tài và được bảo vệ thành công)</t>
    </r>
    <r>
      <rPr>
        <b/>
        <sz val="12"/>
        <color theme="1"/>
        <rFont val="Times New Roman"/>
        <family val="1"/>
      </rPr>
      <t xml:space="preserve">
Sản phẩm ứng dụng:</t>
    </r>
    <r>
      <rPr>
        <sz val="12"/>
        <color theme="1"/>
        <rFont val="Times New Roman"/>
        <family val="1"/>
      </rPr>
      <t xml:space="preserve">
- Thiết bị Gateway thu thập dữ liệu đa kênh không dây
- Sách Hướng dẫn sử dụng thiết bị Gateway</t>
    </r>
  </si>
  <si>
    <r>
      <rPr>
        <b/>
        <sz val="12"/>
        <color theme="1"/>
        <rFont val="Times New Roman"/>
        <family val="1"/>
      </rPr>
      <t>Sản phẩm khoa học:
- 01 bài báo tạp chí quốc tế ISI</t>
    </r>
    <r>
      <rPr>
        <sz val="12"/>
        <color theme="1"/>
        <rFont val="Times New Roman"/>
        <family val="1"/>
      </rPr>
      <t xml:space="preserve">
- 01 bài báo khoa học đăng trên tạp chí khoa học trong nước
- 02 báo cáo hội nghị khoa học
- 01 sách
</t>
    </r>
    <r>
      <rPr>
        <b/>
        <sz val="12"/>
        <color theme="1"/>
        <rFont val="Times New Roman"/>
        <family val="1"/>
      </rPr>
      <t xml:space="preserve">Sản phẩm đào tạo:
</t>
    </r>
    <r>
      <rPr>
        <sz val="12"/>
        <color theme="1"/>
        <rFont val="Times New Roman"/>
        <family val="1"/>
      </rPr>
      <t>- Hố trợ đào tạo 01 NCS
- 01 ThS (Luận văn theo hướng nghiên cứu của đề tài và được bảo vệ thành công)</t>
    </r>
    <r>
      <rPr>
        <b/>
        <sz val="12"/>
        <color theme="1"/>
        <rFont val="Times New Roman"/>
        <family val="1"/>
      </rPr>
      <t xml:space="preserve">
Sản phẩm ứng dụng:</t>
    </r>
    <r>
      <rPr>
        <sz val="12"/>
        <color theme="1"/>
        <rFont val="Times New Roman"/>
        <family val="1"/>
      </rPr>
      <t xml:space="preserve">
- Phần mềm ứng dụng nền tảng di động Android của hệ thống theo dõi độ ẩm đất, mức độ hạn đất, trượt lở đất tích hợp công nghệ Web-GIS: cập nhật liên tục, hiển thị các thông tin từ các trạm giám sát độ ẩm đất, mức độ hạn đất, trượt lở đất qua máy chủ và hỗ trợ người dùng chức năng theo dõi, cảnh báo khi thông số đo vượt giá trị ngưỡng đặt trước....
- Tài liệu phân tích thiết kế phần mềm ứng dụng nền tảng di động Android của hệ thống giám sát độ ẩm đất, mức độ hạn đất, trượt lở đất tích hợp công nghệ Web-GIS
- Tài liệu hướng dẫn sử dụng phần mềm ứng dụng nền tảng di động Android của hệ thống giám sát độ ẩm đất, mức độ hạn đất, trượt lở đất tích hợp công nghệ Web-GIS</t>
    </r>
  </si>
  <si>
    <t>Số 2962/QĐ-BGDĐT ngày 20/09/2022
Nghiệm thu ngày 26/10/2022
Xếp loại: Đạt</t>
  </si>
  <si>
    <t>Số 2689/QĐ-BGDĐT ngày 20/09/2022
Nghiệm thu ngày 27/10/2022
Xếp loại: Đạt</t>
  </si>
  <si>
    <t>Số 2961/QĐ-BGDĐT ngày 20/09/2022
Nghiệm thu ngày 27/10/2022 
Xếp loại: Đạt</t>
  </si>
  <si>
    <t>Số 2690/QĐ-BGDĐT ngày 20/9/2022
Nghiệm thu ngày 04/11/2022
Xếp loại: Đạt</t>
  </si>
  <si>
    <t>Ứng dụng mô hình trí tuệ nhân tạo Random Forest phân vùng triển vọng khoáng sản vàng vùng Tam Kỳ-Phước Sơn, Quảng Nam.</t>
  </si>
  <si>
    <t>Đặc điểm thạch địa hóa và tuổi U-Pb zircon của các đá thuộc phức hệ Chu Lai, khu vực địa khối Kontum và ý nghĩa của chúng trong địa chất khu vực</t>
  </si>
  <si>
    <t>Đặc điểm quặng hóa Cobalt  trong vỏ phong hóa khu vực Núi Nưa, Thanh Hóa và sự phân bố của chúng.</t>
  </si>
  <si>
    <t>T21-28</t>
  </si>
  <si>
    <t>T21-29</t>
  </si>
  <si>
    <t>T21-30</t>
  </si>
  <si>
    <t>TS Bùi Thanh Tịnh</t>
  </si>
  <si>
    <t>TS Nguyễn Hữu Trọng</t>
  </si>
  <si>
    <t>ThS Nguyễn Trung Thành</t>
  </si>
  <si>
    <t>Bộ môn Tìm kiếm thăm dò</t>
  </si>
  <si>
    <t>Bộ môn Khoáng thạch và địa hóa</t>
  </si>
  <si>
    <t>-  01 bài báo đăng tạp chí chuyên ngành trong nước
- 01 Bộ số liệu thành phần địa hóa, tuổi U-Pb, đồng vị Hf của các đá magma phức hệ Chu Lai</t>
  </si>
  <si>
    <t xml:space="preserve">-  01 bài báo đăng tạp chí chuyên ngành trong nước
- Sơ đồ các điểm quặng hóa Co trong vỏ phong hóa khu vực Núi Nưa, Thanh Hóa
</t>
  </si>
  <si>
    <t>ThS Lê Thị Ngọc Tú</t>
  </si>
  <si>
    <t>ThS Vũ Thu Hiền</t>
  </si>
  <si>
    <t>TS Nguyễn Thị Thanh Thảo</t>
  </si>
  <si>
    <t>ThS Nguyễn Văn Hùng</t>
  </si>
  <si>
    <t>Đặc điểm thạch học các đá metacarbonat trên địa bàn tỉnh Bắc Kạn và khả năng sử dụng làm đá mỹ nghệ</t>
  </si>
  <si>
    <t>T22-22</t>
  </si>
  <si>
    <t>Đánh giá tác động của sự biến động nền địa chất khu vực thành phố Hội An và vùng lân cận, Quảng Nam phục vụ quản lý và phát triển bền vững đô thị</t>
  </si>
  <si>
    <t>T22-23</t>
  </si>
  <si>
    <t>T22-24</t>
  </si>
  <si>
    <t>T22-25</t>
  </si>
  <si>
    <t>T22-26</t>
  </si>
  <si>
    <t>Phân vùng nguy cơ hóa lỏng của cát khu vực quận 1, Thành phố Hồ Chí Minh phục vụ quy hoạch, phát triển bền vững không gian ngầm đô thị</t>
  </si>
  <si>
    <t xml:space="preserve">Nghiên cứu đặc tính hóa lý của nguyên liệu sericit khu vực Sơn Bình, Hà Tĩnh theo các mức nhiệt độ nung khác nhau và định hướng sử dụng </t>
  </si>
  <si>
    <t>Nghiên cứu xây dựng mô hình tính toán, dự báo khả năng tiêu thoát, trữ lũ khu vực Rạch Bầu Hạ, thành phố Tuy Hòa, tỉnh Phú Yên theo các kịch bản biến đổi khí hậu.</t>
  </si>
  <si>
    <t>Bộ môn Địa chất</t>
  </si>
  <si>
    <t>Bộ môn Địa chất thủy văn</t>
  </si>
  <si>
    <t>Bộ môn Địa chất công trình</t>
  </si>
  <si>
    <t>- 02 bài báo đăng trên tạp chí chuyên ngành trong nước
- 01 bài báo đăng trên hội nghị toàn quốc
- Hướng dẫn 01 sinh viên bảo vệ tốt nghiệp
- 01 bộ số liệu về thủy văn</t>
  </si>
  <si>
    <t>- 01 bài báo đăng trên tạp chí chuyên ngành trong nước
- 01 bài báo đăng trên hội nghị toàn quốc
- Hướng dẫn 01 học viên cao học bảo vệ luận án tốt nghiệp</t>
  </si>
  <si>
    <t>- 01 bài báo đăng trên tạp chí chuyên ngành trong nước
- 01 bài báo đăng trên hội nghị toàn quốc
- 01 sơ đồ phân vùng nguy cơ hóa lỏng khu vực Quận 1, Thành phố Hồ Chí Minh tỉ lệ 1 :50 :000</t>
  </si>
  <si>
    <t>- 01 bài báo đăng tạp chí quốc tế thuộc danh mục scopus
- 01 bài báo đăng trên tạp chí chuyên ngành trong nước
- hướng dẫn 01 sinh viên bảo vệ tốt nghiệp
- 01 bộ mẫu Sericit Sơn Bình nung theo các mức nhiệt khác nhau</t>
  </si>
  <si>
    <t>T23-21</t>
  </si>
  <si>
    <t>T23-22</t>
  </si>
  <si>
    <t>T23-23</t>
  </si>
  <si>
    <t>Nghiên cứu các chỉ số địa mạo dòng chảy trích xuất từ ảnh ALOS DEM nhằm xác định các bằng chứng về kiến tạo hoạt động khu vực Mường Tè</t>
  </si>
  <si>
    <t>Nghiên cứu nâng cao hiệu quả khai thác các di sản địa chất tại công viên địa chất toàn cầu Unesco Đắk Nông</t>
  </si>
  <si>
    <t>Nghiên cứu tiềm năng của các di sản địa chất khu vực Tràng An- Ninh Bình phục vụ cho phát triển du lịch địa chất của vùng.</t>
  </si>
  <si>
    <t>ThS Vũ Anh Đạo</t>
  </si>
  <si>
    <t>ThS Đỗ Mạnh An</t>
  </si>
  <si>
    <t>ThS Phan Văn Bình</t>
  </si>
  <si>
    <t>01/2023 đến 12/2023</t>
  </si>
  <si>
    <t xml:space="preserve">- 01 bài báo đăng tạp chí chuyên ngành trong nước trong danh mục HĐ GSNN
- 01 bài báo hội nghị trong nước
- Hướng dẫn 01 nhóm sinh viên NCKH
- 01bộ công cụ phân tích địa mạo dòng chảy trên ngôn ngữ lập trình Matlab
</t>
  </si>
  <si>
    <t>- 01 bài báo đăng tạp chí chuyên ngành trong nước trong danh mục HĐ GSNN
- Hướng dẫn 01 Nhóm sinh viên NCKH</t>
  </si>
  <si>
    <t>T24-15</t>
  </si>
  <si>
    <t>Nghiên cứu cải tạo bùn thải từ quá trình nạo vét luồng lạch khu vực Hải Phòng làm vật san lấp nền</t>
  </si>
  <si>
    <t>01/2024 đến 12/2024</t>
  </si>
  <si>
    <t>Quá hạn chư nghiệm thu</t>
  </si>
  <si>
    <t>T25-13</t>
  </si>
  <si>
    <t>T25-14</t>
  </si>
  <si>
    <t>T25-15</t>
  </si>
  <si>
    <t>Nghiên cứu tính toán các đặc trưng thủy văn và ứng dụng mô hình tính toán diễn biến lòng sông, dự báo bồi lắng, xói lở tại vị trí cửa thu nước nhà máy nước Sông Đà</t>
  </si>
  <si>
    <t>Nghiên cứu ứng dụng thí nghiệm Dilatometer (DMT) trong điều kiện đất yếu vùng ven biển Việt Nam, áp dụng tại cảng Cái Mép, tỉnh Bà Rịa - Vũng Tàu</t>
  </si>
  <si>
    <t>Nghiên cứu đánh giá giá trị du lịch các di sản địa chất tại công viên địa chất toàn cầu Unesco Lạng Sơn</t>
  </si>
  <si>
    <t>01/2025 đến 12/2025</t>
  </si>
  <si>
    <t>- 02 bài báo đăng tạp chí chuyên ngành trong nước trong danh mục HĐ GSNN
- Hướng dẫn 01 nhóm sinh viên NCKH
- 01 kết quả ứng dụng mô hình, dự báo xói lở, bồi lắng cho khu vực cửa thu nước nhà máy nước Sông Đà</t>
  </si>
  <si>
    <t>- 01 bài báo đăng tạp chí KHKT Mỏ - Địa chất số tiếng anh
- 01 bài báo cáo hội nghị trong nước
- Hướng dẫn 01 nhóm sinh viên NCKH
- 01 Quy trình, chỉ dẫn kỹ thuật sử dụng thí nghiệm DMT xác định các đặc tính xây dựng của đất yếu ven biển;
- 01 Phần mềm xử lý số liệu và tính toán nền móng theo kết quả thí nghiệm DMT</t>
  </si>
  <si>
    <t xml:space="preserve">- 01 bài báo đăng tạp chí KHKT Mỏ - Địa chất số tiếng anh
- Hướng dẫn 01 nhóm sinh viên NCKH
</t>
  </si>
  <si>
    <t>01/2021 đến 12/2021</t>
  </si>
  <si>
    <t>01/2022 đến 12/2022</t>
  </si>
  <si>
    <t>01/2022 đến 6/2023</t>
  </si>
  <si>
    <t>Nghiên cứu tuyển thu hồi niken và coban trong bãi thải mỏ quặng cromit khu vực Mậu Lâm - Thanh Hóa bằng phương pháp Caron</t>
  </si>
  <si>
    <t>Nghiên cứu, đề xuất giải pháp cải thiện điều kiện vi khí hậu tại lò chợ cơ giới hóa mỏ than Mông Dương.</t>
  </si>
  <si>
    <t>Nghiên cứu xác định đường đặc tính thực của quạt gió tại 2 hệ thống thí nghiệm thông gió, Bộ môn Khai thác hầm lò</t>
  </si>
  <si>
    <t>T21-11</t>
  </si>
  <si>
    <t>T21-12</t>
  </si>
  <si>
    <t>T21-13</t>
  </si>
  <si>
    <t>TS Trần Trung Tới</t>
  </si>
  <si>
    <t>TS Nguyễn Cao Khải</t>
  </si>
  <si>
    <t>- 01 bài báo trên tạp chí chuyên ngành;
- 01 sinh viên bảo vệ thành công đồ án tốt nghiệp;
- 01 thạc sỹ bảo vệ thành công Luân văn;
- 05 Bản vẽ đồ thị đường đặc tính thực của quạt ở các tốc độ vòng quay khác nhau (5 tốc độ vòng quay động cơ khác nhau) ở cả chiều hút và chiều đẩy;</t>
  </si>
  <si>
    <t>T22-34</t>
  </si>
  <si>
    <t>T22-35</t>
  </si>
  <si>
    <t>T22-36</t>
  </si>
  <si>
    <t>T22-37</t>
  </si>
  <si>
    <t>T22-38</t>
  </si>
  <si>
    <t>Nghiên cứu xây dựng quy trình nhận diện, đánh giá, kiểm soát  rủi ro an toàn, vệ sinh lao động cho hoạt động khai thác đá vật liệu xây dựng trên địa bàn tỉnh Bình Dương</t>
  </si>
  <si>
    <t xml:space="preserve">Nghiên cứu lựa chọn phương án khai thác hợp lý lò chợ vỉa L7 cánh Đông đảm bảo độ ổn định khu vực kho cụm sàng G9, Công ty Cổ phần than Mông Dương – Vinacomin </t>
  </si>
  <si>
    <t>Nghiên cứu hoàn thiện một số thông số hệ thống khai thác nhằm đảm bảo an toàn và  hiệu quả cho một số mỏ đá ốp lát ở  khu vực tỉnh Bình Định</t>
  </si>
  <si>
    <t>Nghiên cứu quá trình nung hoàn nguyên bằng than Na Dương để thu hồi niken và coban trong đuôi thải nhà máy tuyển quặng cromit Cổ Định, Thanh Hóa</t>
  </si>
  <si>
    <t>Nghiên cứu lựa chọn hệ thống khai thác nhằm đảm bảo an toàn và nâng cao hiệu quả khai thác cho các mỏ đá có điều kiện địa hình núi cao, dốc đứng, diện khai thác nhỏ hẹp tại khu vực Thanh Hóa</t>
  </si>
  <si>
    <t>TS Đỗ Ngọc Hoàn</t>
  </si>
  <si>
    <t>TS Đỗ Anh Sơn</t>
  </si>
  <si>
    <t>ThS Phạm Văn Việt</t>
  </si>
  <si>
    <t>ThS Phùng Tiến Thuật</t>
  </si>
  <si>
    <t xml:space="preserve">TS Trần Đình Bão     </t>
  </si>
  <si>
    <t>Bộ môn Khai thác lộ thiên</t>
  </si>
  <si>
    <t>Bộ môn Khai thác hầm lò</t>
  </si>
  <si>
    <t>Bộ môn Tuyển khoáng</t>
  </si>
  <si>
    <t>01/01/2022 đến 12/12/2022</t>
  </si>
  <si>
    <t>- 01 bài báo đăng trên tạp chí quốc tế
- 02 bài báo đăng trên tạp chí chuyên ngành trong nước 
- 01 bài báo đăng trên hội nghị quốc tế
- Hỗ trợ 01 NCS
- Hướng dẫn 01 sinh viên bảo vệ đồ án tốt nghiệp
- Hướng dẫn 01 nhóm sinh viên NCKH
- 01 quy trình nhận diện, đánh giá kiểm soát rủi ro an toàn, vệ sinh lao động</t>
  </si>
  <si>
    <t>- 01 bài báo đăng trên tạp chí chuyên ngành trong nước 
- 01 bài báo đăng trên hội nghị toàn quốc
- Hướng dẫn 01 học viên cao học bảo vệ tốt nghiệp
- Hướng dẫn 01 sinh viên bảo vệ đồ án tốt nghiệp
- Hướng dẫn 01 nhóm sinh viên NCKH
- 01  Mô hình mô phỏng khai thác lò chợ vỉa L7 cánh Đông bằng phần mềm UDEC xác định chiều cao sập đổ và nứt nẻ của đất đá
- 01  Bản vẽ khu vực ảnh hưởng của khai thác lò chợ vỉa L7 cánh Đông đến các công trình thuộc cụm sàng G9 tại Công ty Cổ phần than Mông Dương – Vinacomin</t>
  </si>
  <si>
    <t>- 02 bài báo đăng trên tạp chí chuyên ngành trong nước 
- 01 bài báo đăng trên hội nghị toàn quốc
- Hỗ trợ 01 NCS
- Hướng dẫn 01 sinh viên bảo vệ đồ án tốt nghiệp
- Hướng dẫn 01 nhóm sinh viên NCKH
- 01   Sơ đồ xây dựng các thông số HTKT cho mỏ đá ốp lát tỉnh Bình Định</t>
  </si>
  <si>
    <t>- 01 bài báo đăng trên tạp chí chuyên ngành trong nước 
- 01 bài báo đăng trên hội nghị toàn quốc
- Hỗ trợ 01 NCS
- Hướng dẫn 02 sinh viên bảo vệ đồ án tốt nghiệp
- 01 Chế độ công nghệ hoàn nguyên sử dụng than Na Dương làm chất hoàn nguyên</t>
  </si>
  <si>
    <t>- 02 bài báo đăng trên tạp chí chuyên ngành trong nước 
- 01 bài báo đăng trên hội nghị toàn quốc
- 01 hội nghị khoa học cấp trường
- Hỗ trợ 01 NCS
- Hướng dẫn 01 sinh viên bảo vệ đồ án tốt nghiệp
- Hướng dẫn 01 nhóm sinh viên NCKH
- 01 Sơ đồ hệ thống khai thác và các thông số HTKT mẫu cho các mỏ đá vôi có địa hình phức tạp tại khu vực Bắc Trung Bộ</t>
  </si>
  <si>
    <t>T23-30</t>
  </si>
  <si>
    <t>T23-31</t>
  </si>
  <si>
    <t>T23-32</t>
  </si>
  <si>
    <t>T23-33</t>
  </si>
  <si>
    <t>T23-34</t>
  </si>
  <si>
    <t>Nghiên cứu chế tạo thiết bị lọc cao áp dạng Nutsche quy mô thí nghiệm để khử nước bùn mịn của một số nhà máy tuyển.</t>
  </si>
  <si>
    <t>Nghiên cứu đề xuất giải pháp công nghệ nhằm nâng cao hiệu quả khai thác cho lò chợ bán cơ giới hóa tại một số mỏ than hầm lò thuộc Tổng Công ty Đông Bắc</t>
  </si>
  <si>
    <t>Nghiên cứu xác định kích thước hợp lý của trụ than bảo vệ khi khai thác vỉa than dốc thoải, dày trung bình và có đá vách khó sập đổ</t>
  </si>
  <si>
    <t>Nghiên cứu chế tạo một số loại bê tông cốt sợi tự nhiên phục vụ công tác phát triển nông thôn mới ở Nghệ An.</t>
  </si>
  <si>
    <t>Nghiên cứu lựa chọn công nghệ tuyển nhằm thu hồi quặng tinh sắt từ bãi thải của xưởng tuyển quặng sắt Kíp Tước -  Lào Cai</t>
  </si>
  <si>
    <t>- 01 bài báo quốc tế trong danh mục scopus
- 01 bài báo đăng tạp chí chuyên ngành trong nước trong danh mục HĐ GSNN
- hướng dẫn 01 sinh viên bảo về tốt nghiệp
- Hướng dẫn 01 Nhóm sinh viên NCKH
- 01 bản thiết kế chi tiết và thiết bị lọc tăng áp dạng Nutsche
- 01 quy trình</t>
  </si>
  <si>
    <t>- 01 bài báo quốc tế trong danh mục scopus
- 01 bài báo đăng tạp chí chuyên ngành trong nước trong danh mục HĐ GSNN
- hướng dẫn 01 thạc sỹ bảo vệ tốt nghiệp
- hướng dẫn 01 sinh viên bảo về tốt nghiệp
- Hướng dẫn 01 Nhóm sinh viên NCKH
- 01 giải pháp công nghệ hợp lý được thiết kế</t>
  </si>
  <si>
    <t>- 01 bài báo quốc tế trong danh mục scopus
- 01 bài báo đăng tạp chí chuyên ngành trong nước trong danh mục HĐ GSNN
- hướng dẫn 01 thạc sỹ bảo vệ tốt nghiệp
- hướng dẫn 01 sinh viên bảo về tốt nghiệp
- Hướng dẫn 01 Nhóm sinh viên NCKH
- 01 bản vẽ thiết kế sơ đồ công nghệ khai thác tương ứng với kích thước đề xuất của trụ than
- 01 bản kiến nghị về giải pháp chuẩn bị và khai thác tương ứng với kích thước đề xuất của trụ than</t>
  </si>
  <si>
    <t>- 01 bài báo quốc tế tạp chí WoS
- 01 bài báo đăng tạp chí chuyên ngành trong nước trong danh mục HĐ GSNN
- 01 tấm bê tông cốt sợi tự nhiên đúc sẵn  ứng dụng trong công tác xây dựng nông thôn mới ở Nghệ An
- 01 bộ số liệu thực nghiệm về cường độ(nén, kéo,vè kéo uốn) của một số loại bê tông cốt sợi tự nhiên</t>
  </si>
  <si>
    <t>- 01 bài báo đăng tạp chí chuyên ngành trong nước trong danh mục HĐ GSNN
- 01 bài báo hội nghị trong nước
- Hướng dẫn 01 thạc sỹ bảo vệ tốt nghiệp
- Hướng dẫn 01 nhóm sinh viên NCKH
- 01 Sơ đồ công nghệ thu hồi quặng tinh sắt từ bãi thải của xưởng tuyển quặng sắt Kíp Tước - Lào Cai</t>
  </si>
  <si>
    <t>01/2023 đến 6/2024</t>
  </si>
  <si>
    <t>T24-18</t>
  </si>
  <si>
    <t>T24-19</t>
  </si>
  <si>
    <t>T24-20</t>
  </si>
  <si>
    <t>T24-21</t>
  </si>
  <si>
    <t>T24-22</t>
  </si>
  <si>
    <t>Nghiên cứu xác định biên giới vùng ảnh hưởng khi khai thác vỉa 11 đến các công trình trên mặt tại công ty cổ phần than Núi Béo – Vinacomin</t>
  </si>
  <si>
    <t>Nghiên cứu xây dựng giải pháp thi công hợp lý cho đường lò đang hoạt động trong vùng đất yếu tại mỏ than Mông Dương</t>
  </si>
  <si>
    <t>Nghiên cứu đề xuất giải pháp giảm số lượng quạt cục bộ sử dụng trong hệ thống thông gió chung của mỏ than Nam Mẫu</t>
  </si>
  <si>
    <t>Nghiên cứu đề xuất các giải pháp nâng cao hiệu quả công tác quản lý an toàn, vệ sinh lao động cho các đơn vị khai thác mỏ sử dụng vật liệu nổ công nghiệp trên địa bàn Bắc Trung Bộ</t>
  </si>
  <si>
    <t>Nghiên cứu đề xuất giải pháp công nghệ nhằm nâng cao thực thu đồng tại phân xưởng Tuyển xỉ - Nhà máy Luyện đồng II,  Lào Cai</t>
  </si>
  <si>
    <t>TS Phạm Thanh Hải</t>
  </si>
  <si>
    <t>TS Vũ Thái Tiến Dũng</t>
  </si>
  <si>
    <t>ThS Đỗ Ngọc Tú</t>
  </si>
  <si>
    <t>ThS Phạm Thị Nhung</t>
  </si>
  <si>
    <t xml:space="preserve">TS Phạm Đức Hưng </t>
  </si>
  <si>
    <t>TS Nguyễn Phi Hùng</t>
  </si>
  <si>
    <t>ThS Nguyễn Hồng Cường</t>
  </si>
  <si>
    <t xml:space="preserve">TS Nguyễn Đình An </t>
  </si>
  <si>
    <t>ThS Vũ Thị Chinh</t>
  </si>
  <si>
    <t>Bộ môn Sức bền vật liệu</t>
  </si>
  <si>
    <t>01/2024 đến 6/2025</t>
  </si>
  <si>
    <t>- 01 bài báo quốc tế thuộc danh mục Scopus
- 01 bài báo đăng tạp chí KHKT Mỏ - Địa chất
- Hướng dẫn 01 thạc sỹ
- Hướng dẫn 01 sinh viên bảo vệ tốt nghiệp
- Hướng dẫn 01 nhóm sinh viên NCKH
- 01 01 Bộ CODE các mô hình mô phỏng khai thác lò chợ bằng chương trình UDEC</t>
  </si>
  <si>
    <t>- 01 bài báo quốc tế thuộc danh mục Scopus
- 01 bái báo hội nghị quốc tế
- 01 bài báo đăng tạp chí KHKT Mỏ - Địa chất
- Hướng dẫn 01 sinh viên bảo vệ tốt nghiệp
- Hướng dẫn 01 nhóm sinh viên NCKH</t>
  </si>
  <si>
    <t>- 01  bài báo đăng tạp chí chuyên ngành trong nước trong danh mục HĐ GSNN
- 01 bài báo hội thảo trong nước
- Hướng dẫn 01 sinh viên bảo vệ tốt nghiệp
- Hướng dẫn 01 nhóm sinh viên NCKH</t>
  </si>
  <si>
    <t xml:space="preserve">- 01  bài báo đăng tạp chí chuyên ngành trong nước trong danh mục HĐ GSNN
- Hướng dẫn 01 sinh viên bảo vệ tốt nghiệp
- Hướng dẫn 01 nhóm sinh viên NCKH
- 01 Giấy xác nhận áp dụng kết quả nghiên cứu Các giải pháp nâng cao hiệu quả công tác quản lý ATVSLĐ tại các đơn vị khai thác mỏ có sử dụng VLNCN trên địa bàn Bắc Trung Bộ </t>
  </si>
  <si>
    <t xml:space="preserve">- 01  bài báo đăng tạp chí chuyên ngành trong nước trong danh mục HĐ GSNN
- Hướng dẫn 01 sinh viên bảo vệ tốt nghiệp
- Hướng dẫn 01 nhóm sinh viên NCKH
- 01 Quy trình và chế độ công nghệ thu hồi đồng trong xỉ luyện phân xưởng tuyển xỉ- Nhà máy luyện đồng II- Lào Cai </t>
  </si>
  <si>
    <t>T25-28</t>
  </si>
  <si>
    <t>T25-29</t>
  </si>
  <si>
    <t>T25-30</t>
  </si>
  <si>
    <t>Nghiên cứu lựa chọn công nghệ thu hồi quặng tinh vàng từ đuôi thải của nhà máy tuyển đồng Tả Phời</t>
  </si>
  <si>
    <t>Nghiên cứu thu hội quặng tinh Bauxit từ hồ thải xưởng tuyển rửa của công ty nhôm Đắk Nông - TKV</t>
  </si>
  <si>
    <t>Nghiên cứu quy luật hình thành áp lực mỏ khi khai thác lò chợ dưới vách nặng khó sập đổ mỏ than Vàng Danh</t>
  </si>
  <si>
    <t>PGS.TS Nhữ Thị Kim Dung</t>
  </si>
  <si>
    <t>ThS Lê Việt Hà</t>
  </si>
  <si>
    <t>ThS Đinh Thị Thanh Nhàn</t>
  </si>
  <si>
    <t>01/2025 đến 6/2026</t>
  </si>
  <si>
    <t>01/2025 đến 12/2025
Gia hạn đến tháng 6/2026</t>
  </si>
  <si>
    <t>Nghiên cứu đo và giám sát tự động điện trở cách điện các mạng điện hỗn hợp xoay chiều/một chiều không nối đất (AC/DC-IT)</t>
  </si>
  <si>
    <t>Thiết kế và chế tạo mô hình mạng cảm biến không dây hỗ trợ việc giám sát hoạt động của các động cơ trong nhà máy sản xuất</t>
  </si>
  <si>
    <t>Nghiên cứu, thiết kế và chế tạo tua bin gió phát điện trục đứng làm việc ở tốc độ gió thấp phù hợp với vận tốc gió ở Việt Nam</t>
  </si>
  <si>
    <t>T21-08</t>
  </si>
  <si>
    <t>T21-09</t>
  </si>
  <si>
    <t>T21-10</t>
  </si>
  <si>
    <t>ThS Kim Thị Cẩm Ánh</t>
  </si>
  <si>
    <t>ThS Uông Quang Tuyến</t>
  </si>
  <si>
    <t>ThS Đoàn Kim Bình</t>
  </si>
  <si>
    <t>Bộ môn Điện - Điẹn tử</t>
  </si>
  <si>
    <t>Bộ môn Tự động hóa</t>
  </si>
  <si>
    <t>Bộ môn Kỹ thuật cơ khí</t>
  </si>
  <si>
    <t>- 01 bài Bài báo đăng trong tạp chí trong nước
- 01 sinh viên bảo về thành công đồ án tốt nghiệp</t>
  </si>
  <si>
    <t>T22-06</t>
  </si>
  <si>
    <t>T22-07</t>
  </si>
  <si>
    <t>T22-08</t>
  </si>
  <si>
    <t>T22-09</t>
  </si>
  <si>
    <t>T22-10</t>
  </si>
  <si>
    <t>Nghiên cứu thiết kế và chế tạo mô hình hệ thống định vị thời gian thực (Real-time Locating System - RTLS) dùng công nghệ băng thông siêu rộng (UWB) trong môi trường không có định vị vệ tinh</t>
  </si>
  <si>
    <t>Nghiên cứu tính toán, thiết kế và chế tạo xe đẩy đa năng cho bệnh nhân</t>
  </si>
  <si>
    <t>Nghiên cứu, tính toán thiết kế và chế tạo bơm hút chân không kiểu Roots.</t>
  </si>
  <si>
    <r>
      <t>Nghiên cứu tính toán thiết kế chế tạo mô hình hệ thống điều hòa không khí trên ô tô phục vụ công tác thí nghiệm cho sinh viên ngành kỹ thuật ô tô trường ĐH Mỏ - Địa chất</t>
    </r>
    <r>
      <rPr>
        <b/>
        <sz val="12"/>
        <color theme="1"/>
        <rFont val="Times New Roman"/>
        <family val="1"/>
      </rPr>
      <t>.</t>
    </r>
  </si>
  <si>
    <r>
      <t>Nghiên cứu, tính toán, thiết kế và chế tạo mô hình bộ hiệu chuẩn thiết bị đo lưu lượng dòng khí thấp áp, lưu lượng 20 m</t>
    </r>
    <r>
      <rPr>
        <vertAlign val="superscript"/>
        <sz val="12"/>
        <color theme="1"/>
        <rFont val="Times New Roman"/>
        <family val="1"/>
      </rPr>
      <t>3</t>
    </r>
    <r>
      <rPr>
        <sz val="12"/>
        <color theme="1"/>
        <rFont val="Times New Roman"/>
        <family val="1"/>
      </rPr>
      <t>/h</t>
    </r>
  </si>
  <si>
    <t>ThS Nguyễn Tiến Sỹ</t>
  </si>
  <si>
    <t xml:space="preserve">TS Nguyễn Khắc Lĩnh           </t>
  </si>
  <si>
    <t>ThS Nguyễn Thanh Tùng</t>
  </si>
  <si>
    <t>ThS Nguyễn Thế Hoàng</t>
  </si>
  <si>
    <t>ThS Nguyễn Sơn Tùng</t>
  </si>
  <si>
    <t>Bộ môn Điện - Điện tử</t>
  </si>
  <si>
    <t>Bộ môn Máy và Thiết bị Công nghiệp</t>
  </si>
  <si>
    <t>- 01 bài báo đăng trên tạp chí chuyên ngành trong nước
- Hướng dẫn 01 sinh viên bảo vệ đồ án tốt nghiệp
- 01 mô hình hệ thống định vị RTLS dùng công nghệ UWB gồm 3 trạm neo và 1 thẻ cá nhân, đảm bảo chất lượng và các thông số kỹ thuật</t>
  </si>
  <si>
    <t>Đã nghiệm thu đạt loại tốt</t>
  </si>
  <si>
    <t>- 01 bài báo đăng trên tạp chí chuyên ngành trong nước
- 01 giấy chấp nhận đơn đăng ký sở hữu trí tuệ 
- Hướng dẫn 01 sinh viên bảo vệ đồ án tốt nghiệp
- Hướng dẫn 01 nhóm sinh viên nghiên cứu khoa học
- 01 xe đẩy hỗ trợ người bệnh và những người đi lại khó khăn trong việc đi vệ sinh và di chuyển</t>
  </si>
  <si>
    <t>- 01 bài báo đăng trên tạp chí quốc tế thuộc danh mục Scopus
- 01 bài báo đăng trên tạp chí chuyên ngành trong nước
- Hướng dẫn 01 sinh viên bảo vệ đồ án tốt nghiệp
- 01 tập bản vẽ quy trình công nghệ chế tạo
- 01 bơm hút chân không kiểu roots lưu lượng 3m3/h</t>
  </si>
  <si>
    <t>- 01 bài báo đăng trên tạp chí chuyên ngành trong nước
- Hướng dẫn 01 sinh viên bảo vệ đồ án tốt nghiệp
- 01 bộ tài liệu hướng dẫn thực hành cơ khí ô tô
- 01 mô hình hệ thống điều hòa ô tô</t>
  </si>
  <si>
    <t>- 01 bài báo đăng trên tạp chí chuyên ngành trong nước
- Hướng dẫn 01 sinh viên bảo vệ đồ án tốt nghiệp
- 01 mô hình bộ hiệu chỉnh thiết bị, cảm biến đo lưu lượng dòng khí thấp áp</t>
  </si>
  <si>
    <t>T23-02</t>
  </si>
  <si>
    <t>T23-03</t>
  </si>
  <si>
    <t>T23-06</t>
  </si>
  <si>
    <t>T23-07</t>
  </si>
  <si>
    <t>T23-08</t>
  </si>
  <si>
    <t>T23-09</t>
  </si>
  <si>
    <t>Tính toán thiết kế và chế tạo máy tách bùn trục vít đa đĩa</t>
  </si>
  <si>
    <t>Nghiên cứu thiết kế và chế tạo bộ nạp ắc quy mỏ dùng công nghệ nguồn chuyển mạch (SMPS - Switch Mode Power Supply)</t>
  </si>
  <si>
    <t>Nghiên cứu tính toán, thiết kế và chế tạo thiết bị phát điện sử dụng vật liệu áp điện</t>
  </si>
  <si>
    <t>Phương pháp và quy trình xác định độ co ngót của cánh quạt hướng trục được chế tạo bởi công nghệ đúc ly tâm.</t>
  </si>
  <si>
    <t>Nghiên cứu chế tạo thiết bị tự động thu thập dữ liệu chấn động nổ mìn trong lĩnh vực khai thác mỏ ở Việt Nam</t>
  </si>
  <si>
    <t>Nghiên cứu xây dựng bài thực hành công nghệ năng lượng tái tạo dùng pin mặt trời</t>
  </si>
  <si>
    <t>Nghiên cứu tính toán, thiết kế tang cắt của máy khấu dùng trong lò chợ cơ giới hóa</t>
  </si>
  <si>
    <t>Nghiên cứu, thiết kế và chế tạo máy in 3D cỡ lớn M1000</t>
  </si>
  <si>
    <t>T23-04</t>
  </si>
  <si>
    <t>T23-05</t>
  </si>
  <si>
    <t xml:space="preserve">TS Phạm Thị Thủy
</t>
  </si>
  <si>
    <t>ThS Tống Ngọc Anh</t>
  </si>
  <si>
    <t>TS Đoàn Công Luận</t>
  </si>
  <si>
    <t>TS Đặng Vũ Đinh</t>
  </si>
  <si>
    <t>ThS Đào Hiếu</t>
  </si>
  <si>
    <t>ThS Bùi Ngọc Hùng</t>
  </si>
  <si>
    <t>TS Phạm Văn Tiến</t>
  </si>
  <si>
    <t>ThS Đoàn Kim Bình</t>
  </si>
  <si>
    <t>Bộ môn Kỹ thuật Điện - Điện tử</t>
  </si>
  <si>
    <t>- 01 bài báo đăng tạp chí chuyên ngành trong nước trong danh mục HĐ GSNN
- Hướng dẫn 01 sinh viên bảo vệ tốt nghiệp
- Hướng dẫn 01 Nhóm sinh viên NCKH
- 01 Máy tách bùn trục vít đa đĩa năng suất 0,2-0,3 m3/h, công suất động cơ 1 HP</t>
  </si>
  <si>
    <t>- 01 bài báo đăng tạp chí chuyên ngành trong nước trong danh mục HĐ GSNN
- 01 bộ nạp ác quy tàu điện mỏ</t>
  </si>
  <si>
    <t>- 02 bài báo đăng tạp chí chuyên ngành trong nước trong danh mục HĐ GSNN
- 01 Thiết bị phát điện sử dụng vật liệu áp điện</t>
  </si>
  <si>
    <t>- 01 bài báo đăng tạp chí chuyên ngành trong nước trong danh mục HĐ GSNN
- 01 bài báo hội nghị quốc tế
- Hướng dẫn 01 sinh viên bảo vệ tốt nghiệp
- Hướng dẫn 01 Nhóm sinh viên NCKH
- 01 Quy trình xác định độ co ngót của cánh quạt hướng trục</t>
  </si>
  <si>
    <t>- 01 bài báo đăng tạp chí chuyên ngành trong nước trong danh mục HĐ GSNN
- Hướng dẫn 01 sinh viên bảo vệ tốt nghiệp
- 01 thiết bị tự động thu thập dữ liệu chấn động nổ mìn trong nổ mìn khai thác mỏ ở Việt Nam
- 01 Giải pháp xây dựng hệ thống đo mức độ chấn động nổ mìn tự động với nhiều điểm đo</t>
  </si>
  <si>
    <t>- 01 bài báo đăng tạp chí chuyên ngành trong nước 
- 01Tài liệu hướng dẫn thực hành hệ thống PV
- 01 mô hình hệ thống pin năng lượng mặt trời</t>
  </si>
  <si>
    <t>- 02 bài báo đăng tạp chí chuyên ngành trong nước trong danh mục HĐ GSNN
- 01 Bộ bản vẽ thiết kế tang khấu</t>
  </si>
  <si>
    <t>- 01 bài báo đăng tạp chí chuyên ngành trong nước trong danh mục HĐ GSNN
- Hướng dẫn 01 sinh viên bảo vệ tốt nghiệp
- 01 Máy in 3D cỡ lớn M1000</t>
  </si>
  <si>
    <t>T24-04</t>
  </si>
  <si>
    <t>T24-05</t>
  </si>
  <si>
    <t>T24-06</t>
  </si>
  <si>
    <t>T24-07</t>
  </si>
  <si>
    <t>T24-08</t>
  </si>
  <si>
    <t>T24-10</t>
  </si>
  <si>
    <t>T24-09</t>
  </si>
  <si>
    <t>Nghiên cứu, tính toán thiết kế, tối ưu kết cấu khung máy ép thủy lực 4 trụ, lực ép 20 tấn</t>
  </si>
  <si>
    <t>Tính toán thiết kế và chế tạo bơm bánh răng ăn khớp ngoài</t>
  </si>
  <si>
    <t>Nghiên cứu, thiết kế bơm vận tải tro thải trong các nhà máy nhiệt điện tại Việt Nam</t>
  </si>
  <si>
    <t>Nghiên cứu thiết kế mô hình mô phỏng hệ thống truyền lực xe điện</t>
  </si>
  <si>
    <t>Nghiên cứu, thiết kế thiết bị hỗ trợ thi công chống lò áp dụng cho các đơn vị than hầm lò thuộc TKV</t>
  </si>
  <si>
    <t>Ứng dụng phương pháp mô phỏng số  để kiểm soát tổn thất của quạt hướng trục</t>
  </si>
  <si>
    <t>Nghiên cứu thiết kế và chế tạo hệ thống tải giả khả trình phục vụ thí nghiệm kiểm tra điện trở cách điện của mạng điện trung tính cách ly</t>
  </si>
  <si>
    <t>TS Nguyễn Văn Lại</t>
  </si>
  <si>
    <t>ThS Bùi Minh Hoàng</t>
  </si>
  <si>
    <t>ThS Lê Thị Hồng Thắng</t>
  </si>
  <si>
    <t>ThS Hà Thị Chúc</t>
  </si>
  <si>
    <t>- 01 bài báo đăng tạp chí chuyên ngành trong nước trong danh mục HĐ GSNN
- Hướng dẫn 01 nhóm NCKHSV.
- 01 Hệ thống thông tin, cung cấp nền tảng hỗ trợ cho nhiều đơn vị quản lý và giám sát trong lĩnh vực hoạt động khoáng sản.</t>
  </si>
  <si>
    <t>- 01 bài báo đăng tạp chí chuyên ngành trong nước trong danh mục HĐ GSNN
- Hướng dẫn 01 sinh viên bảo vệ tốt nghiệp.
- Hướng dẫn 01 nhóm NCKHSV
- 01 máy bơm thủy lực bánh răng ăn khớp ngoài có thể tích làm việc từ 22-32 cm3, áp suất lớn nhất 15MPa</t>
  </si>
  <si>
    <t>- 01 bài báo đăng trên Tạp chí chuyên ngành trong nước.
- Hướng dẫn 01 sinh viên bảo vệ tốt nghiệp.
- 01 tập bản vẽ chế tạo.</t>
  </si>
  <si>
    <t>- 01 bài báo đăng tạp chí chuyên ngành trong nước trong danh mục HĐ GSNN
- Hướng dẫn 01 sinh viên bảo vệ tốt nghiệp.
- Hướng dẫn 01 nhóm NCKHSV
- 01 Mô hình mô phỏng tương tác lốp xe với mặt đường
- 01 Mô hình mô phỏng hệ thống truyền lực ô tô điện</t>
  </si>
  <si>
    <t>- 01 bài báo đăng tạp chí chuyên ngành trong nước trong danh mục HĐ GSNN
- Hướng dẫn 01 nhóm NCKHSV
- 01 Bộ bản vẽ theo TCVN
- 01 Bằng độc quyền/ giải pháp hữu ích (Có giấy chấp nhận đơn đăng ký sở hữu trí tuệ đối với sản phẩm của đề tài)</t>
  </si>
  <si>
    <t>- 01 bài báo đăng tạp chí chuyên ngành trong nước trong danh mục HĐ GSNN
- Hướng dẫn 01 sinh viên bảo vệ tốt nghiệp 
- Hướng dẫn 01 sinh viên bảo vệ tốt nghiệp.
- Hướng dẫn 01 nhóm NCKHSV
- 01 Quy trình thiết kế và mô phỏng số khí động lực học quạt hướng trục</t>
  </si>
  <si>
    <t>- 01 bài báo đăng tạp chí chuyên ngành trong nước trong danh mục HĐ GSNN
- Hướng dẫn 01 nhóm NCKHSV
- 01 hệ thống tải giả lập trình được  phục vụ giảng dạy và thí nghiệm</t>
  </si>
  <si>
    <t>T25-05</t>
  </si>
  <si>
    <t>T25-06</t>
  </si>
  <si>
    <t>T25-01</t>
  </si>
  <si>
    <t>T25-02</t>
  </si>
  <si>
    <t>T25-03</t>
  </si>
  <si>
    <t>T25-04</t>
  </si>
  <si>
    <t>Nghiên cứu, thiết kế hệ thống tách bùn phân cấp để nâng cao hiệu quả xử lý bùn thải tại các trang trại chăn nuôi</t>
  </si>
  <si>
    <t>Nghiên cứu xây dựng mô hình thí nghiệm điều khiển động cơ một chiều</t>
  </si>
  <si>
    <t>Ứng dụng giải pháp không dây IoT đo biến dạng bê tông</t>
  </si>
  <si>
    <t>Nghiên cứu mô phỏng hệ thống Pin dùng trên ô tô điện có công suất đến 100KW</t>
  </si>
  <si>
    <t>Nghiên cứu xây dựng bài thực hành công nghệ điện gió cho Phòng thí nghiệm Điện - Điện tử</t>
  </si>
  <si>
    <t>Nghiên cứu tích hợp Camera lên cánh tay Robot Niryo Ned 2 để thực hiện các tác vụ thông minh</t>
  </si>
  <si>
    <t>- 01 bài báo đăng tạp chí chuyên ngành trong nước trong danh mục HĐ GSNN
- Hướng dẫn 01 sinh viên bảo vệ tốt nghiệp
- Hướng dẫn 01 nhóm NCKHSV.
- 01 Bộ bản vẽ hệ thống tách bùn phân cấp.</t>
  </si>
  <si>
    <t>- 01 bài báo đăng tạp chí chuyên ngành trong nước trong danh mục HĐ GSNN
- Hướng dẫn 01 sinh viên bảo vệ tốt nghiệp.
- 05 mô hình điều khiển động cơ điện một chiều</t>
  </si>
  <si>
    <t>- 01 bài báo đăng tạp chí chuyên ngành trong nước trong danh mục HĐ GSNN
- Hướng dẫn 01 sinh viên bảo vệ tốt nghiệp.
- Hướng dẫn 01 nhóm NCKHSV
- 01 Mô hình mô phỏng hệ thống Pin dùng trên ô tô điện</t>
  </si>
  <si>
    <t>- 02 bài báo đăng tạp chí chuyên ngành trong nước trong danh mục HĐ GSNN
- Hướng dẫn 01 nhóm NCKHSV
- 01 Bộ chương trình điều khiển cánh tay robot dựa trên camera và thị giác máy tính</t>
  </si>
  <si>
    <t>ThS Trần Viết Linh</t>
  </si>
  <si>
    <t>ThS Nguyễn Trường Giang</t>
  </si>
  <si>
    <t>Nghiên cứu ứng dụng mô hình trí tuệ nhân tạo để dự báo hệ số thừa tiết diện khi thi công công trình ngầm bằng phương pháp khoan nổ mìn</t>
  </si>
  <si>
    <t>T21-31</t>
  </si>
  <si>
    <t>Nghiên cứu tối ưu hóa các thông số thiết kế tường xi măng-đất thi công bằng công nghệ jetgrouting khi thi công hầm metro tại thành phố Hồ Chí Minh</t>
  </si>
  <si>
    <t>T21-32</t>
  </si>
  <si>
    <t>Nghiên cứu sử dụng bê tông cốt sợi thép để chế tạo tấm chèn chống giữ các đường lò trong mỏ hầm lò vùng Quảng Ninh</t>
  </si>
  <si>
    <t>T21-33</t>
  </si>
  <si>
    <t>TS. Vũ Minh Ngạn</t>
  </si>
  <si>
    <t>Bộ môn XDCTN và Mỏ</t>
  </si>
  <si>
    <t>Bộ môn Xây dựng hạ tầng cơ sở</t>
  </si>
  <si>
    <t xml:space="preserve">- 01 Bài báo đăng trên tạp chí khoa học trong hệ thống ISI.
- 01 Bài báo khoa học đăng trên tạp chí chuyên ngành trong nước.
- Hướng dẫn NCKH 01 sinh viên.
- 01 Mô hình có khả năng năng tính toán và dự báo với độ chính xác cao hệ số thừa tiết diện công trình ngầm khi thi công bằng phương pháp khoan nổ mìn.
- 01 Bộ tài liệu hướng dẫn sử dụng chương trình tính toán và dự báo với độ chính xác cao hệ số thừa tiết diện công trình ngầm khi thi công bằng phương pháp khoan nổ mìn.
</t>
  </si>
  <si>
    <t xml:space="preserve">- 01 Bài báo đăng trên tạp chí khoa học chuyên ngành trong nước.
- Hướng dẫn thành công 01 nhóm SVNCKH.
- 01 Mô hình tính toán được lập trình trong 01 phần mềm thương mại
</t>
  </si>
  <si>
    <t>T22-49</t>
  </si>
  <si>
    <t>Nghiên cứu ứng dụng công nghệ cọc đường kính nhỏ (micropile) đổ tại chỗ để gia cường nền móng khi cải tạo, nâng cấp, và bảo tồn công trình cũ có mặt bằng thi công hạn chế</t>
  </si>
  <si>
    <t>T22-50</t>
  </si>
  <si>
    <t>Nghiên cứu xây dựng mô hình AI trong quản lý chất lượng khi thi công đường</t>
  </si>
  <si>
    <t>Bộ môn Kỹ thuật xây dựng</t>
  </si>
  <si>
    <t>Bộ môn Xây dựng CTN và mỏ</t>
  </si>
  <si>
    <t>Đã nghiệm thu xếp loại Tốt</t>
  </si>
  <si>
    <t>- 02 bài báo đăng trên tạp chí chuyên ngành trong nước
- Hướng dẫn 01 học viên cao học bảo vệ tốt nghiệp
- Hướng dẫn 01 nhóm sinh viên NCKH</t>
  </si>
  <si>
    <t>- 01 bài báo đăng trên tạp chí quốc tế
- 01 bài báo đăng trên tạp chí chuyên ngành trong nước
- 01 chương trình máy tính</t>
  </si>
  <si>
    <t>T23-43</t>
  </si>
  <si>
    <t>T23-44</t>
  </si>
  <si>
    <t>Nghiên cứu xác định hệ số khuyếch tán canxi hydroxit trong bê tông ở môi trường tương tự nước biển tại điều kiện phòng thí nghiệm</t>
  </si>
  <si>
    <t>Nghiên cứu ứng xử của kết cấu chống đường hầm mặt cắt ngang hình chữ nhật cong với cột trung tâm.</t>
  </si>
  <si>
    <t xml:space="preserve">TS Nguyễn Tài Tiến </t>
  </si>
  <si>
    <t>01/2023 đến 12/2024</t>
  </si>
  <si>
    <t xml:space="preserve">- 01 bài báo trên tạp chí quốc tế
- 01 bài báo đăng tạp chí chuyên ngành trong nước trong danh mục HĐ GSNN
- hướng dẫn 01 nhóm sinh viên NCKH
</t>
  </si>
  <si>
    <t xml:space="preserve">- 01 bài báo trên tạp chí quốc tế (SCIE/SSCI/AHCI)
- 01 bài báo đăng tạp chí chuyên ngành trong nước trong danh mục HĐ GSNN
- hướng dẫn 01 nhóm sinh viên NCKH
</t>
  </si>
  <si>
    <t>T24-32</t>
  </si>
  <si>
    <t>T24-33</t>
  </si>
  <si>
    <t>T24-34</t>
  </si>
  <si>
    <t xml:space="preserve">Nghiên cứu xác định nội lực trong vỏ hầm tuyến hầm metro số 1 thành phố Hồ Chí Minh trong giai đoạn thi công </t>
  </si>
  <si>
    <t>Nghiên cứu ứng xử cơ học của tường chắn đất cốt lưới địa kỹ thuật trên nền đất yếu</t>
  </si>
  <si>
    <t>Nghiên cứu ảnh hưởng của hạt nano silica đến tính chất cơ học và vi cấu trúc của bê tông cường độ cao cốt sợi thép</t>
  </si>
  <si>
    <t>PGS.TS Vũ Minh Ngạn</t>
  </si>
  <si>
    <t>TS Đặng Văn Phi</t>
  </si>
  <si>
    <t>- 01  bài báo đăng tạp chí chuyên ngành trong nước trong danh mục HĐ GSNN
- Hướng dẫn 01 nhóm sinh viên NCKH</t>
  </si>
  <si>
    <t>- 01 bài báo quốc tế thuộc danh mục Scopus
- 02 bài báo đăng tạp chí chuyên ngành trong nước trong danh mục HĐ GSNN
- Hướng dẫn 01 thạc sỹ
- Hướng dẫn 01 nhóm sinh viên NCKH</t>
  </si>
  <si>
    <t>- 01 bài báo đăng tạp chí chuyên ngành trong nước trong danh mục HĐ GSNN
- 01 hội thảo trong nước
- Hướng dẫn 01 nhóm sinh viên NCKH</t>
  </si>
  <si>
    <t>T25-41</t>
  </si>
  <si>
    <t>T25-42</t>
  </si>
  <si>
    <t>Nghiên cứu ảnh hưởng vị trí tương quan giữa hai đường hầm tàu điện ngầm đến nội lực trong vỏ hầm và dịch chuyển mặt đất</t>
  </si>
  <si>
    <t>Nghiên cứu ảnh hưởng của graphite đến một số tính chất cơ lý và phản hồi điện trở của bê tông hạt mịn cường độ cao</t>
  </si>
  <si>
    <t>- 01 bài báo quốc tế thuộc danh mục Scopus
- 01 bài báo đăng tạp chí chuyên ngành trong nước trong danh mục HĐ GSNN
- Hướng dẫn 01 nhóm sinh viên NCKH</t>
  </si>
  <si>
    <t>- 02 bài báo đăng tạp chí chuyên ngành trong nước trong danh mục HĐ GSNN
- Hướng dẫn 01 nhóm sinh viên NCKH
- 01 tài liệu hướng dẫn quá trình chuẩn bị mẫu bê tông sử dụng graphite làm cốt liệu
- 01 mẫu bê tông chứa graphite dùng đo điện trở
- 01 bộ ảnh các mẫu  bê tông sử dụng graphite trước, trong và sau khi thí nghiệm nén</t>
  </si>
  <si>
    <t>TS Đỗ Ngọc Thải</t>
  </si>
  <si>
    <t>Nghiên cứu ứng dụng mô hình WASP và chỉ số WQI để đánh giá diễn biến chất lượng nước sông Bằng, tỉnh Cao Bằng</t>
  </si>
  <si>
    <t>Nghiên cứu ứng dụng mô hình toán và công nghệ GIS đánh giá biến động môi trường không khí tại khu vực khai thác và chế biến khoáng sản, tỉnh Lào Cai</t>
  </si>
  <si>
    <t>Nghiên cứu, đánh giá tác động của biến đổi khí hậu đến hoạt động khai thác than tại Quảng Ninh</t>
  </si>
  <si>
    <t xml:space="preserve">Nghiên cứu xử lý asen trong nước ngầm ở một số khu vực thuộc Hà Nội bằng hệ thống mô phỏng constructed wetland </t>
  </si>
  <si>
    <t>ThS Nguyễn Thị Hồng</t>
  </si>
  <si>
    <t>TS Trần Thị Thanh Thủy</t>
  </si>
  <si>
    <t>ThS Trần Thị Ngọc</t>
  </si>
  <si>
    <t>Bộ môn Kỹ thuật môi trường</t>
  </si>
  <si>
    <t>Bộ môn Địa sinh thái và CNMT</t>
  </si>
  <si>
    <t>T21-14</t>
  </si>
  <si>
    <t>T21-15</t>
  </si>
  <si>
    <t>T21-16</t>
  </si>
  <si>
    <t>T21-17</t>
  </si>
  <si>
    <t>- 01 bài báo đăng tạp chí chuyên ngành trong nước 
- Hướng dẫn 01 sinh viên KTMT K61/K62 làm đồ án tốt nghiệp
- Hướng dẫn 01 nhóm NCKH sinh viên
- Sơ đồ phương thức thực hiện mô phỏng chất lượng nước sông Bằng bằng phần mềm WASP và Bản đồ lưu vực mô phỏng diễn biến chất lượng nước sông Bằng.</t>
  </si>
  <si>
    <t xml:space="preserve">- Báo cáo Nghiên cứu ứng dụng mô hình toán và công nghệ GIS đánh giá biến động môi trường không khí tại khu vực khai thác và chế biến khoáng sản, tỉnh Lào Cai
- 01 bài báo đăng tạp chí trong nước
- 01 bài đăng kỷ yếu hội nghị, hội thảo chuyên ngành
- Hướng dẫn 01 nhóm NCKH sinh viên
- Hướng dẫn 01 sinh viên làm đồ án TN
- Bản đồ lan truyền thành phần bụi TSP tại khu vực khai thác, chế biến khoáng sản tỉnh Lào Cai </t>
  </si>
  <si>
    <t>- 02 bài báo đăng tạp chí trong nước
- Hướng dẫn 01 nhóm NCKH sinh viên
- Hướng dẫn 01 sinh viên làm đồ án TN</t>
  </si>
  <si>
    <t>-  01 bài báo đăng tạp chí chuyên ngành trong nước
- 01 bài đăng kỷ yếu hội nghị, hội thảo trong nước
- 01 bài đăng kỷ yếu hội nghị, hội thảo quốc tế
- Hướng dẫn 01 sinh viên KTMT K61/K62 làm đồ án tốt nghiệp
- Hướng dẫn 01 nhóm NCKH sinh viên
- Quy trình thực hiện mô phỏng hệ thống CWs loại bỏ asen trong nước ngầm.</t>
  </si>
  <si>
    <t>Nghiên cứu tổng hợp than hoạt tính từ lá tre để xử lý màu azo và vi sinh vật trong nước thải dệt nhuộm</t>
  </si>
  <si>
    <t>TS Trần Thị Thu Hương</t>
  </si>
  <si>
    <t>Nghiên cứu khả năng hấp thụ các đồng vị phóng xạ  của thực vật (rau) trồng tại khu vực mỏ đất hiếm Mường Hum, Bát Xát, Lào Cai</t>
  </si>
  <si>
    <t>ThS Nguyễn Văn Dũng</t>
  </si>
  <si>
    <t>Tổng hợp và xác định đặc tính của vật liệu nano TiO2 dạng anatase biến tính đất hiếm nhằm nâng cao hiệu quả quang xúc tác trong vùng ánh sáng khả kiến để xử lý thuốc kháng sinh trong nước thải bệnh viện</t>
  </si>
  <si>
    <t>Nghiên cứu dự báo khả năng phục hồi sinh thái tại khu vực khai thác khoáng sản tỉnh Lào Cai bằng ảnh viễn thám và các mô hình phân tích dữ liệu lớn</t>
  </si>
  <si>
    <t>ThS Phan Thị Mai Hoa</t>
  </si>
  <si>
    <t>Xác định độ ẩm đất tỉnh Đắk Nông sử dụng ảnh radar Sentinel-1</t>
  </si>
  <si>
    <t>TS Vũ Thị Phương Thảo</t>
  </si>
  <si>
    <t>T22-40</t>
  </si>
  <si>
    <t>T22-41</t>
  </si>
  <si>
    <t>T22-42</t>
  </si>
  <si>
    <t>T22-43</t>
  </si>
  <si>
    <t>T22-39</t>
  </si>
  <si>
    <t>Bộ môn Địa sinh thái &amp; CNMT</t>
  </si>
  <si>
    <t>Bộ môn  Môi trường cơ sở</t>
  </si>
  <si>
    <t xml:space="preserve">Bộ môn Kỹ thuật môi trường                                                                                                                                                                                                                                                                                                                                                                                                                                                                          </t>
  </si>
  <si>
    <t>Bộ môn Môi trường cơ sở</t>
  </si>
  <si>
    <t xml:space="preserve">01/2022 đến 12/2022 </t>
  </si>
  <si>
    <t>Đã nghiệm thu, xếp loại Khá</t>
  </si>
  <si>
    <t>- 02 bài báo đăng trên tạp chí chuyên ngành trong nước 
- Hướng dẫn 01 học viên cao học bảo vệ tốt nghiệp
- 01 quy trình công nghệ</t>
  </si>
  <si>
    <t>- 01 bài báo đăng trên tạp chí chuyên ngành trong nước 
- 01 bài báo đăng trên hội nghị quốc tế
- 01 bài báo đăng trên hội nghị quốc gia
- Hướng dẫn 01 học viên cao học bảo vệ tốt nghiệp
- 01 bộ sản phẩm hệ số dịch chuyển từ đất lên thực vật</t>
  </si>
  <si>
    <t>Đã nghiệm thu, xếp loại Tốt</t>
  </si>
  <si>
    <t>- 01 bài báo đăng trên tạp chí quốc tế ISI
- 01 bài báo đăng trên hội nghị quốc gia
- Hỗ trợ 01 NCS
- Hướng dẫn 01 học viên cao học bảo vệ tốt nghiệp
- 01 quy trình chế tạo vật liệu nano TiO2 biến tính đất hiếm
- 10g vật liệu quang xúc tác nano TiO2 biến tính đất hiếm</t>
  </si>
  <si>
    <t>- 01 bài báo đăng trên tạp chí chuyên ngành trong nước
- Hướng dẫn 01 học viên cao học bảo vệ tốt nghiệp</t>
  </si>
  <si>
    <t>- 01 bài báo đăng trên tạp chí chuyên ngành trong nước
- Hướng dẫn 01 học viên cao học bảo vệ tốt nghiệp
- 01 quy trình công nghệ sử dụng ảnh radar xác định độ ẩm đất</t>
  </si>
  <si>
    <t>T23-35</t>
  </si>
  <si>
    <t>T23-36</t>
  </si>
  <si>
    <t>T23-37</t>
  </si>
  <si>
    <t>Dự báo xác suất biến động dòng chảy và ngập lụt trên hệ thống sông Cầu – Thương – Lục Nam dưới tác động của biến đổi khí hậu</t>
  </si>
  <si>
    <t>Nghiên cứu đánh giá ảnh hưởng của hàm lượng các kim loại nặng As, Pb, Hg, Cd trong nước sông Ba Chẽ đến vùng nuôi trồng thủy hải sản Đồng Rui, Vịnh Bái Tử Long, Quảng Ninh.</t>
  </si>
  <si>
    <t>Nghiên cứu ứng dụng các mô hình phát tán khí thải kết hợp phân tích dữ liệu lớn nhằm đánh giá tác động của các nhà máy nhiệt điện đến chất lượng môi trường không khí khu vực thành phố Cẩm Phả, tỉnh Quảng Ninh</t>
  </si>
  <si>
    <t>TS Trần Anh Quân</t>
  </si>
  <si>
    <t>ThS Đào Trung Thành</t>
  </si>
  <si>
    <t>TS Nguyễn Thị Hoà</t>
  </si>
  <si>
    <t>- 01 bài báo đăng tạp chí chuyên ngành trong nước trong danh mục HĐ GSNN
- Hướng dẫn 01 sinh viên bảo vệ tốt nghiệp
- 01 dữ liệu dự tính xác xuất biến động nhiệt độ và lượng mưa cho Việt Nam giai đoạn 2080-2099</t>
  </si>
  <si>
    <t xml:space="preserve">- 01 bài báo đăng tạp chí chuyên ngành trong nước trong danh mục HĐ GSNN
- 01 bài báo hội thảo trong nước
- Hướng dẫn 01 sinh viên bảo vệ tốt nghiệp
</t>
  </si>
  <si>
    <t xml:space="preserve">- 01 bài báo đăng tạp chí chuyên ngành trong nước trong danh mục HĐ GSNN
- 01 bản đồ phân vùng ảnh hưởng các chất ô nhiễm bởi khói thải nhà máy nhiệt điện đến môi trường không khí tại khu vực nghiên cứu
</t>
  </si>
  <si>
    <t>T24-23</t>
  </si>
  <si>
    <t>T24-24</t>
  </si>
  <si>
    <t>T24-25</t>
  </si>
  <si>
    <t>T24-26</t>
  </si>
  <si>
    <t>T24-27</t>
  </si>
  <si>
    <t>T24-28</t>
  </si>
  <si>
    <t>T24-29</t>
  </si>
  <si>
    <t>Đánh giá độc tính của microplastic (hạt vi nhựa) đối với cá ngựa vằn danio rerio</t>
  </si>
  <si>
    <t>Sử dụng mô hình hàm tin cậy Dempster-Shafer và các chỉ số địa hình để đánh giá tổn thương môi trường do tai biến tự nhiên khu vực Hà Quảng - Hoà An, tỉnh Cao Bằng</t>
  </si>
  <si>
    <t>Nghiên cứu sử dụng một số chủng vi sinh vật để xử lý ô nhiễm màu trong nước thải nhuộm vải làng lụa Vạn Phúc, Hà Nội</t>
  </si>
  <si>
    <t xml:space="preserve">Tích hợp các phương pháp phân tích đa chỉ tiêu TOPSIS và logic mờ đánh giá tính hợp lý của các loại hình sử dụng đất dốc tại một số khu vực đất dốc các huyện Bạch Thông, Ba Bể, Na Rì </t>
  </si>
  <si>
    <t>Ứng dụng mô hình LSTM trong dự báo chất lượng nước sông Ba Chẽ phục vụ cấp nước sinh hoạt cho huyện Ba Chẽ, tỉnh Quảng Ninh</t>
  </si>
  <si>
    <t>Nghiên cứu, đánh giá sức chịu tải môi trường của sông Phó Đáy và đề xuất giải pháp bảo vệ nguồn nước</t>
  </si>
  <si>
    <t>ThS Đỗ Thị Hải</t>
  </si>
  <si>
    <t>Ths Vũ Thị Lan Anh</t>
  </si>
  <si>
    <t>ThS Nguyễn Thị Cúc</t>
  </si>
  <si>
    <t xml:space="preserve">- 01 bài báo đăng tạp chí KHKT Mỏ - Địa chất
- Hướng dẫn 01 nhóm sinh viên NCKH
</t>
  </si>
  <si>
    <t>- 01  bài báo đăng tạp chí chuyên ngành trong nước trong danh mục HĐ GSNN
- 01 bài báo hội thảo trong nước
- Hướng dẫn 01 nhóm sinh viên NCKH
- 01 sơ đồ phân vùng chất lượng nước sông Ba Chẽ đoạn qua huyện Ba Chẽ</t>
  </si>
  <si>
    <t xml:space="preserve">- 01  bài báo đăng tạp chí chuyên ngành trong nước trong danh mục HĐ GSNN
- 01 bài báo hội thảo quốc tế
- Hướng dẫn 01 thạc sỹ
- Hướng dẫn 01 nhóm sinh viên NCKH
</t>
  </si>
  <si>
    <t>- 01  bài báo đăng tạp chí chuyên ngành trong nước trong danh mục HĐ GSNN
- 02 bài báo hội thảo trong nước
- 01 bộ mẫu và mô hình xử lý</t>
  </si>
  <si>
    <t>- 01  bài báo đăng tạp chí chuyên ngành trong nước trong danh mục HĐ GSNN
- 01 bài báo hội thảo quốc tế
- Hỗ trợ 01 NCS
- Hướng dẫn 01 nhóm sinh viên NCKH
- 01 Bản đồ phân vùng mức độ tổn thương môi trường tại huyện Hà Quảng - Hòa An, tỉnh Cao Bằng (tỉ lệ 1:50.000 )</t>
  </si>
  <si>
    <t xml:space="preserve">- 01  bài báo đăng tạp chí chuyên ngành trong nước trong danh mục HĐ GSNN
- Hướng dẫn 01 thạc sỹ
</t>
  </si>
  <si>
    <t>- 01  bài báo đăng tạp chí chuyên ngành trong nước trong danh mục HĐ GSNN
- 01 bài báo hội thảo quốc tế
- 01 bài báo hội thảo trong nước
- 01 sơ đồ phân vùng nhạy cảm sinh thái tại thành phố Hạ Long, tỉnh Quảng Ninh
- 01 Báo cáo kết quả nghiên cứu phân vùng nhạy cảm sinh thái tại thành phố Hạ Long, tỉnh Quảng Ninh sử dụng hệ thống thông tin địa lý GIS và phương pháp phân tích đa chỉ tiêu Electre và AHP</t>
  </si>
  <si>
    <t>T25-31</t>
  </si>
  <si>
    <t>T25-32</t>
  </si>
  <si>
    <t>T25-33</t>
  </si>
  <si>
    <t>T25-34</t>
  </si>
  <si>
    <t>T25-35</t>
  </si>
  <si>
    <t>T25-36</t>
  </si>
  <si>
    <t>T25-36.Nghiên cứu đánh giá tiềm năng du lịch sinh thái tỉnh Thái Nguyên bằng phương pháp địa không gian</t>
  </si>
  <si>
    <t>Phân tích tác động của các ngưỡng nóng lên toàn cầu đến lượng mưa và nhiệt độ tại miền Bắc Việt Nam</t>
  </si>
  <si>
    <t>Nghiên cứu ứng dụng mô hình học máy Cart kết hợp GIS để đảm bảo hàm lượng kim loại nặng trong trầm tích ven bờ khu vực đảo Cái Bàu, huyện Vân Đồn, tỉnh Quảng Ninh</t>
  </si>
  <si>
    <t>Đánh giá hiện trạng, khoanh vùng bảo vệ và đề xuất phương án khai thác nước dưới đất trên địa bàn đô thị Vĩnh Yên, tỉnh Vĩnh Phúc</t>
  </si>
  <si>
    <t>Đánh giá mức độ tổn thương xã hội (SOVI) do tai biến thiên nhiên trên cơ sở ứng dụng Google Earth Engine và t ư liệu ảnh viễn thám đa thời gian tại khu vực quần đảo Cát Bà, thành phố Hải Phòng</t>
  </si>
  <si>
    <t>Nghiên cứu đánh giá hiện trạng môi trường không khí mỏ than Cao Sơn, tỉnh Quảng Ninh và đề xuất giải pháp quản lý</t>
  </si>
  <si>
    <t>ThS Nguyễn Thị Thu Huyền</t>
  </si>
  <si>
    <t>Bộ môn Quản lý tài nguyên và MT</t>
  </si>
  <si>
    <t>- 01 bài báo quốc tế thuộc danh mục Scopus 
- 01 bài báo đăng tạp chí chuyên ngành trong nước trong danh mục HĐ GSNN
- 01 bài báo cáo tại hội thảo trong nước
- Hỗ trợ 01 Nghiên cứu sinh
- Hướng dẫn 01 nhóm sinh viên NCKH
- 01 bản đồ phân vùng mức độ tổn thương xã hội do tai biến thiên nhiên đặc trưng tại khu vực quần đảo Cát Bà, tỉnh Quảng Ninh (tỷ lệ: 1:50.000)
- 01 bộ chỉ thị đánh giá mực độ tổn thương xã hội tại khu vực nghiên cứu</t>
  </si>
  <si>
    <t xml:space="preserve">- 01  bài báo đăng tạp chí chuyên ngành trong nước trong danh mục HĐ GSNN
- Hướng dẫn 01 nhóm sinh viên NCKH
- 01 bản đồ định hướng sử dụng tài nguyên NDĐ tỷ lệ 1:25.000
- 01 bản đồ phương án khai thác sử dụng tài nguyên NDĐ tỷ lề 1:25.000
</t>
  </si>
  <si>
    <t>- 01 bài báo đăng tạp chí chuyên ngành trong nước trong danh mục HĐ GSNN
- 01 bài báo cáo tại hội thảo trong nước
- Hỗ trợ 01 Nghiên cứu sinh
- Hướng dẫn 01 nhóm sinh viên NCKH
- 01 sơ đồ phân vùng hàm lượng kim loại nặng trong trầm tích ven bờ đảo Cái Bàu, huyện Vân Đồn, tỉnh Quảng Ninh</t>
  </si>
  <si>
    <t>- 01 bài báo quốc tế thuộc danh mục Scopus 
- 01 bài báo đăng tạp chí chuyên ngành trong nước trong danh mục HĐ GSNN
- Hướng dẫn 01 thạc sỹ bảo vệ tốt nghiệp
- 01 bộ dữ liệu lượng mưa và nhiệt độ cho Việt Nam tại các mốc nóng lên toàn cầu</t>
  </si>
  <si>
    <t xml:space="preserve">- 01  bài báo đăng tạp chí chuyên ngành trong nước trong danh mục HĐ GSNN
- 01 bài báo cáo tại hội thảo quốc tế
- Hướng dẫn 01 nhóm Sinh viên NCKH
- 01 bản đồ phân vùng tiềm năng khu DLST tỉnh Thái Nguyên
</t>
  </si>
  <si>
    <t>- 01 bài báo đăng tạp chí chuyên ngành trong nước trong danh mục HĐ GSNN
- Hướng dẫn 01 nhóm sinh viên NCKH
- 01 sơ đồ phân bố bụi tại khu vực mỏ than Cao Sơn, tỉnh Quảng Ninh</t>
  </si>
  <si>
    <t>Nghiên cứu phân vùng nhạy cảm sinh thái tại thành phố Hạ Long, tỉnh Quảng Ninh sử dụng hệ thống thông tin địa lý GIS kết hợp phương pháp phân tích đa chỉ tiêu ELECTRE và AHP</t>
  </si>
  <si>
    <t>Nghiên cứu xây dựng mô hình kết hợp mạng học sâu và kỹ thuật xấp xỉ tối ưu ma trận hạng thấp giải quyết bài toán phân tách đồng thời nguồn âm thanh và hình ảnh từ dữ liệu đa phương tiện</t>
  </si>
  <si>
    <t>Nghiên cứu mô hình Deep Learning và Ensemble trong thành lập bản đồ cảnh báo lũ quét và ngập lụt, áp dụng cho khu vực Tỉnh Quảng Ngãi.</t>
  </si>
  <si>
    <t>T21-01</t>
  </si>
  <si>
    <t>T21-02</t>
  </si>
  <si>
    <t>ThS Ngô Thị Phương Thảo</t>
  </si>
  <si>
    <t>Bộ môn Tin học kinh tế</t>
  </si>
  <si>
    <t>Bộ môn Tin học trắc địa</t>
  </si>
  <si>
    <t>01/2021 đén 12/2021</t>
  </si>
  <si>
    <t>01/2021 đến 6/2022</t>
  </si>
  <si>
    <t>T22-01</t>
  </si>
  <si>
    <t>T22-02</t>
  </si>
  <si>
    <t>T22-03</t>
  </si>
  <si>
    <t>T22-04</t>
  </si>
  <si>
    <t>Xây dựng mô hình các nhân tố ảnh hưởng đến năng lực số của sinh viên Việt Nam và khuyến nghị chính sách quản lý</t>
  </si>
  <si>
    <t>Nghiên cứu phương pháp tăng cường độ chính xác trong xử lý dữ liệu LiDAR phục vụ công tác cảnh báo đối tượng gây ảnh hưởng hành lang an toàn lưới điện</t>
  </si>
  <si>
    <t>Nghiên cứu xây dựng extension trong môi trường ArcGIS Pro phục vụ đánh giá nguy cơ thiên tai dựa trên phương pháp học sâu</t>
  </si>
  <si>
    <t>Nghiên cứu xây dựng mô hình học sâu phân tích dữ liệu chuỗi thời gian dự báo doanh số</t>
  </si>
  <si>
    <t>ThS Phạm Thị Nguyệt</t>
  </si>
  <si>
    <t>ThS Nguyễn Thị Hữu Phương</t>
  </si>
  <si>
    <t>ThS Hoàng Anh Đức</t>
  </si>
  <si>
    <t>ThS Nguyễn Thu Hằng</t>
  </si>
  <si>
    <t>Bộ môn Tin học Kinh tế</t>
  </si>
  <si>
    <t>Bộ môn Công nghệ phần mềm</t>
  </si>
  <si>
    <t>- 02 bài báo đăng trên tạp chí chuyên ngành trong nước
- 01 bài báo đăng tại Hội thảo quốc tế
- Hỗ trợ 01 Nghiên cu ứu sinh
- 01 mô hình các nhân tố ảnh hưởng đến năng lực số của sinh viên Việt Nam và các khuyến nghị cho các bên liên quan</t>
  </si>
  <si>
    <t>- 01 bài báo đăng trên tạp chí chuyên ngành trong nước
- 01 bài báo đăng tại Hội thảo quốc tế
- Hướng dẫn 02 sinh viên bảo vệ đồ án tốt nghiệp
- Hướng dẫn 01 nhóm sinh viên nghiên cứu khoa học
- 01 chương trình thực hiện phân tích dự báo với ba bộ dữ liệu</t>
  </si>
  <si>
    <t>Đẫ nghiệm thu xếp loại Tốt</t>
  </si>
  <si>
    <t>Đề tài được thanh lý theo Quyết định số 2373/QĐ-MĐC ngày 27/12/2023</t>
  </si>
  <si>
    <t>- 01 bài báo tạp chí quốc tế
- 02 bài báo đăng trên tạp chí chuyên ngành trong nước
- Hỗ trợ 01 nghiên cứu sinh
- 02 sản phẩm ứng dụng</t>
  </si>
  <si>
    <t>Đã nghiệm thu xếp loại Khá</t>
  </si>
  <si>
    <t>- 01 bài báo tạp chí quốc tế
- 01 bài báo đăng trên tạp chí chuyên ngành trong nước
- Hỗ trợ 01 nghiên cứu sinh
- 02 sản phẩm ứng dụng</t>
  </si>
  <si>
    <t>T23-01</t>
  </si>
  <si>
    <t>Ứng dụng kiến trúc mạng nơ - ron học sâu U-NET phát hiện vùng ngập lụt trên dữ liệu ảnh vệ tinh đa phổ</t>
  </si>
  <si>
    <t>ThS Trần Trường Giang</t>
  </si>
  <si>
    <t>T24-01</t>
  </si>
  <si>
    <t>T24-02</t>
  </si>
  <si>
    <t>T24-03</t>
  </si>
  <si>
    <t>Ứng dụng công nghệ trí tuệ nhân tạo (AI) trong Thương mại điện tử và Maketing điện tử</t>
  </si>
  <si>
    <t>Nghiên cứu ứng dụng mạng nơ ron hồi quy – LSTM (Long Short Term Memory) kết hợp mô hình USLE trong dự đoán tiềm năng xói mòn đất</t>
  </si>
  <si>
    <t>Xây dựng cổng thông tin cung cấp dịch vụ quản lý và giám sát hoạt động khoáng sản bằng công nghệ WebGIS</t>
  </si>
  <si>
    <t>ThS Nguyễn Thế Bình</t>
  </si>
  <si>
    <t xml:space="preserve">TS Trần Thị Hòa          </t>
  </si>
  <si>
    <t>ThS Trương Xuân Bình</t>
  </si>
  <si>
    <t>Bộ môn Tin học Địa chất (nay là Bộ môn Mạng máy tính)</t>
  </si>
  <si>
    <t>- 01 bài báo quốc tế thuộc danh mục Scopus
- 01 báo báo quốc tế khác
- 01 bài báo đăng tạp chí chuyên ngành trong nước trong danh mục HĐ GSNN
- 02 bài báo hội nghị trong nước
- Hướng dẫn 01 sinh viên bảo vệ tốt nghiệp
- 01 Quy trình dự báo nguy cơ xói mòn đất</t>
  </si>
  <si>
    <t>- 01 bài báo đăng tạp chí chuyên ngành trong nước trong danh mục HĐ GSNN
- Hướng dẫn 01 nhóm NCKHSV.
- 01 Khung máy ép thủy lực 4 trụ, lực ép 20 tấn</t>
  </si>
  <si>
    <t>Đã nghiệm thu xếp loại Đạt</t>
  </si>
  <si>
    <t>NV22-54</t>
  </si>
  <si>
    <t>Nâng cao chất lượng tự chủ giáo dục quốc phòng và an ninh ở Trường Đại học Mỏ - Địa chất</t>
  </si>
  <si>
    <t>- 01 bài báo đăng trên tạp chí chuyên ngành trong nước</t>
  </si>
  <si>
    <t>Trần Bắc Bộ</t>
  </si>
  <si>
    <t>Bộ môn Đường lối quân sự</t>
  </si>
  <si>
    <t>Nâng cao ý thức bảo vệ Tổ quốc của sinh viên Trường Đại học Mỏ - Địa chất hiện nay</t>
  </si>
  <si>
    <t>T24-35</t>
  </si>
  <si>
    <t>Ngô Văn Dương</t>
  </si>
  <si>
    <t>- 01 báo báo đăng trên tạp chí trong nước
- 01 giải pháp cơ bản nâng cao ý thức bảo vệ tổ quốc của sinh viên trường ĐH Mỏ - Địa chất hiện nay</t>
  </si>
  <si>
    <t>Nghiên cứu ứng dụng phương pháp Georada xác định thông số đất phục vụ nông nghiệp chính xác.</t>
  </si>
  <si>
    <t>Nghiên cứu khả năng ứng dụng phương pháp thăm dò điện nghiên cứu mức độ mục rỗng của thân cây tại Việt Nam</t>
  </si>
  <si>
    <t>Nghiên cứu ứng dụng mạng nơ - ron nhân tạo (ANN) nhằm xác định chế độ khai thác hợp lý giúp giảm thiểu lượng nước xâm nhập vào giếng  tại mỏ Sông Đốc.</t>
  </si>
  <si>
    <t>Nghiên cứu xác định tốc độ cơ học khi khoan bằng chòong PDC trong địa tầng Mioxen mỏ Nam Rồng – Đồi Mồi</t>
  </si>
  <si>
    <t>Nghiên cứu ứng dụng ống lọc chèn sỏi nhằm kiểm soát cát cho các giếng khai thác dầu mỏ Hải Sư Trắng</t>
  </si>
  <si>
    <t>Nghiên cứu giải pháp gọi dòng phục hồi khai thác các giếng Mỏ Pearl trang bị ống khai thác kép lô 01&amp;02 bằng khí Ni tơ</t>
  </si>
  <si>
    <t>T21-22</t>
  </si>
  <si>
    <t>T21-23</t>
  </si>
  <si>
    <t>T21-24</t>
  </si>
  <si>
    <t>T21-25</t>
  </si>
  <si>
    <t>T21-26</t>
  </si>
  <si>
    <t>T21-27</t>
  </si>
  <si>
    <t>PGS.TS Phan Thiên Hương</t>
  </si>
  <si>
    <t>ThS Doãn Thị Trâm</t>
  </si>
  <si>
    <t>TS Nguyễn Tiến Hùng</t>
  </si>
  <si>
    <t>ThS Nguyễn Văn Thành</t>
  </si>
  <si>
    <t>TS Lê Quang Duyến</t>
  </si>
  <si>
    <t>Bộ môn Địa vật lý</t>
  </si>
  <si>
    <t>Bộ môn Khoan - Khai thác</t>
  </si>
  <si>
    <t xml:space="preserve">- 01 Báo cáo tại HN quốc tế
- 01 Bài báo trong nước
</t>
  </si>
  <si>
    <t>- 01 bài báo đăng trên tạp chí trong nước (Tiếng anh)
- 01 bài báo tham dự Hội nghị quốc tế
- Đào tạo 01 kỹ sư
- Hướng dẫn 01 nhóm sinh viên nghiên cứu khoa học</t>
  </si>
  <si>
    <t>- Chương trình mạng nơ – ron (ANN) nhằm dự báo lượng nước xâm nhập trong khai thác
-  01 bài báo đăng tạp chí chuyên ngành trong nước</t>
  </si>
  <si>
    <t>- Hàm xác định tốc độ cơ học khi khoan bằng chòong PDC
-  01 bài báo đăng tạp chí chuyên ngành trong nước
- Hướng dẫn 01 sinh viên chuyên ngành Khoan – Khai thác bảo vệ thành công ĐATN
Hướng 01 nhóm sinh viên làm NCKH</t>
  </si>
  <si>
    <t>-  01 bài báo đăng tạp chí chuyên ngành trong nước
- 01 sinh viên ngành Kỹ thuật dầu khí bảo vệ thành công đồ án tốt nghiệp.</t>
  </si>
  <si>
    <t xml:space="preserve">- Bài báo đăng trên tạp chí trong nước.
- Đào tạo 02 kỹ sư
- 01 Quy trình công nghệ.
</t>
  </si>
  <si>
    <t>T22-11</t>
  </si>
  <si>
    <t>T22-12</t>
  </si>
  <si>
    <t>T22-13</t>
  </si>
  <si>
    <t>T22-14</t>
  </si>
  <si>
    <t>T22-15</t>
  </si>
  <si>
    <t>T22-16</t>
  </si>
  <si>
    <t>Nghiên cứu chế tạo nano selen bằng phương pháp solution plasma định hướng làm tác nhân kháng khuẩn trong lĩnh vực y sinh</t>
  </si>
  <si>
    <t>Nghiên cứu xử lý lắng đọng muối trong ống khai thác của các giếng dầu khí ở giàn BKThTC1, mỏ Thỏ Trắng</t>
  </si>
  <si>
    <t>Ứng dụng phân tích tướng địa chấn trong xác định tướng đá và cổ môi trường trầm tích tầng Oligocene trên và Miocene dưới khu vực lô Y, bể Cửu Long</t>
  </si>
  <si>
    <t>Nghiên cứu dự báo và tối ưu hóa tốc độ cơ học khoan cho các giếng khoan dầu khí mỏ Cá Tầm</t>
  </si>
  <si>
    <t>Ứng dụng mạng nơ - ron nhân tạo(ANN) dự báo lưu lượng cho các giếng dầu khai thác bằng phương pháp gaslift tại mỏ Hải Sư Trắng, bể Cửu Long</t>
  </si>
  <si>
    <t>Nghiên cứu ứng dụng mạng nơ-ron nhân tạo để thành lập bản đồ dự báo phân bố và chất lượng đá chứa cát kết tuổi Oligocen muộn khu vực lô 09.2/10 bể Cửu Long</t>
  </si>
  <si>
    <t>ThS Trần Ngọc Tuân</t>
  </si>
  <si>
    <t>ThS Vũ Thiết Thạch</t>
  </si>
  <si>
    <t>ThS Bùi Thị Ngân</t>
  </si>
  <si>
    <t>ThS Vũ Hồng Dương</t>
  </si>
  <si>
    <t>TS Nguyễn Minh Hòa</t>
  </si>
  <si>
    <t>ThS Nguyễn Duy Mười</t>
  </si>
  <si>
    <t>Bộ môn Lọc - Hóa dầu</t>
  </si>
  <si>
    <t>Bộ môn Khoan Khai thác</t>
  </si>
  <si>
    <t>Bộ môn Địa chất dầu khí</t>
  </si>
  <si>
    <t>01/01/2022 đến 6/2023</t>
  </si>
  <si>
    <t>- 01 bài báo đăng trên tạp chí chuyên ngành trong nước
- 01 hội thảo quốc tế
- Hướng dẫn 01 học viên cao học bảo vệ luận án tốt nghiệp
- 1 gam vật liệu nano selen</t>
  </si>
  <si>
    <t>- 01 bài báo đăng trên tạp chí chuyên ngành trong nước thuộc danh mục HĐGSNN
- Hướng dẫn 01 sinh viên bảo vệ tốt nghiệp
- 01 Quy trình công nghệ</t>
  </si>
  <si>
    <t>- 01 bài báo đăng trên tạp chí chuyên ngành trong nước thuộc danh mục HĐGSNN
- 01 bài báo hội nghị quốc tế
- 01 bản đồ phân bố tướng địa chấn</t>
  </si>
  <si>
    <t>- 01 bài báo đăng trên tạp chí quốc tế  trong danh mục ISI
- 01 bài báo hội nghị quốc tế
- Hướng dẫn 01 Học viên cao học
- 01 Chương trình máy tính</t>
  </si>
  <si>
    <t>- 01 bài báo đăng trên tạp chí chuyên ngành trong nước
- Hướng dẫn 01 học viên cao học bảo vệ luận án tốt nghiệp</t>
  </si>
  <si>
    <t>T23-10</t>
  </si>
  <si>
    <t>T23-11</t>
  </si>
  <si>
    <t>T23-12</t>
  </si>
  <si>
    <t>Nghiên cứu dự báo tỷ lệ nước trong sản phẩm khai thác cho tầng Miocene hạ vòm Nam mỏ Bạch Hổ trong giai đoạn thu hồi thứ cấp</t>
  </si>
  <si>
    <t>Nghiên cứu dự báo hệ số poisson phục vụ công tác nứt vỡ thủy lực trong tầng Oligocene mỏ Bạch Hổ</t>
  </si>
  <si>
    <t>Khoanh vùng triển vọng khoáng sản ẩn sâu khu vực miền Trung Việt Nam từ tài liệu trọng lực bằng phương pháp giải ngược 3D Petrov</t>
  </si>
  <si>
    <t xml:space="preserve">TS Nguyễn Khắc Long                  </t>
  </si>
  <si>
    <t xml:space="preserve">ThS Trương Văn Từ         </t>
  </si>
  <si>
    <t>TS Phan Thị Hồng</t>
  </si>
  <si>
    <t xml:space="preserve">- 01 bài báo đăng trên tạp chí quốc tế (SCIE/SSCI/AHCI)
- 01 bài báo đăng tạp chí chuyên ngành trong nước trong danh mục HĐ GSNN
- Hướng dẫn 01 sinh viên bảo vệ tốt nghiệp
</t>
  </si>
  <si>
    <t>- 01 bài báo đăng tạp chí chuyên ngành trong nước trong danh mục HĐ GSNN
- Hỗ trợ 01 NCS
- 01 mô hình trí tuệ nhân tạo xác định hệ số poisson</t>
  </si>
  <si>
    <t>- 01 bài báo đăng tạp chí quốc tế thuộc danh mục scopus
- 02 bài báo hội nghị quốc tế
- 04 sơ đồ dị thường trọng lực dư ở các mức độ sâu khác nhau
- 04 sơ đồ phân bố mật độ dân cư ở các mức độ sâu khác nhau
- 01 sơ đồ lát cắt tuyến 2D đi qua các khu vực có tiềm năng khoáng sản</t>
  </si>
  <si>
    <t>T24-11</t>
  </si>
  <si>
    <t>T24-12</t>
  </si>
  <si>
    <t>T24-13</t>
  </si>
  <si>
    <t>T24-14</t>
  </si>
  <si>
    <t>Nghiên cứu nhận diện địa tầng từ tài liệu khoan theo thời gian thực, áp dụng thử nghiệm cho các giếng khoan dầu khí mỏ Cá Tầm</t>
  </si>
  <si>
    <t>Nghiên cứu xác định các đứt gãy địa chất và đới dập vỡ nằm dưới lớp phủ bằng phương pháp Địa chấn khúc xạ</t>
  </si>
  <si>
    <t>Ứng dụng học máy trong minh giải tài liệu địa vật lý giếng khoan, áp dụng đối với mỏ X, bể Cửu Long</t>
  </si>
  <si>
    <t>Nghiên cứu ứng dụng Machine Learning (ML) để nhận diện và phân tích tướng địa chấn khu vực Đông bắc mỏ Bạch Hổ</t>
  </si>
  <si>
    <t>TS Trần Danh Hùng</t>
  </si>
  <si>
    <t>- 01 bài báo quốc tế thuộc danh mục Scopus
- 01 bái báo hội nghị quốc tế
- 01 bài báo đăng tạp chí KHKT Mỏ - Địa chất
- Hướng dẫn 01 sinh viên bảo vệ tốt nghiệp
- 01 mô hình mạng ANN có khả năng nhận diện địa tầng theo thời gian khoan thực với độ chính xác cao</t>
  </si>
  <si>
    <t>- 01 bài báo quốc tế thuộc danh mục Scopus
- 01 báo báo hội nghị quốc tế
- 01 Quy trình khôi phục đường đo ghi ĐVLGK bị thiếu dữ liệu
- 01 Quy trình minh giải tài liệu ĐVLGK bằng kỹ thuật học máy</t>
  </si>
  <si>
    <t>- 01 bài báo khoa học bằng tiếng Anh công bố trên tạp chí Khoa học kỹ thuật Mỏ - Địa chất
- 01 bài báo đăng hội nghị hội thảo trong nước
- 01 Sơ đồ quy trình phân tích tướng địa chấn bằng Machine Learning</t>
  </si>
  <si>
    <t>T25-07</t>
  </si>
  <si>
    <t>T25-08</t>
  </si>
  <si>
    <t>T25-09</t>
  </si>
  <si>
    <t>T25-10</t>
  </si>
  <si>
    <t>T25-11</t>
  </si>
  <si>
    <t>T25-12</t>
  </si>
  <si>
    <t>Nghiên cứu nâng cao độ tin cậy trong dự báo độ sâu và chiều dày các vỉa than dựa trên tài liệu địa vật lý giếng khoan, áp dụng cho mỏ than X, tỉnh Quảng Ninh</t>
  </si>
  <si>
    <t>Khoanh vùng triển vọng khoáng hóa vàng theo tài liệu từ, trọng lực và phóng xạ khu vực Nông Sơn - Đà Nẵng</t>
  </si>
  <si>
    <t>Nghiên cứu dự báo mô đun Young của đất đá trực tiếp từ dữ liệu khoan theo thời gian thực, áp dụng thử nghiệm cho mỏ CT, bể Cửu Long</t>
  </si>
  <si>
    <t>Lựa chọn giếng dầu khí để nứt vỡ thủy lực tại tầng Oligoxen, mỏ Bạch Hổ</t>
  </si>
  <si>
    <t>Nghiên cứu tổng hợp chất hoạt động bề mặt từ dầu thực vật thải bằng xúc tác xanh ứng dụng để tẩy rửa cặn dầu</t>
  </si>
  <si>
    <t>Nghiên cứu khả năng ứng dụng công nghệ "Foam Pig" làm sạch tuyến ống vận chuyển dầu khí nội mỏ Bạch Hổ</t>
  </si>
  <si>
    <t>ThS Trương Văn Từ</t>
  </si>
  <si>
    <t>Nghiên cứu giải pháp tích hợp các mô hình đám mây điểm thành lập từ dữ liệu quét laser 3D mặt đất và ảnh bay chụp UAV phục vụ        xây dựng cơ sở dữ liệu 3D mỏ hầm lò</t>
  </si>
  <si>
    <t>Nghiên cứu khả năng ứng dụng máy quét scan laser 3D trong công tác quan trắc chuyển dịch ngang công trình.</t>
  </si>
  <si>
    <t>Nghiên cứu kết hợp công nghệ địa không gian và thuật toán tối ưu trong phân vùng phát sinh nguy cơ bệnh sốt rét</t>
  </si>
  <si>
    <t>Đánh giá ảnh hưởng của hoạt động khai thác than đến biến động bãi triều vùng Hạ Long-Cẩm Phả, tỉnh Quảng Ninh</t>
  </si>
  <si>
    <t>T21-18</t>
  </si>
  <si>
    <t>T21-19</t>
  </si>
  <si>
    <t>T21-20</t>
  </si>
  <si>
    <t>T21-21</t>
  </si>
  <si>
    <t>ThS Cao Xuân Cường</t>
  </si>
  <si>
    <t>TS Phạm Trung Dũng</t>
  </si>
  <si>
    <t>ThS Nguyễn Danh Đức</t>
  </si>
  <si>
    <t>TS Phạm Thị Làn</t>
  </si>
  <si>
    <t>Bộ môn Trắc địa Mỏ</t>
  </si>
  <si>
    <t>Bộ môn Trắc địa Công trình</t>
  </si>
  <si>
    <t>Bộ môn Bản đồ</t>
  </si>
  <si>
    <t>- 02 bài báo khoa học:
-01 Bài báo SCOPUS, 
- 01 bài báo đăng trên tạp chí trong nước
- HD 1 sinh viết bảo vệ thành công đồ án tốt nghiệp.</t>
  </si>
  <si>
    <t>- 01 bài báo đăng trên tạp chí ISI/Scopus
- 02 bài báo đăng trên tạp chí trong nước
- Đào tạo 01 kỹ sư</t>
  </si>
  <si>
    <t>-  01 bài báo đăng tạp chí chuyên ngành trong nước
- 01 Báo cáo khoa học đăng trong kỷ yếu Hội nghị khoa học Quốc gia/ Quốc tế trong lĩnh vực chuyên ngành.
- 01 Thạc sĩ
'- 01 Bản đồ phân vùng phát sinh nguy cơ sốt rét</t>
  </si>
  <si>
    <t>- 01 bài báo đăng trên tạp chí ISI/Scopus
- 01 bài báo đăng trên tạp chí trong nước
- Đào tạo 01 thạc sỹ</t>
  </si>
  <si>
    <t>Thiết kế, xây dựng Bộ mẫu và hướng dẫn trình bày khung và chú giải bản đồ chuyên đề là kết quả Đề tài nghiên cứu khoa học các cấp tại Trường Đại học Mỏ - Địa chất</t>
  </si>
  <si>
    <t>NV21-39</t>
  </si>
  <si>
    <t>- 10 Bộ mẫu trình bày khung và chú giải bản đồ chuyên đề 
- 10 Hướng dẫn trình bày khung và chú giải bản đồ chuyên đề 
- 01 Báo cáo tổng kết</t>
  </si>
  <si>
    <t>PGS.TS Bùi Ngọc Quý</t>
  </si>
  <si>
    <t>T22-44</t>
  </si>
  <si>
    <t>T22-45</t>
  </si>
  <si>
    <t>T22-46</t>
  </si>
  <si>
    <t>T22-47</t>
  </si>
  <si>
    <t>T22-48</t>
  </si>
  <si>
    <t>Nghiên cứu xây dựng bản đồ nguy cơ lây nhiễm dịch bệnh COVID-19 (CVI Map)</t>
  </si>
  <si>
    <t>Nghiên cứu công nghệ bay quét LiDAR-UAV không người lái trong xây dựng bản đồ nền địa hình tỷ lệ lớn ở khu vực thực phủ dày đặc</t>
  </si>
  <si>
    <t>Nghiên cứu xử lý chuỗi ảnh Radar đa thời gian xác định trượt lở đất trên nền tảng điện toán đám mây Google Earth Engine</t>
  </si>
  <si>
    <t>Nghiên cứu ứng dụng công nghệ địa không gian thành lập bản đồ 3D cho mỏ khai thác than hầm lò</t>
  </si>
  <si>
    <t>Nghiên cứu thành lập mô hình 3D công trình xây dựng cấp độ chi tiết cao (LoD 3) bằng kết hợp công nghệ máy bay không người lái (UAV) và quét Laser mặt đất.</t>
  </si>
  <si>
    <t>TS Nguyễn Thị Thu Hương</t>
  </si>
  <si>
    <t>TS Trần Trung Anh</t>
  </si>
  <si>
    <t>ThS Lê Thanh Nghị</t>
  </si>
  <si>
    <t>ThS Lê Văn Cảnh</t>
  </si>
  <si>
    <t>TS Lê Thị Thu Hà</t>
  </si>
  <si>
    <t>Bộ môn Trắc địa Phổ thông và sai số</t>
  </si>
  <si>
    <t>Bộ môn Đo ảnh &amp; Viễn thám</t>
  </si>
  <si>
    <t>Bộ môn Trắc địa mỏ</t>
  </si>
  <si>
    <t>- 01 bài báo đăng trên tạp chí chuyên ngành trong nước
- 02 bài báo đăng trên hội nghị quốc gia
- Hướng dẫn 02 học viên cao học bảo vệ tốt nghiệp
- 01 quy trình công nghệ bay quét Lidar-UAV
- 01 bản đồ địa lý tỷ lệ 1/2000</t>
  </si>
  <si>
    <t>Đã nghiệm thu xếp lợi Tốt</t>
  </si>
  <si>
    <t>- 01 bài báo đăng trên tạp chí quốc tế Scopus
- 01 bài báo đăng trên tạp chí chuyên ngành trong nước
- Hướng dẫn 01 học viên cao học bảo vệ tốt nghiệp
- 01 giải pháp thu thập dữ liệu và thành lập bản đồ 3D  mỏ hầm lò
- 01 bản đồ 3D khu vực thử nghiệm</t>
  </si>
  <si>
    <t>- 10 Bộ mẫu trình bày khung và chú giải bản đồ chuyên đề 
- 10 Hướng dẫn trình bày khung và chú giải bản đồ chuyên đề 
- 01 Báo cáo tổng kết- 01 bài báo quốc tế thuộc danh mục Scopus
- 01 bài báo đăng trên tạp chí trong nước
- Hướng dẫn 01 sinh viên bảo vệ tốt nghiệp
- 01 Bản đồ
- 01 Web-Map</t>
  </si>
  <si>
    <t>- 01 bài báo quốc tế thuộc danh mục Scopus
- 01 bài báo đăng trên tạp chí trong nước
- Hướng dẫn 01 thạc sỹ bảo vệ tốt nghiệp
- 01 Quy trình
- 01 mô hình không gian 3D</t>
  </si>
  <si>
    <t>Đề tài được thanh lý theo Quyết định số 534/QĐ-MĐC ngày 29/5/2024</t>
  </si>
  <si>
    <t>T23-38</t>
  </si>
  <si>
    <t>T23-39</t>
  </si>
  <si>
    <t>T23-40</t>
  </si>
  <si>
    <t>T23-41</t>
  </si>
  <si>
    <t>T23-42</t>
  </si>
  <si>
    <t>Xây dựng mô hình dự báo cháy rừng bằng công nghệ Địa tin học, thử nghiệm cho khu vực phía Tây tỉnh Nghệ An.</t>
  </si>
  <si>
    <t>Nghiên cứu sử dụng dữ liệu quan trắc bằng công nghệ GNSS và phương pháp học máy để dự báo lún bề mặt mỏ hầm lò theo thời gian</t>
  </si>
  <si>
    <t>Nghiên cứu xây dựng hệ thống thông tin giá đất</t>
  </si>
  <si>
    <t>Nghiên cứu ứng dụng phương pháp Machine Learning với thuật toán Random Forest trong thành lập bản đồ lớp phủ bề mặt.</t>
  </si>
  <si>
    <t>Ứng dụng dữ liệu viễn thám theo dõi hiện tượng nước trồi vùng biển Ninh Thuận – Bình Thuận</t>
  </si>
  <si>
    <t>TS Đoàn Thị Nam Phương</t>
  </si>
  <si>
    <t>ThS Lê Thị Thanh Tâm</t>
  </si>
  <si>
    <t>TS Trần Xuân Miễn</t>
  </si>
  <si>
    <t>ThS Phạm Thị Thanh Hòa</t>
  </si>
  <si>
    <t>TS Đỗ Thị Phương Thảo</t>
  </si>
  <si>
    <t>Bộ môn Trắc địa cao cấp</t>
  </si>
  <si>
    <t>Bộ môn Địa chính</t>
  </si>
  <si>
    <t>- 01 bài báo quốc tế trong danh mục scopus
- 01 bài báo đăng tạp chí chuyên ngành trong nước trong danh mục HĐ GSNN
- hỗ trợ 01 NCS
- hướng dẫn 01 thạc sỹ bảo vệ tốt nghiệp
- hướng dẫn 01 sinh viên bảo về tốt nghiệp
- 01 mô hình dự báo nguy cơ cháy rừng xây dựng trên nền tảng Google Earth Engine(GEE)
- 01 đề xuất quy trình xây dựng mô hình dự báo nguy cơ cháy rừng khu vực nghiên cứu
- 01 bản đồ dự báo nguy cơ cháy rừng khu vực phía Tây tỉnh Nghệ An</t>
  </si>
  <si>
    <t>- 01 bài báo quốc tế trong danh mục WoS
- 01 bài báo đăng tạp chí chuyên ngành trong nước trong danh mục HĐ GSNN
- hướng dẫn 01 thạc sỹ bảo vệ tốt nghiệp
- 01 mô hình dự báo với bộ tham số phù hợp với khu vực nghiên cứu</t>
  </si>
  <si>
    <t>- 01 bài báo đăng tạp chí chuyên ngành trong nước trong danh mục HĐ GSNN
- hướng dẫn 01 thạc sỹ bảo vệ tốt nghiệp
- hướng dẫn 01sinh viên bảo vệ tốt nghiệp
- 01 Website hệ thống thông tin giá đất</t>
  </si>
  <si>
    <t>- 01 bài báo đăng tạp chí chuyên ngành trong nước trong danh mục HĐ GSNN
- 01 Quy trình công nghệ
- 01 bộ mã (code)
- 01 bản đồ lớp phủ bề mặt</t>
  </si>
  <si>
    <t xml:space="preserve">- 01 bài báo đăng tạp chí chuyên ngành trong nước trong danh mục HĐ GSNN
- hướng dẫn 01 thạc sỹ bảo vệ tốt nghiệp
- 01 sơ đồ công nghệ
- 01 bản đồ thực nghiệm
</t>
  </si>
  <si>
    <t>T24-30</t>
  </si>
  <si>
    <t>T24-31</t>
  </si>
  <si>
    <t>Nghiên cứu ứng dụng phương pháp học máy xác định hàm lượng dinh dưỡng cây lúa từ ảnh UAV</t>
  </si>
  <si>
    <t xml:space="preserve">Đánh giá xói lở và bồi tụ ven biển khu vực Sầm Sơn, Thanh Hóa sử dụng viễn thám và hệ thống phân tích đường bờ </t>
  </si>
  <si>
    <t>- 01 bài báo quốc tế thuộc danh mục Scopus
- 01 báo báo đăng trên tạp chí trong nước
- Hỗ trợ 01 NCS
- Hướng dẫn 01 sinh viên bảo vệ tốt nghiệp
- 01 Quy trình xác định hàm lượng dinh dưỡng cây lúa trên ảnh UAV bằng mô hình học máy</t>
  </si>
  <si>
    <t>- 01 bài báo quốc tế thuộc danh mục Scopus
- 01 báo báo đăng trên tạp chí trong nước
- Hướng dẫn 01 thạc sỹ
- 01 Quy trình đánh giá xói lở và bồi tụ ven biển bằng viễn thám và hệ thống phân tích đường bờ</t>
  </si>
  <si>
    <t>T25-37</t>
  </si>
  <si>
    <t>T25-38</t>
  </si>
  <si>
    <t>T25-39</t>
  </si>
  <si>
    <t>T25-40</t>
  </si>
  <si>
    <t>Ứng dụng mạng Nơ - ron nhân tạo để ước tính độ sâu vùng biển ven bờ từ dữ liệu viễn thám</t>
  </si>
  <si>
    <t>Nghiên cứu xây dựng hệ thống quản lý và công khai quy hoạch chung xây dựng theo hệ thống thông tin địa lý</t>
  </si>
  <si>
    <t>Nghiên cứu ứng dụng nền tảng Google Earth Engine và dữ liệu viễn thám trong đánh giá nguy cơ hạn hán tỉnh Quảng Trị</t>
  </si>
  <si>
    <t>Nghiên cứu xây dựng cơ sở dữ liệu hạ tầng kỹ thuật đô thị khu vực phường Văn Chương quận Đống Đa, thành phố Hà Nội trên nền tảng cơ sở dữ liệu đền địa lý quốc gia tỷ lệ 1:2000 kết hợp các nguồn tư liệu khác</t>
  </si>
  <si>
    <t>ThS Nguyễn Minh Hải</t>
  </si>
  <si>
    <t>TS Nguyễn Thế Công</t>
  </si>
  <si>
    <t>ThS Trần Thị Thu Trang</t>
  </si>
  <si>
    <t>TS Trần Hồng Hạnh</t>
  </si>
  <si>
    <t>Văn phòng Đảng - Đoàn thể</t>
  </si>
  <si>
    <t xml:space="preserve">- 01  bài báo đăng tạp chí chuyên ngành trong nước trong danh mục HĐ GSNN
- Hướng dẫn 01 sinh viên bảo vệ tốt nghiệp
- 01Website hệ thống quản lý và công khai quy hoạch chung xây dựng thị trấn Phủ Thông, huyện Bạch Thông giai đoạn 2021-2030, định hướng đến năm 2050. Địa chỉ: phuthong.gis-humg.com
</t>
  </si>
  <si>
    <t xml:space="preserve">- 01  bài báo đăng tạp chí chuyên ngành trong nước trong danh mục HĐ GSNN
- 01 cơ sở dữ liệu hạ tầng kỹ thuật đô thị khu vực phường Văn Chương, quận Đống Đa, thành phố Hà Nội ( theo chuẩn của Bộ Tài nguyên và Môi trường)
- 01 công cụ hỗ trợ công tác quản lý và khai thác cơ sở dữ liệu hạ tầng kỹ thuật đô thị (có hướng dẫn sự dụng)
</t>
  </si>
  <si>
    <t>Tính ổn định nghiệm của hệ cấp phân số có trễ.</t>
  </si>
  <si>
    <r>
      <t>Sự tồn tại nghiệm và phương pháp giải gần đúng</t>
    </r>
    <r>
      <rPr>
        <sz val="10"/>
        <color rgb="FFFF0000"/>
        <rFont val="Times New Roman"/>
        <family val="1"/>
      </rPr>
      <t xml:space="preserve"> </t>
    </r>
    <r>
      <rPr>
        <sz val="10"/>
        <color theme="1"/>
        <rFont val="Times New Roman"/>
        <family val="1"/>
      </rPr>
      <t>phương trình ma trận phi tuyến</t>
    </r>
    <r>
      <rPr>
        <b/>
        <sz val="10"/>
        <color theme="1"/>
        <rFont val="Times New Roman"/>
        <family val="1"/>
      </rPr>
      <t xml:space="preserve"> </t>
    </r>
  </si>
  <si>
    <t>Nghiên cứu chế tạo vật liệu nanocomposite CuO/Au làm đế Raman tăng cường bề mặt với độ nhạy cao</t>
  </si>
  <si>
    <t>Nghiên cứu khả năng hấp phụ ion Pb2+ của quặng sericit ở mỏ Sơn Bình - Hà Tĩnh định hướng xử lý nước thải nhiễm chì</t>
  </si>
  <si>
    <t>Nghiên cứu chuyển pha trạng thái điện môi exciton trong các hợp chất đất hiếm chalcogenide</t>
  </si>
  <si>
    <t>T21-03</t>
  </si>
  <si>
    <t>T21-04</t>
  </si>
  <si>
    <t>T21-05</t>
  </si>
  <si>
    <t>T21-06</t>
  </si>
  <si>
    <t>T21-07</t>
  </si>
  <si>
    <t>ThS Phạm Ngọc Anh</t>
  </si>
  <si>
    <t>TS Phạm Tuấn Cường</t>
  </si>
  <si>
    <t>ThS Võ Thị Hạnh</t>
  </si>
  <si>
    <t>ThS Nguyễn Thị Hậu</t>
  </si>
  <si>
    <t>Bộ môn Toán</t>
  </si>
  <si>
    <t>Bộ môn Vật lý</t>
  </si>
  <si>
    <t>Bộ môn Hóa</t>
  </si>
  <si>
    <t>T22-17</t>
  </si>
  <si>
    <t>T22-18</t>
  </si>
  <si>
    <t>T22-19</t>
  </si>
  <si>
    <t>T22-20</t>
  </si>
  <si>
    <t>T22-21</t>
  </si>
  <si>
    <t>Lập mô hình giải số phương trình vi phân với điều kiện biên trên phần mềm toán học Maple</t>
  </si>
  <si>
    <t xml:space="preserve"> Nghiên cứu chế tạo vật liệu ABO3 (A = Bi, La; B = Fe, Mn) pha tạp định hướng sử dụng trong pin nhiên liệu ôxít rắn</t>
  </si>
  <si>
    <t>Nghiên cứu chế tạo, khả năng kiểm soát giải phóng thuốc lovastatin từ hệ tổ hợp polyaniline /chitosan/carragennan/lovastatin</t>
  </si>
  <si>
    <t>Tổng hợp nano composit HAp/SPION bằng phương pháp đồng kết tủa ứng dụng trong xử lý thuốc nhuộm Congo đỏ</t>
  </si>
  <si>
    <t>Ước lượng hàm mật độ và xác suất đuôi cho nghiệm khả vi Malliavin của một số phương trình vi phân ngẫu nhiên</t>
  </si>
  <si>
    <t>TS Hoàng Ngự Huấn</t>
  </si>
  <si>
    <t>TS Đào Việt Thắng</t>
  </si>
  <si>
    <t xml:space="preserve">ThS Nguyễn Thu Hằng </t>
  </si>
  <si>
    <t>- 01 bài báo đăng trên tạp chí chuyên ngành trong nước
- 01 Sách tham khảo</t>
  </si>
  <si>
    <t>- 01 bài báo đăng trên tạp chí quốc tế thuộc danh mục ISI
- 02 bài báo đăng trên hội thảo quốc tế</t>
  </si>
  <si>
    <t>NV22-53</t>
  </si>
  <si>
    <t xml:space="preserve">Nghiên cứu xây dựng bài giảng áp dụng phương pháp tích hợp  (Blended learning) cho học phần tiếng Anh 1 tại trường Đại học Mỏ - Địa Chất. </t>
  </si>
  <si>
    <t>ThS Vũ Thái Linh</t>
  </si>
  <si>
    <t>Bộ môn Ngoại ngữ</t>
  </si>
  <si>
    <t>- 01 bài báo trên tạp chí quốc tế
- 01 bài báo kỷ yếu hội nghị trong nước
- 01 quy trình chế tạo vật liệu
- 10g vật liệu dạng bột
- 05 vật liệu dạng viên nén</t>
  </si>
  <si>
    <t>01 bài đăng trên tạp chí trong nước nằm tong danh mục HĐGSNN 
- Hướng dẫn 01 sinh viên bảo vệ tốt nghiệp</t>
  </si>
  <si>
    <t>- 01 bài báo trên hội nghị trong nước
- 01 bài giảng tích hợp học phần tiếng anh 1</t>
  </si>
  <si>
    <t>T23-13</t>
  </si>
  <si>
    <t>T23-14</t>
  </si>
  <si>
    <t>T23-15</t>
  </si>
  <si>
    <t>T23-16</t>
  </si>
  <si>
    <t>T23-18</t>
  </si>
  <si>
    <t>T23-19</t>
  </si>
  <si>
    <t>T23-20</t>
  </si>
  <si>
    <t>T23-17</t>
  </si>
  <si>
    <t>Nghiên cứu vật liệu biến hóa ứng dụng nâng cao hiệu suất công nghệ truyền năng lượng không dây </t>
  </si>
  <si>
    <r>
      <t>Nghiên cứu hấp phụ La</t>
    </r>
    <r>
      <rPr>
        <vertAlign val="superscript"/>
        <sz val="12"/>
        <color theme="1"/>
        <rFont val="Times New Roman"/>
        <family val="1"/>
      </rPr>
      <t>3+</t>
    </r>
    <r>
      <rPr>
        <sz val="12"/>
        <color theme="1"/>
        <rFont val="Times New Roman"/>
        <family val="1"/>
      </rPr>
      <t xml:space="preserve"> và Ce</t>
    </r>
    <r>
      <rPr>
        <vertAlign val="superscript"/>
        <sz val="12"/>
        <color theme="1"/>
        <rFont val="Times New Roman"/>
        <family val="1"/>
      </rPr>
      <t>3+</t>
    </r>
    <r>
      <rPr>
        <sz val="12"/>
        <color theme="1"/>
        <rFont val="Times New Roman"/>
        <family val="1"/>
      </rPr>
      <t xml:space="preserve"> bằng khoáng sét haloysit định hướng ứng dụng xử lý và thu hồi đất hiếm từ nước thải công nghiệp</t>
    </r>
  </si>
  <si>
    <t>Nghiên cứu ảnh hưởng của sự mất cân bằng khối lượng lên chuyển pha trạng thái trật tự của hệ exciton</t>
  </si>
  <si>
    <t>Nghiên cứu các mô hình dao động phi tuyến cho các dầm có kích thước micro ứng dụng trong công nghệ MEMS</t>
  </si>
  <si>
    <t>Nghiên cứu phát triển năng lực Mô hình hóa Toán học thông qua dạy học môn Hình họa và vẽ kỹ thuật.</t>
  </si>
  <si>
    <t>Nghiên cứu hiệu ứng hấp thụ sóng điện từ với cấu trúc bất đối xứng của siêu vật liệu meta</t>
  </si>
  <si>
    <t>Nghiên cứu một số giải pháp dịch thuật tiếng Anh chuyên ngành Địa chất</t>
  </si>
  <si>
    <t>Nghiên cứu phương pháp giảng dạy chữ Hán cho sinh viên Đại học Mỏ - Địa chất</t>
  </si>
  <si>
    <t>TS Bùi Hữu Nguyên</t>
  </si>
  <si>
    <t>TS Lê Thị Phương Thảo</t>
  </si>
  <si>
    <t>TS Phạm Ngọc Chung</t>
  </si>
  <si>
    <t>ThS Đỗ Việt Anh</t>
  </si>
  <si>
    <t>ThS Tống Bá Tuấn</t>
  </si>
  <si>
    <t>TS Trần Thị Thu Hiền</t>
  </si>
  <si>
    <t>- 02 bài báo đăng tạp chí chuyên ngành trong nước trong danh mục HĐ GSNN
- 01 bài báo hội nghị trong nước
- Hướng dẫn 01 thạc sỹ bảo vệ tốt nghiệp
- Hướng dẫn 01 sinh viên bảo vệ tốt nghiệp
- 01 Quy trình hấp phụ La3+ và Ce3+ trong mẩu giả thải dùng vật liệu khoáng sét haloysit</t>
  </si>
  <si>
    <t>- 01 bài báo đăng trên tạp chí quốc tế  Scopus
- 01 bài báo đăng tạp chí chuyên ngành trong nước trong danh mục HĐ GSNN
- 01 bài báo hội nghị trong nước
- 01 Chương trình số</t>
  </si>
  <si>
    <t xml:space="preserve">- 02 bài báo đăng tạp chí chuyên ngành trong nước </t>
  </si>
  <si>
    <t>- 01 bài báo đăng tạp chí chuyên ngành trong nước trong danh mục HĐ GSNN
- 01 bài báo hội nghị trong nước</t>
  </si>
  <si>
    <t xml:space="preserve">- 01 bài báo đăng tạp chí chuyên ngành trong nước </t>
  </si>
  <si>
    <t>- 02 bài báo đăng tạp chí quốc tế
- 01 bài báo hội nghị trong nước</t>
  </si>
  <si>
    <t>Bộ môn Cơ lý thuyết</t>
  </si>
  <si>
    <t>Bộ môn Hình họa</t>
  </si>
  <si>
    <t>T25-16</t>
  </si>
  <si>
    <t>T25-17</t>
  </si>
  <si>
    <t>T25-18</t>
  </si>
  <si>
    <t>T25-19</t>
  </si>
  <si>
    <t>T25-20</t>
  </si>
  <si>
    <t xml:space="preserve">Tổng hợp một số dẫn chất thơm mới mang khung 2-(5-(naphtalen-2-yl)-2H-tetrazol-2-yl)acetamid và đánh giá tác dụng ức chế acetylcholinesterase định hướng điều trị bệnh Alzheimer </t>
  </si>
  <si>
    <t>Ứng dụng khoảng cách biến phân toàn phần trong nghiên cứu phương trình vi phân ngẫu nhiên với nhiễu nhỏ</t>
  </si>
  <si>
    <t>Áp dụng phương pháp dạy học gắn với thực tiễn nhằm nâng cao chất lượng giảng dạy môn Toán cao cấp cho sinh viên trường Đại học Mỏ - Địa chất</t>
  </si>
  <si>
    <t>Nghiên cứu chuyển pha trạng thái ngưng tụ Exciton-Polarriton trong vi hốc bán dẫn ảnh hưởng bởi sự mất cân bằng khối lượng</t>
  </si>
  <si>
    <t>Cải tiến phương pháp giảng dạy Toán học nhằm nâng cao chất lượng cho sinh viên tại trường Đại học Mỏ - Địa chất trong thời kì chuyển đổi số</t>
  </si>
  <si>
    <t>ThS Nguyễn Viết Hùng</t>
  </si>
  <si>
    <t>ThS Nguyễn Thùy Linh</t>
  </si>
  <si>
    <t>TS Lê Bích Phượng</t>
  </si>
  <si>
    <t xml:space="preserve">-  02 bài báo đăng tạp chí chuyên ngành trong nước trong danh mục HĐ GSNN
- Hướng dẫn 01 sinh viên bảo vệ tốt nghiệp
- 01 quy trình tổng hợp các dẫn chất amid thơm mới mang khung 1-(5-(naphtalen-2-yl)-2H-tetrazol-2-yl)
</t>
  </si>
  <si>
    <t xml:space="preserve">-  01 bài báo đăng tạp chí chuyên ngành trong nước trong danh mục HĐ GSNN
- 01 bài báo hội nghị trong nước
- 01 bộ tài liệu các bài tập môn toán cao cấp có ứng dụng thực tiễn
</t>
  </si>
  <si>
    <t xml:space="preserve">-  02 bài báo đăng tạp chí chuyên ngành trong nước trong danh mục HĐ GSNN
- 01 bộ bài tập ứng dụng của toán học 9 (đại số và giải tích) vào các vấn đề thực tiễn
</t>
  </si>
  <si>
    <t>Tác động của đại dịch covid-19 đến giáo dục đại học Việt Nam hiện nay</t>
  </si>
  <si>
    <t>T22-52</t>
  </si>
  <si>
    <t>Bộ môn Tư tưởng Hồ Chí Minh và Chủ nghĩa xã hội khoa học</t>
  </si>
  <si>
    <t>- 01 bài báo đăng trên tạp chí chuyên ngành trong nước
- 03 bài báo đăng trên hội thảo trong nước</t>
  </si>
  <si>
    <t>Giáo dục đạo đức nghề nghiệp cho sinh viên trường đại học Mỏ - Địa chất trong bối cảnh hội nhập kinh tế quốc tế</t>
  </si>
  <si>
    <t>T21-37</t>
  </si>
  <si>
    <t>ThS Bùi Thị Thùy Dương</t>
  </si>
  <si>
    <t>Bộ môn Triết học và Pháp luật</t>
  </si>
  <si>
    <t>- 01 bài báo đăng trong các tạp chí khoa học chuyên ngành.
- 01 bài báo đăng trong Kỷ yếu Hội nghị khoa học.</t>
  </si>
  <si>
    <t>T23-29</t>
  </si>
  <si>
    <t>Nâng cao chất lượng giáo dục tính chuyên nghiệp cho sinh viên trường đại học mỏ - địa chất đáp ứng yêu cầu xã hội trong bối cảnh mới</t>
  </si>
  <si>
    <t>Đặng Thị Thanh Trâm</t>
  </si>
  <si>
    <t xml:space="preserve">- 01 bài báo đăng tạp chí chuyên ngành trong nước trong danh mục HĐ GSNN
- 01 bài báo hội nghị trong nước
</t>
  </si>
  <si>
    <t>Bộ môn Kinh tế CT và LS ĐCSVN</t>
  </si>
  <si>
    <t>Nghiên cứu xây dựng hệ sinh thái khởi nghiệp trong trường Đại học Mỏ - Địa chất</t>
  </si>
  <si>
    <t>Nghiên cứu các nhân tố ảnh hưởng đến thị trường khí hóa lỏng (LNG) ở Việt Nam hiện nay</t>
  </si>
  <si>
    <t>Nghiên cứu các nhân tố ảnh hưởng đến giá bán than nội địa của Việt Nam</t>
  </si>
  <si>
    <t>T21-34</t>
  </si>
  <si>
    <t>T21-35</t>
  </si>
  <si>
    <t>T21-36</t>
  </si>
  <si>
    <t>TS Phạm Thu Hương</t>
  </si>
  <si>
    <t>TS Lê Minh Thống</t>
  </si>
  <si>
    <t>TS Đồng Thị Bích</t>
  </si>
  <si>
    <t>Bộ môn Kế toán</t>
  </si>
  <si>
    <t>Bộ môn QTDN Địa chất dầu khí</t>
  </si>
  <si>
    <t>Bộ môn QTDN Mỏ</t>
  </si>
  <si>
    <t>- 01 bài báo đăng trong tạp chí trong nước</t>
  </si>
  <si>
    <t>- 02 bài báo, trong đó 01 đăng trên tạp chí trong nước trong danh mục được HĐCDGS ngành kinh tế chấp nhận;
- 01 bài báo đăng trên tạp chí thuộc danh mục Scopus
- 01 nhóm sinh viên NCKH tham gia hội nghi SVNCKH lần thứ 34
- 01 Báo cáo phân tích đánh giá</t>
  </si>
  <si>
    <t xml:space="preserve">- 02 bài báo đăng trên tạp chí khoa học chuyên ngành trong nước 
- 01 mô hình các nhân tố ảnh hưởng đến giá bán than nội địa của Việt Nam có độ tin cậy cao
</t>
  </si>
  <si>
    <t>T22-27</t>
  </si>
  <si>
    <t>T22-28</t>
  </si>
  <si>
    <t>T22-29</t>
  </si>
  <si>
    <t>T22-30</t>
  </si>
  <si>
    <t>T22-31</t>
  </si>
  <si>
    <t>T22-32</t>
  </si>
  <si>
    <t>T22-33</t>
  </si>
  <si>
    <t>Nghiên cứu xây dựng mô hình dự báo tình trạng sinh viên bỏ học tại trường Đại học Mỏ- Địa chất</t>
  </si>
  <si>
    <t>Nghiên cứu các nhân tố ảnh hưởng đến chất lượng công tác kế toán các khoản dự phòng tại các doanh nghiệp khai thác than thuộc Tập đoàn Công nghiệp Than – Khoáng sản Việt Nam</t>
  </si>
  <si>
    <t xml:space="preserve">Nghiên cứu tác động của công đoàn đến sự hài lòng trong công việc của người lao động tại các doanh nghiệp khai thác than thuộc Tập đoàn công nghiêp than – khoáng sản Việt Nam  </t>
  </si>
  <si>
    <t>Nghiên cứu đóng góp của các thành phần trong chuỗi giá trị tre luồng cho sự phát triển kinh tế xã hội tại tỉnh Thanh Hóa</t>
  </si>
  <si>
    <t>Xây dựng mô hình dự báo kiệt quệ tài chính cho các công ty cổ phần niêm yết trên thị trường chứng khoán Việt Nam</t>
  </si>
  <si>
    <t>Nghiên cứu hoàn thiện công tác kế hoạch tại các doanh nghiệp công nghiệp mỏ thuộc Tập đoàn Công nghiệp Than – Khoáng sản Việt Nam</t>
  </si>
  <si>
    <t>Nghiên cứu các nhân tố ảnh hưởng đến quyết định lựa chọn trường đại học Mỏ - Địa chất của người học</t>
  </si>
  <si>
    <t>ThS Nguyễn Thị Hường</t>
  </si>
  <si>
    <t>ThS Nguyễn Thị Minh Thu</t>
  </si>
  <si>
    <t>ThS Nguyễn Thanh Thảo</t>
  </si>
  <si>
    <t>TS Trần Văn Hiệp</t>
  </si>
  <si>
    <t>TS Nguyễn Thị Kim Oanh</t>
  </si>
  <si>
    <t>ThS Nguyễn Thu Hà</t>
  </si>
  <si>
    <t>Bộ môn Quản trị doanh nghiệp mỏ</t>
  </si>
  <si>
    <t>Bộ môn Kế toán doanh nghiệp</t>
  </si>
  <si>
    <t>Bộ môn Kinh tế cơ sở</t>
  </si>
  <si>
    <t>Bộ môn Quản trị doanh nghiệp Địa chất - Dầu khí</t>
  </si>
  <si>
    <t>Bộ môn Quản trị doanh nghiệp Mỏ</t>
  </si>
  <si>
    <t>- 02 bài báo đăng trên tạp chí chuyên ngành trong nước
- 01 mô hình lý thuyết dự báo sinh viên bỏ học tại trường ĐH Mỏ - Địa chất
- 01 báo cáo phân tích đánh giá</t>
  </si>
  <si>
    <t>- 01 bài báo đăng trên tạp chí chuyên ngành trong nước
- Hướng dẫn 01 nhóm sinh viên NCKH
- 01 mô hình lý thuyết các nhân tố ảnh hưởng đến chất lượng công tác kế toán các khoản dự phòng tại các doanh nghiệp khai thác than thuộc TKV</t>
  </si>
  <si>
    <t>- 01 bài báo đăng trên tạp chí chuyên ngành trong nước
- 01 bài báo đăng trên hội thảo quốc tế
- 01 mô hình đánh giá tác động của công đoàn tới hài lòng công việc của người lao động</t>
  </si>
  <si>
    <t>- 01 bài báo đăng trên tạp chí chuyên ngành trong nước
- 01 bài báo đăng trên hội thảo quốc tế
- Hướng dẫn 01 nhóm sinh viên NCKH
- 01 lưu đồ thực hiện công tác kế hoạch tại các doanh nghiệp công nghiệp mỏ thuộc  Tập đoàn Công nghiệp Than – Khoáng sản Việt Nam</t>
  </si>
  <si>
    <t>- 01 bài báo đăng tạp chí chuyên ngành trong nước 
- 01 bài báo hội nghị quốc tế
- Hướng dẫn 01 nhóm sinh viên NCKH
- 01 mô hình dự báo</t>
  </si>
  <si>
    <t>- 01 bài báo đăng tạp chí chuyên ngành trong nước 
- 01 mô hình đề xuất</t>
  </si>
  <si>
    <t>- 01 bài báo đăng tạp chí quốc tế thuộc danh mục Scopus
- 01 bài báo đăng tạp chí chuyên ngành trong nước
- Hướng dẫn 01 sinh viên bảo vệ tốt nghiệp</t>
  </si>
  <si>
    <t>T23-24</t>
  </si>
  <si>
    <t>T23-25</t>
  </si>
  <si>
    <t>T23-26</t>
  </si>
  <si>
    <t>T23-27</t>
  </si>
  <si>
    <t>T23-28</t>
  </si>
  <si>
    <t>Nghiên cứu ảnh hưởng của hoạt động logistics đến hiệu quả kinh doanh của các doanh nghiệp khai thác than hầm lò thuộc Tập đoàn Công nghiệp Than – Khoáng sản Việt Nam</t>
  </si>
  <si>
    <t>Giải pháp nâng cao công tác quản trị tài chính tại Trường Đại học Mỏ - Địa chất</t>
  </si>
  <si>
    <t>Giải pháp phát triển du lịch địa chất tại Vườn Quốc gia Phong Nha – Kẻ Bàng, tỉnh Quảng Bình</t>
  </si>
  <si>
    <t>Nghiên cứu các nhân tố ảnh hưởng đến sự hài lòng của khách hàng với dịch vụ khách hàng tại công ty toyota Quảng Ninh</t>
  </si>
  <si>
    <t>Nghiên cứu mức độ hài lòng của người học về chất lượng dịch vụ đào tạo của trường đại học Mỏ - Địa chất.</t>
  </si>
  <si>
    <t>ThS Lê Thị Thu Hồng</t>
  </si>
  <si>
    <t>ThS Nguyễn Lan Hoàng Thảo</t>
  </si>
  <si>
    <t>ThS Phạm Ngọc Tuấn</t>
  </si>
  <si>
    <t>TS Hoàng Thị Thủy</t>
  </si>
  <si>
    <t>- 01 bài báo đăng tạp chí chuyên ngành trong nước trong danh mục HĐ GSNN
- 01 mô hình các nhân tố ảnh hưởng logistics ảnh hưởng đến hiệu quả kinh doanh của các doanh nghiệp khai thác than hầm lò TKV
- 01 hệ thống mẫu biểu khảo sát các nhân tố thuộc về logistics ảnh hưởng đến hiệu quả kinh doanh của các doanh nghiệp khai thác than hầm lò TKV</t>
  </si>
  <si>
    <t xml:space="preserve">- 01 bài báo đăng tạp chí chuyên ngành trong nước trong danh mục HĐ GSNN
- hỗ trợ 01 NCS
</t>
  </si>
  <si>
    <t>- 01 bài báo đăng tạp chí chuyên ngành trong nước trong danh mục HĐ GSNN
- Hướng dẫn 01 sinh viên bảo vệ tốt nghiệp
- Hướng dẫn 01 Nhóm sinh viên NCKH</t>
  </si>
  <si>
    <t>- 01 bài báo đăng tạp chí chuyên ngành trong nước trong danh mục HĐ GSNN
- Hướng dẫn 01 Nhóm sinh viên NCKH
- 01 mô hình đo lường chất lượng dịch vụ đào tạo đến mức độ hài lòng của sinh viên
- 01 bộ phiếu khảo sát</t>
  </si>
  <si>
    <t>T24-16</t>
  </si>
  <si>
    <t>T24-17</t>
  </si>
  <si>
    <t>Hoàn thiện kế toán quản trị doanh thu chi phí và kế quả kinh doanh tại các doanh nghiệp khai thác than thuộc Tập đoàn công nghiệp Than - Khoáng sản Việt Nam</t>
  </si>
  <si>
    <t>Nâng cao năng lực số của cán bộ quản lý trong doanh nghiệp khai thác than thuộc Tập đoàn công nghiệp Than - Khoáng sản Việt Nam</t>
  </si>
  <si>
    <t>ThS Nguyễn Thị Huyền Trang</t>
  </si>
  <si>
    <t>TS Nguyễn Tiến Hưng</t>
  </si>
  <si>
    <t>- 01 bài báo đăng tạp chí chuyên ngành trong nước trong danh mục HĐ GSNN
- 01 bài báo hội nghị quốc tế
- Hỗ trợ 01 NCS
- Hướng dẫn 01 nhóm sinh viên NCKH
- 01 Bộ phiếu khảo sát</t>
  </si>
  <si>
    <t>- 01 bài báo đăng tạp chí chuyên ngành trong nước trong danh mục HĐ GSNN
- 01 bài báo hội nghị quốc tế
- Hướng dẫn 01 nhóm sinh viên NCKH
- 01 Giải pháp của đề tài được ứng dụng tại 01 công ty khai thác than thuộc TKV</t>
  </si>
  <si>
    <t>T25-21</t>
  </si>
  <si>
    <t>T25-22</t>
  </si>
  <si>
    <t>T25-23</t>
  </si>
  <si>
    <t>T25-24</t>
  </si>
  <si>
    <t>T25-25</t>
  </si>
  <si>
    <t>T25-26</t>
  </si>
  <si>
    <t>T25-27</t>
  </si>
  <si>
    <t>Mối quan hệ giữa sự tự chủ trong công việc và hạnh phúc tại nơi làm việc: nghiên cứu tại các cơ sở giáo dục đại học thành phố Hà Nội</t>
  </si>
  <si>
    <t>Nghiên cứu mối quan hệ giữa hành vi công dân của khách hàng và lòng trung thành của thế hệ Z trong bối cảnh mua sắm trực tuyến</t>
  </si>
  <si>
    <t>Đánh giá hiệu quả mô hình phát triển sinh kế cho các hộ dân vùng đệm rừng đặc dụng: trường hợp chăn nuôi gà đồi tại huyện Tuyên Hóa, tỉnh Quảng Bình</t>
  </si>
  <si>
    <t>Nghiên cứu ảnh hưởng của nhân tố quản trị Công ty đến hiệu quả kinh doanh trong các doanh nghiệp ngành khai khoáng niêm yết trên thị trường chứng khoán Việt Nam</t>
  </si>
  <si>
    <t>Nghiên cứu các nhân tố ảnh hưởng đến phát triển du lịch địa chất tỉnh Quảng Bình</t>
  </si>
  <si>
    <t>Nghiên cứu các nhân tố ảnh hưởng đến mức độ công bố thông tin phát triển bền vững của các doanh nghiệp phi tài chính niêm yết trên thị trường chứng khoán Việt Nam</t>
  </si>
  <si>
    <t>Nghiên cứu xây dựng khung pháp lý về kinh tế tuần hoàn ở Việt Nam</t>
  </si>
  <si>
    <t>TS Nguyễn Đức Thắng</t>
  </si>
  <si>
    <t>ThS Phạm Kiên Trung</t>
  </si>
  <si>
    <t>TS Phí Mạnh Cường</t>
  </si>
  <si>
    <t>01/2025 đến 12/2025
(Gia hạn đến T6/2026)</t>
  </si>
  <si>
    <t>- 01 bài báo đăng tạp chí chuyên ngành trong nước trong danh mục HĐ GSNN
- 01 bài báo hội nghị trong nước
- Hướng dẫn 01 nhóm sinh viên NCKH
- 01 mô hình nghiên cứu lý thuyết đề xuất
- 01 bộ công cụ đo lường</t>
  </si>
  <si>
    <t>- 02 bài báo đăng tạp chí chuyên ngành trong nước trong danh mục HĐ GSNN
- Hướng dẫn 01 sinh viên bảo vệ tốt nghiệp
- 01 mô hình nghiên cứu đề xuất
- 01 mẫu phiếu khảo sát
- 01 bản kiến nghị, đề xuất</t>
  </si>
  <si>
    <t xml:space="preserve">- 01 bài báo đăng tạp chí chuyên ngành trong nước trong danh mục HĐ GSNN
- Hướng dẫn 01 sinh viên bảo vệ tốt nghiệp
</t>
  </si>
  <si>
    <t xml:space="preserve">- 02 bài báo đăng tạp chí chuyên ngành trong nước trong danh mục HĐ GSNN
</t>
  </si>
  <si>
    <t xml:space="preserve">- 02 bài báo đăng tạp chí chuyên ngành trong nước trong danh mục HĐ GSNN
- 01 bộ chỉ tiêu đo lường mức độ công bố thông tin phát triển bền vững của doanh nghiệp theo thông tư mới nhất của BTC
- 01 mô hình đo lường mức độ ảnh hưởng của các nhân tố đến mức độ công bố thông tin phát triển bền vững của doanh nghiệp
</t>
  </si>
  <si>
    <t>- 01 bài báo đăng tạp chí chuyên ngành trong nước trong danh mục HĐ GSNN
- 01sách (nhà xuất bản) 
- Hướng dẫn 01 nhóm sinh viên NCKH
- 01 khung pháp lý về kinh tế tuần hoàn ở Việt Nam</t>
  </si>
  <si>
    <t>- 01 bài báo đăng trong Tạp chí KHKT Mỏ - Địa chất
- Hướng dẫn 01 sinh viên bảo vệ đồ án tốt nghiệp
- 01 sơ đồ chức năng thiết bị đo và giám sát tự động điện trở cách điện mạng hỗn hợp xoay chiều/một chiều không nối đất (AC/DC-IT)
- 01 phương pháp đo và giám sát tự động điện trở cách điện mạng hỗn hợp xoay chiều/một chiều không nối đất (AC/DC-IT)</t>
  </si>
  <si>
    <t xml:space="preserve">- 01 bài báo đăng trên tạp chí chuyên ngành trong nước
- 01 bộ sản phẩm cảm biến không dây giám sát thông số động cơ 
</t>
  </si>
  <si>
    <t>Đã nghiệm thu đạt loại Khá</t>
  </si>
  <si>
    <t>Đã nghiệm thu đạt loại Tốt</t>
  </si>
  <si>
    <t>01/2021 đến 12/2021
(Gia hạn đến T6/2022)</t>
  </si>
  <si>
    <t>- 01 bài báo đăng trên tạp chí quốc tế thuộc danh mục ISI
- 02 bài báo đăng trên tạp chí chuyên ngành trong nước</t>
  </si>
  <si>
    <t>01/2021 đến 12/2021
(Gia hạn đến T12/2022)</t>
  </si>
  <si>
    <t>- 01 bài báo đăng trên tạp chí quốc tế thuộc danh mục Scopus
- 01 bài báo đăng trên hội thảo quốc tế
- Hướng dẫn 01 thạc sỹ</t>
  </si>
  <si>
    <t>- 01 bài báo đăng trên tạp chí chuyên ngành quốc tế thuộc danh mục ISI
- 02 bài báo đăng trên tạp chí chuyên ngành trong nước
- 01 bài báo đăng tại Hội thảo trong nước
- Hướng dẫn 01 sinh viên bảo vệ đồ án tốt nghiệp
- Quy trình công nghệ chế tạo vật liệu nanocomposite CuO/Au sử dụng làm đế SERS đo chất độc trong nước ở nồng độ thấp
- 05 đế SERS trên cơ sở vật liệu nanocomposite Cu/Au có thể đo nồng độ chất độc trong nước ở nồng độ thấp 10-7 đến 10-9 M</t>
  </si>
  <si>
    <t>- 01 bài báo đăng trên tạp chí chuyên ngành trong nước
- Hướng dẫn 01 sinh viên bảo vệ đồ án tốt nghiệp 
- 01 Quy trình công nghệ với đầy đủ các thông số kỹ thuật, chi tiết các bước tiến hành</t>
  </si>
  <si>
    <t>- 01 bài báo đăng trên tạp chí chuyên ngành quốc tế thuộc danh mục Scopus
- 01 bài báo đăng trên tạp chí chuyên ngành trong nước
- 01 Báo cáo thể hiện kết quả giải tích hàm cảm ứng exciton.
- 01 chương trình tính số.
- 01 báo cáo giản đồ pha mô tả chuyển pha trạng thái EI trong hệ</t>
  </si>
  <si>
    <t>- 01 bài báo đăng trên tạp chí quốc tế  trong danh mục SCIE (Q2)
- 01 bài báo đăng tạp chí chuyên ngành trong nước trong danh mục HĐ GSNN
- 01 bài báo hội nghị trong nước
- hỗ trợ 01 NCS
- 01 vật liệu biến hóa
- 01 hệ truyền năng lượng không dây sử dụng vật liệu biến hóa</t>
  </si>
  <si>
    <t>01/2023 đến 6/2024
(Gia hạn đến T12/2024)</t>
  </si>
  <si>
    <t>- 01 bài báo đăng trên tạp chí quốc tế  trong danh mục SCIE (Q2)
- 01 bài báo đăng tạp chí chuyên ngành trong nước trong danh mục HĐ GSNN</t>
  </si>
  <si>
    <t>01/2023 đến 6/2024
(Gia hạn đến T6/2024)</t>
  </si>
  <si>
    <t>- 01 bài báo quốc tế thuộc danh mục Scopus
- 01 bài báo hội nghị quốc tế
- Hướng dẫn 01 sinh viên bảo vệ tốt nghiệp
- 01 chương trình máy tính</t>
  </si>
  <si>
    <t>01/2022 đến 12/12/2022</t>
  </si>
  <si>
    <t>01/2022 đến 12/12/2022
(Gia hạn đến T6/2022)</t>
  </si>
  <si>
    <t xml:space="preserve">- 01 bài báo đăng tạp chí chuyên ngành trong nước trong danh mục HĐ GSNN
- 01 bài báo hội nghị quốc tế
- Hướng dẫn 01 sinh viên bảo vệ tốt nghiệp
- Hướng dẫn 01 Nhóm sinh viên NCKH
- 01 phần mềm WebGIS phát hiện </t>
  </si>
  <si>
    <t>- 01 bài báo đăng trên tạp chí chuyên ngành trong nước
- Hướng dẫn 01 nhóm sinh viên NCKH
- Góp phần hỗ trợ 01 NCS 
- 01 sơ đồ phân vùng triển vọng khoáng sản vàng tỷ lệ 1:200.000 vùng Tam Kỳ-Phước Sơn được xây dựng bằng mô hình trí tuệ nhân tạo Random Forest.</t>
  </si>
  <si>
    <t>- 01 bài báo đăng tạp chí chuyên ngành trong nước trong danh mục HĐ GSNN
- 01 bộ mẫu lát mỏng thạch học
- 01 mẫu chế tác các đá metacarbonat khu vực Bắc Kạn\
- 01 bộ tài liệu tham khảo</t>
  </si>
  <si>
    <t>01/2022 đến 12/2022
(Gia hạn đến T6/2023)</t>
  </si>
  <si>
    <t>01/2023 đến 12/2023
(Gia hạn đến T6/2024)</t>
  </si>
  <si>
    <t xml:space="preserve">- 01 bài báo đăng tạp chí chuyên ngành quốc tế thuộc danh mục Scopus(Q3)
- 01 bài báo đăng trên Tạp chí Tài nguyên và Môi trường
- Hướng dẫn 01 Nhóm sinh viên </t>
  </si>
  <si>
    <t>- 01 bài báo đăng trên tạp chí chuyên ngành trong nước
- Hướng dẫn 01 học viên cao học bảo vệ luận án tốt nghiệp
- Hướng dẫn 05 sinh viên bảo vệ đồ án tốt nghiệp
- Sơ đồ công nghệ phù hợp theo phương pháp Caron để từ bùn thải của nhà máy tuyển Cromite Cổ Định, Thanh Hóa thu được tinh quặng có hàm lượng &gt;15%Ni; &gt;5% Co, thực thu Ni và Co trên 75%</t>
  </si>
  <si>
    <t>- 02 bài báo đăng trên tạp chí chuyên ngành trong nước
- Hướng dẫn 01 sinh viên bảo vệ ;</t>
  </si>
  <si>
    <t>01/2024 đến 12/2024
(Gia hạn đến T6/2025)</t>
  </si>
  <si>
    <t>- 01 bài báo đăng trên tạp chí chuyên ngành quốc tế thuộc danh mục ISI
- 01 bài báo đăng trên tạp chí chuyên ngành quốc tế
- 01 bài báo đăng trên tạp chí chuyên ngành trong nước
- 01 Bài báo đăng trên tạp chí khoa học chuyên ngành trong nước
- 01 bài báo đăng tại Hội thảo quốc tế
- 01 bài báo đăng tại Hội thảo trong nước
- Hướng dẫn 01 học viên cao học bảo vệ luận án tốt nghiệp
- 01 Chỉ dẫn thiết kế</t>
  </si>
  <si>
    <t>01/2024 đến 6/2025
(Gia hạn đến T12/2025)</t>
  </si>
  <si>
    <t>Quá hạn chưa nghiệm thu chờ thanh lý</t>
  </si>
  <si>
    <t>Nghiên cứu thiết kế và chế tạo hệ thống thí nghiệm Kỹ thuật phản ứng để phục vụ đào tạo</t>
  </si>
  <si>
    <t>TS Ngô Thanh Hải</t>
  </si>
  <si>
    <t xml:space="preserve">TS Ngô Thanh Hải. </t>
  </si>
  <si>
    <t>Đã nghiệm thu xếp lợi Khá</t>
  </si>
  <si>
    <t>Tên đơn vị</t>
  </si>
  <si>
    <t>Tổng</t>
  </si>
  <si>
    <t>Khoa Cơ điện</t>
  </si>
  <si>
    <t>Khoa Công nghệ thông tin</t>
  </si>
  <si>
    <t>Khoa Khoa học Cơ bản</t>
  </si>
  <si>
    <t>Khoa Dầu khí</t>
  </si>
  <si>
    <t>Khoa Kinh tế và quản trị kinh doanh</t>
  </si>
  <si>
    <t>Khoa Khoa học và Kỹ thuật địa chất</t>
  </si>
  <si>
    <t>Khoa Lý luận chính trị</t>
  </si>
  <si>
    <t>Khoa Mỏ</t>
  </si>
  <si>
    <t xml:space="preserve">Khoa Môi trường </t>
  </si>
  <si>
    <t>Khoa Trắc địa, Môi trường và Quản lý đất đai</t>
  </si>
  <si>
    <t>Khoa Giáo dục quốc phòng</t>
  </si>
  <si>
    <t>Khoa Xây dựng</t>
  </si>
  <si>
    <t>Tổng cộng</t>
  </si>
  <si>
    <t xml:space="preserve">Số lượng đề tài </t>
  </si>
  <si>
    <t>Cấp Quốc gia</t>
  </si>
  <si>
    <t>Quỹ Nafosted</t>
  </si>
  <si>
    <t>Cấp Bộ
/tương đương</t>
  </si>
  <si>
    <t>KINH PHÍ THỰC HIỆN ĐỀ TÀI CÁC CẤP GIAI ĐOẠN 2021-2025</t>
  </si>
  <si>
    <t>I. Kinh phí thực hiện</t>
  </si>
  <si>
    <t>II. Số lượng đề tài thực hiện</t>
  </si>
  <si>
    <t>Cấp Trường</t>
  </si>
  <si>
    <t>103.01-2025.50</t>
  </si>
  <si>
    <t>103.02-2025.45</t>
  </si>
  <si>
    <t>Tính chất động học và đặc trưng tô pô của trạng thái ngưng tụ exciton trong hệ phi cân bằng dừng</t>
  </si>
  <si>
    <t>Nghiên cứu thiết kế và chế tạo chip cảm biến glucose ở nồng độ thấp không sử dụng enzyme định hướng ...</t>
  </si>
  <si>
    <t>TS Trần Thị hà</t>
  </si>
  <si>
    <t>12/2025-12/2028</t>
  </si>
  <si>
    <t>Nghiên cứu đồng vị phóng xạ 238U, 234U, 228Ra, 226Ra, 224Ra, 222Rn, 220Rn, 210Pb, 210Po trong nước ngầm, nước khoáng nóng và nước sinh hoạt ở phía BắcViệt ...</t>
  </si>
  <si>
    <t>Nghiên cứu tổng hợp xanh vật liệu nanocomposite từ tính trên cơ sở khoáng halloysite, ứng dụng trong kháng khuẩn và xúc tác xử lý môi trường</t>
  </si>
  <si>
    <t>105.05-2019.10</t>
  </si>
  <si>
    <t>105.99-2023.01</t>
  </si>
  <si>
    <t>TS. Dương Văn Hào</t>
  </si>
  <si>
    <t>Đã nghiệm thu đạt</t>
  </si>
  <si>
    <t>Địa Vật lý</t>
  </si>
  <si>
    <t>09/2019-09/2022</t>
  </si>
  <si>
    <t>01/08/2024 - 01/08/2027</t>
  </si>
  <si>
    <t>DFG.105-2022.03</t>
  </si>
  <si>
    <t>107.99-2025.50</t>
  </si>
  <si>
    <t>Nghiên cứu xây dựng mô hình tính toán hiệu năng cao cho đường hầm đô thị</t>
  </si>
  <si>
    <t>Nghiên cứu phát triển cấu kiện bê tông thông minh tính năng siêu cao có khả năng tự cảm biến kết hợp...</t>
  </si>
  <si>
    <t>PGS.TS Lê Huy Việt</t>
  </si>
  <si>
    <t>Xây dựng CTN và Mỏ</t>
  </si>
  <si>
    <t>10/2023- 10/2026</t>
  </si>
  <si>
    <t>12/2025- 12/2028</t>
  </si>
  <si>
    <t>105.99-2019.309</t>
  </si>
  <si>
    <t>105.08-2019.09</t>
  </si>
  <si>
    <t>Nghiên cứu ứng dụng hệ thống mạng nơ-ron nhân tạo và các thuật toán tối ưu dự báo chấn động nổ mìn cho các mỏ lộ thiên Việt Nam</t>
  </si>
  <si>
    <t>Nghiên cứu phát triển công cụ dự báo khả năng sụt lở gương than trong các lò chợ dài cơ giới hóa đồng bộ tại các mỏ khai thác than hầm lò ...</t>
  </si>
  <si>
    <t>B2026-MDA-01</t>
  </si>
  <si>
    <t>1/2026-12/2027</t>
  </si>
  <si>
    <t>Nghiên cứu chế tạo một số loại bê tông cản xạ sử dụng quặng sắt, quặng ilmenite, quặng cromite, phục vụ cho các công trình chiếu xạ và nhà máy điện hạt nhân tại Việt Nam</t>
  </si>
  <si>
    <t>Năm 2026</t>
  </si>
  <si>
    <t>Số 392/QĐ-BGDĐT ngày 13/2/2026
Nghiệm thu ngày 13/3/2026
Xếp loại: Đạt</t>
  </si>
  <si>
    <t>Nghiên cứu tối ưu hóa quy trình thu hồi thạch cao từ phosphogypsum của bãi thải nhà máy DAP để sử dụng trong sản xuất vật liệu xây dựng</t>
  </si>
  <si>
    <t>B2026-MDA-02</t>
  </si>
  <si>
    <t xml:space="preserve">Đánh giá chất lượng một số thân quặng đất hiếm mỏ Đông Pao, Tam Đường, Lai Châu. </t>
  </si>
  <si>
    <t xml:space="preserve">Nghiên cứu mô hình GD giá trị di sản địa chất cho sinh viên đại học Việt Nam theo định hướng phát triển bền vững </t>
  </si>
  <si>
    <t>B2026-MDA-04</t>
  </si>
  <si>
    <t>B2026-MDA-05</t>
  </si>
  <si>
    <t>Số 391/QĐ-BGDĐT ngày 13/02/2026
Nghiệm thu ngày 04/3/2026
Xếp loại: Đạt</t>
  </si>
  <si>
    <t>Nghiên cứu tổng hợp vật liệu ZIF-93 định hướng ứng dụng làm xúc tác để tổng hợp 1‑methoxy-2-propanol</t>
  </si>
  <si>
    <t>B2026-MDA-03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</si>
</sst>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
    <numFmt numFmtId="166" formatCode="###,###,###,###"/>
    <numFmt numFmtId="167" formatCode="_(* #,##0_);_(* \(#,##0\);_(* &quot;-&quot;??_);_(@_)"/>
  </numFmts>
  <fonts count="29" x14ac:knownFonts="1">
    <font>
      <sz val="11"/>
      <color theme="1"/>
      <name val="Calibri"/>
      <family val="2"/>
      <scheme val="minor"/>
    </font>
    <font>
      <sz val="14"/>
      <color theme="1"/>
      <name val="Times New Roman"/>
      <family val="1"/>
    </font>
    <font>
      <b/>
      <sz val="14"/>
      <color theme="1"/>
      <name val="Times New Roman"/>
      <family val="1"/>
    </font>
    <font>
      <sz val="12"/>
      <color theme="1"/>
      <name val="Times New Roman"/>
      <family val="1"/>
    </font>
    <font>
      <sz val="13"/>
      <color theme="1"/>
      <name val="Times New Roman"/>
      <family val="1"/>
    </font>
    <font>
      <b/>
      <sz val="13"/>
      <color theme="1"/>
      <name val="Times New Roman"/>
      <family val="1"/>
    </font>
    <font>
      <b/>
      <sz val="12"/>
      <color theme="1"/>
      <name val="Times New Roman"/>
      <family val="1"/>
    </font>
    <font>
      <i/>
      <sz val="12"/>
      <color theme="1"/>
      <name val="Times New Roman"/>
      <family val="1"/>
    </font>
    <font>
      <sz val="8"/>
      <name val="Calibri"/>
      <family val="2"/>
      <scheme val="minor"/>
    </font>
    <font>
      <b/>
      <sz val="13"/>
      <color rgb="FF000000"/>
      <name val="Times New Roman"/>
      <family val="1"/>
    </font>
    <font>
      <b/>
      <i/>
      <sz val="13"/>
      <color rgb="FF000000"/>
      <name val="Times New Roman"/>
      <family val="1"/>
    </font>
    <font>
      <sz val="13"/>
      <color rgb="FF000000"/>
      <name val="Times New Roman"/>
      <family val="1"/>
    </font>
    <font>
      <sz val="12"/>
      <color rgb="FF000000"/>
      <name val="Times New Roman"/>
      <family val="1"/>
    </font>
    <font>
      <sz val="10"/>
      <name val="Arial"/>
      <family val="2"/>
    </font>
    <font>
      <sz val="12"/>
      <color indexed="8"/>
      <name val="Times New Roman"/>
      <family val="1"/>
    </font>
    <font>
      <sz val="12"/>
      <name val="Times New Roman"/>
      <family val="1"/>
    </font>
    <font>
      <b/>
      <sz val="12"/>
      <name val="Times New Roman"/>
      <family val="1"/>
    </font>
    <font>
      <sz val="11"/>
      <color theme="1"/>
      <name val="Calibri"/>
      <family val="2"/>
      <scheme val="minor"/>
    </font>
    <font>
      <b/>
      <i/>
      <sz val="12"/>
      <color theme="1"/>
      <name val="Times New Roman"/>
      <family val="1"/>
    </font>
    <font>
      <sz val="10"/>
      <color theme="1"/>
      <name val="Times New Roman"/>
      <family val="1"/>
    </font>
    <font>
      <vertAlign val="superscript"/>
      <sz val="12"/>
      <color theme="1"/>
      <name val="Times New Roman"/>
      <family val="1"/>
    </font>
    <font>
      <i/>
      <sz val="12"/>
      <color rgb="FF000000"/>
      <name val="Times New Roman"/>
      <family val="1"/>
    </font>
    <font>
      <sz val="10"/>
      <color rgb="FFFF0000"/>
      <name val="Times New Roman"/>
      <family val="1"/>
    </font>
    <font>
      <b/>
      <sz val="10"/>
      <color theme="1"/>
      <name val="Times New Roman"/>
      <family val="1"/>
    </font>
    <font>
      <b/>
      <sz val="11"/>
      <color theme="1"/>
      <name val="Times New Roman"/>
      <family val="1"/>
    </font>
    <font>
      <sz val="11"/>
      <color theme="1"/>
      <name val="Times New Roman"/>
      <family val="1"/>
    </font>
    <font>
      <b/>
      <sz val="10"/>
      <color rgb="FFFF0000"/>
      <name val="Times New Roman"/>
      <family val="1"/>
    </font>
    <font>
      <sz val="13"/>
      <color theme="1"/>
      <name val="Calibri Light"/>
      <family val="1"/>
      <scheme val="major"/>
    </font>
    <font>
      <sz val="13"/>
      <color rgb="FF333336"/>
      <name val="Calibri Light"/>
      <family val="1"/>
      <scheme val="maj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3" fillId="0" borderId="0"/>
    <xf numFmtId="164" fontId="17" fillId="0" borderId="0" applyFont="0" applyFill="0" applyBorder="0" applyAlignment="0" applyProtection="0"/>
  </cellStyleXfs>
  <cellXfs count="136">
    <xf numFmtId="0" fontId="0" fillId="0" borderId="0" xfId="0"/>
    <xf numFmtId="0" fontId="1" fillId="0" borderId="0" xfId="0" applyFont="1"/>
    <xf numFmtId="0" fontId="1" fillId="0" borderId="0" xfId="0" applyFont="1" applyAlignment="1">
      <alignment horizontal="justify" vertical="center" wrapText="1"/>
    </xf>
    <xf numFmtId="0" fontId="3" fillId="0" borderId="0" xfId="0" applyFont="1"/>
    <xf numFmtId="0" fontId="3" fillId="0" borderId="0" xfId="0" applyFont="1" applyAlignment="1">
      <alignment horizontal="center" vertical="center" wrapText="1"/>
    </xf>
    <xf numFmtId="0" fontId="3" fillId="0" borderId="0" xfId="0" applyFont="1" applyAlignment="1">
      <alignment horizontal="justify" vertical="center" wrapText="1"/>
    </xf>
    <xf numFmtId="0" fontId="1" fillId="0" borderId="0" xfId="0" applyFont="1" applyAlignment="1">
      <alignment horizontal="center" vertical="center" wrapText="1"/>
    </xf>
    <xf numFmtId="0" fontId="3" fillId="0" borderId="0" xfId="0" applyFont="1" applyAlignment="1">
      <alignment horizontal="center" vertical="top"/>
    </xf>
    <xf numFmtId="0" fontId="3" fillId="0" borderId="0" xfId="0" applyFont="1" applyAlignment="1">
      <alignment horizontal="left" vertical="center" wrapText="1"/>
    </xf>
    <xf numFmtId="0" fontId="5" fillId="0" borderId="0" xfId="0" applyFont="1" applyAlignment="1">
      <alignment horizont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5" fillId="0" borderId="0" xfId="0" applyFont="1" applyAlignment="1">
      <alignment horizontal="right"/>
    </xf>
    <xf numFmtId="0" fontId="3" fillId="0" borderId="1" xfId="0" applyFont="1" applyBorder="1"/>
    <xf numFmtId="0" fontId="6" fillId="0" borderId="1" xfId="0" applyFont="1" applyBorder="1" applyAlignment="1">
      <alignment horizontal="center" vertical="center" wrapText="1"/>
    </xf>
    <xf numFmtId="0" fontId="6" fillId="0" borderId="0" xfId="0" applyFont="1" applyAlignment="1">
      <alignment horizontal="right"/>
    </xf>
    <xf numFmtId="0" fontId="5" fillId="0" borderId="1" xfId="0" applyFont="1" applyBorder="1" applyAlignment="1">
      <alignment horizontal="center" vertical="center" wrapText="1"/>
    </xf>
    <xf numFmtId="0" fontId="3" fillId="0" borderId="1" xfId="0" quotePrefix="1" applyFont="1" applyBorder="1" applyAlignment="1">
      <alignment horizontal="left" vertical="center" wrapText="1"/>
    </xf>
    <xf numFmtId="0" fontId="2" fillId="0" borderId="0" xfId="0" applyFont="1" applyAlignment="1">
      <alignment horizontal="left" vertical="center" wrapText="1"/>
    </xf>
    <xf numFmtId="0" fontId="11" fillId="0" borderId="0" xfId="0" applyFont="1" applyAlignment="1">
      <alignment horizontal="center" vertical="center"/>
    </xf>
    <xf numFmtId="0" fontId="9"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12" fillId="0" borderId="1" xfId="0" applyFont="1" applyBorder="1" applyAlignment="1">
      <alignment horizontal="center" vertical="center"/>
    </xf>
    <xf numFmtId="165" fontId="12" fillId="0" borderId="1" xfId="0" applyNumberFormat="1"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justify" vertical="center" wrapText="1"/>
    </xf>
    <xf numFmtId="0" fontId="14" fillId="0" borderId="2" xfId="1" applyFont="1" applyBorder="1" applyAlignment="1">
      <alignment horizontal="justify" vertical="center" wrapText="1"/>
    </xf>
    <xf numFmtId="0" fontId="12" fillId="0" borderId="1" xfId="0" applyFont="1" applyBorder="1" applyAlignment="1">
      <alignment horizontal="center" vertical="center" wrapText="1"/>
    </xf>
    <xf numFmtId="165" fontId="12" fillId="0" borderId="3" xfId="0" applyNumberFormat="1" applyFont="1" applyBorder="1" applyAlignment="1">
      <alignment horizontal="center" vertical="center"/>
    </xf>
    <xf numFmtId="0" fontId="3" fillId="0" borderId="1" xfId="0" applyFont="1" applyBorder="1" applyAlignment="1">
      <alignment horizontal="center"/>
    </xf>
    <xf numFmtId="0" fontId="11" fillId="0" borderId="1" xfId="0" applyFont="1" applyBorder="1" applyAlignment="1">
      <alignment horizontal="center" vertical="center" wrapText="1"/>
    </xf>
    <xf numFmtId="0" fontId="3" fillId="0" borderId="1" xfId="0" applyFont="1" applyBorder="1" applyAlignment="1">
      <alignment horizontal="center" vertical="top"/>
    </xf>
    <xf numFmtId="0" fontId="11" fillId="0" borderId="1" xfId="0" applyFont="1" applyBorder="1" applyAlignment="1">
      <alignment horizontal="justify" vertical="center" wrapText="1"/>
    </xf>
    <xf numFmtId="0" fontId="11" fillId="0" borderId="0" xfId="0" applyFont="1" applyAlignment="1">
      <alignment horizontal="center" vertical="center" wrapText="1"/>
    </xf>
    <xf numFmtId="0" fontId="15" fillId="0" borderId="1" xfId="0" applyFont="1" applyBorder="1" applyAlignment="1">
      <alignment horizontal="center" vertical="center" wrapText="1"/>
    </xf>
    <xf numFmtId="0" fontId="12" fillId="2" borderId="1" xfId="0" applyFont="1" applyFill="1" applyBorder="1" applyAlignment="1">
      <alignment horizontal="justify" vertical="center" wrapText="1"/>
    </xf>
    <xf numFmtId="166" fontId="11" fillId="0" borderId="1"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3" fillId="0" borderId="3" xfId="0" applyFont="1" applyBorder="1" applyAlignment="1">
      <alignment horizontal="justify" vertical="center" wrapText="1"/>
    </xf>
    <xf numFmtId="0" fontId="3" fillId="0" borderId="3" xfId="0" applyFont="1" applyBorder="1" applyAlignment="1">
      <alignment horizontal="center" vertical="center" wrapText="1"/>
    </xf>
    <xf numFmtId="0" fontId="15" fillId="0" borderId="3" xfId="0" applyFont="1" applyBorder="1" applyAlignment="1">
      <alignment horizontal="justify" vertical="center" wrapText="1"/>
    </xf>
    <xf numFmtId="0" fontId="9" fillId="0" borderId="1" xfId="0" applyFont="1" applyBorder="1" applyAlignment="1">
      <alignment horizontal="left" vertical="center" wrapText="1"/>
    </xf>
    <xf numFmtId="166" fontId="12" fillId="0" borderId="1" xfId="0" applyNumberFormat="1" applyFont="1" applyBorder="1" applyAlignment="1">
      <alignment horizontal="center" vertical="center"/>
    </xf>
    <xf numFmtId="0" fontId="11" fillId="0" borderId="1" xfId="0" applyFont="1" applyBorder="1" applyAlignment="1">
      <alignment horizontal="justify" vertical="center"/>
    </xf>
    <xf numFmtId="3" fontId="11" fillId="0" borderId="1" xfId="0" applyNumberFormat="1" applyFont="1" applyBorder="1" applyAlignment="1">
      <alignment horizontal="center" vertical="center" wrapText="1"/>
    </xf>
    <xf numFmtId="167" fontId="11" fillId="0" borderId="1" xfId="2" applyNumberFormat="1" applyFont="1" applyBorder="1" applyAlignment="1">
      <alignment horizontal="justify" vertical="center" wrapText="1"/>
    </xf>
    <xf numFmtId="0" fontId="19" fillId="0" borderId="1" xfId="0" applyFont="1" applyBorder="1" applyAlignment="1">
      <alignment horizontal="justify" vertical="center" wrapText="1"/>
    </xf>
    <xf numFmtId="0" fontId="19" fillId="0" borderId="1" xfId="0" applyFont="1" applyBorder="1" applyAlignment="1">
      <alignment horizontal="center" vertical="center" wrapText="1"/>
    </xf>
    <xf numFmtId="0" fontId="19" fillId="0" borderId="1" xfId="0" applyFont="1" applyBorder="1" applyAlignment="1">
      <alignment vertical="center" wrapText="1"/>
    </xf>
    <xf numFmtId="164" fontId="3" fillId="0" borderId="1" xfId="2" applyFont="1" applyFill="1" applyBorder="1" applyAlignment="1">
      <alignment horizontal="center" vertical="center" wrapText="1"/>
    </xf>
    <xf numFmtId="0" fontId="3" fillId="0" borderId="1" xfId="0" quotePrefix="1" applyFont="1" applyBorder="1" applyAlignment="1">
      <alignment horizontal="justify" vertical="center" wrapText="1"/>
    </xf>
    <xf numFmtId="0" fontId="3" fillId="2" borderId="1" xfId="0" applyFont="1" applyFill="1" applyBorder="1" applyAlignment="1">
      <alignment horizontal="justify" vertical="center" wrapText="1"/>
    </xf>
    <xf numFmtId="0" fontId="3" fillId="0" borderId="1" xfId="0" quotePrefix="1" applyFont="1" applyBorder="1" applyAlignment="1">
      <alignment horizontal="center" vertical="center" wrapText="1"/>
    </xf>
    <xf numFmtId="0" fontId="3" fillId="3" borderId="1" xfId="0" applyFont="1" applyFill="1" applyBorder="1" applyAlignment="1">
      <alignment horizontal="justify" vertical="center" wrapText="1"/>
    </xf>
    <xf numFmtId="0" fontId="3" fillId="0" borderId="1" xfId="0" quotePrefix="1" applyFont="1" applyBorder="1" applyAlignment="1">
      <alignment vertical="center" wrapText="1"/>
    </xf>
    <xf numFmtId="0" fontId="3" fillId="3" borderId="1" xfId="0" quotePrefix="1" applyFont="1" applyFill="1" applyBorder="1" applyAlignment="1">
      <alignment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0" borderId="1" xfId="0" applyFont="1" applyBorder="1" applyAlignment="1">
      <alignment vertical="center" wrapText="1"/>
    </xf>
    <xf numFmtId="0" fontId="3" fillId="3" borderId="1" xfId="0" applyFont="1" applyFill="1" applyBorder="1" applyAlignment="1">
      <alignment horizontal="center" vertical="center" wrapText="1"/>
    </xf>
    <xf numFmtId="164" fontId="3" fillId="0" borderId="1" xfId="2" quotePrefix="1" applyFont="1" applyFill="1" applyBorder="1" applyAlignment="1">
      <alignment horizontal="center" vertical="center" wrapText="1"/>
    </xf>
    <xf numFmtId="0" fontId="3" fillId="3" borderId="1" xfId="0" quotePrefix="1" applyFont="1" applyFill="1" applyBorder="1" applyAlignment="1">
      <alignment vertical="center" wrapText="1"/>
    </xf>
    <xf numFmtId="164" fontId="15" fillId="0" borderId="1" xfId="2" applyFont="1" applyFill="1" applyBorder="1" applyAlignment="1">
      <alignment horizontal="center" vertical="center" wrapText="1"/>
    </xf>
    <xf numFmtId="0" fontId="15" fillId="0" borderId="1" xfId="0" quotePrefix="1" applyFont="1" applyBorder="1" applyAlignment="1">
      <alignment horizontal="justify" vertical="center" wrapText="1"/>
    </xf>
    <xf numFmtId="0" fontId="3" fillId="0" borderId="1" xfId="0" applyFont="1" applyBorder="1" applyAlignment="1">
      <alignment horizontal="justify" vertical="justify" wrapText="1"/>
    </xf>
    <xf numFmtId="0" fontId="3" fillId="0" borderId="1" xfId="0" quotePrefix="1" applyFont="1" applyBorder="1" applyAlignment="1">
      <alignment horizontal="left" vertical="top" wrapText="1"/>
    </xf>
    <xf numFmtId="0" fontId="3" fillId="3" borderId="1" xfId="0" quotePrefix="1" applyFont="1" applyFill="1" applyBorder="1" applyAlignment="1">
      <alignment horizontal="left" vertical="top" wrapText="1"/>
    </xf>
    <xf numFmtId="0" fontId="3" fillId="0" borderId="1" xfId="0" quotePrefix="1" applyFont="1" applyBorder="1" applyAlignment="1">
      <alignment horizontal="justify" vertical="top" wrapText="1"/>
    </xf>
    <xf numFmtId="0" fontId="21" fillId="0" borderId="1" xfId="0" applyFont="1" applyBorder="1" applyAlignment="1">
      <alignment horizontal="justify" vertical="center" wrapText="1"/>
    </xf>
    <xf numFmtId="0" fontId="3" fillId="0" borderId="4" xfId="0" applyFont="1" applyBorder="1" applyAlignment="1">
      <alignment horizontal="center" vertical="center" wrapText="1"/>
    </xf>
    <xf numFmtId="164" fontId="3" fillId="0" borderId="4" xfId="2" applyFont="1" applyFill="1" applyBorder="1" applyAlignment="1">
      <alignment horizontal="center" vertical="center" wrapText="1"/>
    </xf>
    <xf numFmtId="0" fontId="3" fillId="0" borderId="4" xfId="0" quotePrefix="1" applyFont="1" applyBorder="1" applyAlignment="1">
      <alignment horizontal="center" vertical="center" wrapText="1"/>
    </xf>
    <xf numFmtId="0" fontId="3" fillId="0" borderId="4" xfId="0" quotePrefix="1" applyFont="1" applyBorder="1" applyAlignment="1">
      <alignment horizontal="justify" vertical="center" wrapText="1"/>
    </xf>
    <xf numFmtId="0" fontId="15" fillId="0" borderId="1" xfId="0" applyFont="1" applyBorder="1" applyAlignment="1">
      <alignment horizontal="justify" vertical="center" wrapText="1"/>
    </xf>
    <xf numFmtId="0" fontId="15" fillId="3" borderId="1" xfId="0" applyFont="1" applyFill="1" applyBorder="1" applyAlignment="1">
      <alignment horizontal="justify" vertical="center" wrapText="1"/>
    </xf>
    <xf numFmtId="0" fontId="3" fillId="0" borderId="3" xfId="0" quotePrefix="1" applyFont="1" applyBorder="1" applyAlignment="1">
      <alignment horizontal="justify" vertical="center" wrapText="1"/>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3" fillId="0" borderId="0" xfId="0" applyFont="1" applyAlignment="1">
      <alignment horizontal="center" vertical="center"/>
    </xf>
    <xf numFmtId="0" fontId="24" fillId="0" borderId="1" xfId="0" applyFont="1" applyBorder="1" applyAlignment="1">
      <alignment horizontal="center"/>
    </xf>
    <xf numFmtId="0" fontId="25" fillId="0" borderId="1" xfId="0" applyFont="1" applyBorder="1" applyAlignment="1">
      <alignment horizontal="center"/>
    </xf>
    <xf numFmtId="0" fontId="25" fillId="0" borderId="1" xfId="0" applyFont="1" applyBorder="1"/>
    <xf numFmtId="166" fontId="19" fillId="0" borderId="1" xfId="0" applyNumberFormat="1" applyFont="1" applyBorder="1"/>
    <xf numFmtId="166" fontId="23" fillId="0" borderId="1" xfId="0" applyNumberFormat="1" applyFont="1" applyBorder="1"/>
    <xf numFmtId="0" fontId="25" fillId="0" borderId="0" xfId="0" applyFont="1"/>
    <xf numFmtId="0" fontId="24" fillId="0" borderId="1" xfId="0" applyFont="1" applyBorder="1" applyAlignment="1">
      <alignment horizontal="center" vertical="center" wrapText="1"/>
    </xf>
    <xf numFmtId="0" fontId="24" fillId="0" borderId="1" xfId="0" applyFont="1" applyBorder="1" applyAlignment="1">
      <alignment horizontal="center" vertical="center"/>
    </xf>
    <xf numFmtId="0" fontId="24" fillId="0" borderId="0" xfId="0" applyFont="1" applyAlignment="1">
      <alignment vertical="center"/>
    </xf>
    <xf numFmtId="0" fontId="25" fillId="0" borderId="0" xfId="0" applyFont="1" applyAlignment="1">
      <alignment horizontal="center"/>
    </xf>
    <xf numFmtId="0" fontId="25" fillId="0" borderId="1" xfId="0" applyFont="1" applyBorder="1" applyAlignment="1">
      <alignment horizontal="right"/>
    </xf>
    <xf numFmtId="166" fontId="19" fillId="0" borderId="1" xfId="0" applyNumberFormat="1" applyFont="1" applyBorder="1" applyAlignment="1">
      <alignment horizontal="right"/>
    </xf>
    <xf numFmtId="166" fontId="26" fillId="0" borderId="1" xfId="0" applyNumberFormat="1" applyFont="1" applyBorder="1" applyAlignment="1">
      <alignment horizontal="right"/>
    </xf>
    <xf numFmtId="0" fontId="24" fillId="4" borderId="0" xfId="0" applyFont="1" applyFill="1"/>
    <xf numFmtId="0" fontId="25" fillId="5" borderId="0" xfId="0" applyFont="1" applyFill="1"/>
    <xf numFmtId="0" fontId="24" fillId="5" borderId="1" xfId="0" applyFont="1" applyFill="1" applyBorder="1" applyAlignment="1">
      <alignment horizontal="center" vertical="center" wrapText="1"/>
    </xf>
    <xf numFmtId="166" fontId="19" fillId="5" borderId="1" xfId="0" applyNumberFormat="1" applyFont="1" applyFill="1" applyBorder="1"/>
    <xf numFmtId="166" fontId="23" fillId="5" borderId="1" xfId="0" applyNumberFormat="1" applyFont="1" applyFill="1" applyBorder="1"/>
    <xf numFmtId="0" fontId="25" fillId="5" borderId="1" xfId="0" applyFont="1" applyFill="1" applyBorder="1"/>
    <xf numFmtId="0" fontId="25" fillId="5" borderId="1" xfId="0" applyFont="1" applyFill="1" applyBorder="1" applyAlignment="1">
      <alignment horizontal="center"/>
    </xf>
    <xf numFmtId="0" fontId="27" fillId="0" borderId="1" xfId="0" applyFont="1" applyBorder="1" applyAlignment="1">
      <alignment horizontal="justify" vertical="center"/>
    </xf>
    <xf numFmtId="3" fontId="27" fillId="0" borderId="1" xfId="0" applyNumberFormat="1" applyFont="1" applyBorder="1" applyAlignment="1">
      <alignment horizontal="center" vertical="center" wrapText="1"/>
    </xf>
    <xf numFmtId="0" fontId="27" fillId="0" borderId="1" xfId="0" applyFont="1" applyBorder="1" applyAlignment="1">
      <alignment horizontal="justify" vertical="center" wrapText="1"/>
    </xf>
    <xf numFmtId="0" fontId="28" fillId="2" borderId="1" xfId="0" applyFont="1" applyFill="1" applyBorder="1" applyAlignment="1">
      <alignment horizontal="center" vertical="center" wrapText="1"/>
    </xf>
    <xf numFmtId="0" fontId="27" fillId="0" borderId="1" xfId="0" applyFont="1" applyBorder="1" applyAlignment="1">
      <alignment horizontal="center" vertical="center"/>
    </xf>
    <xf numFmtId="3" fontId="28" fillId="2" borderId="1" xfId="0" applyNumberFormat="1" applyFont="1" applyFill="1" applyBorder="1" applyAlignment="1">
      <alignment horizontal="center" vertical="center" wrapText="1"/>
    </xf>
    <xf numFmtId="0" fontId="27" fillId="0" borderId="1" xfId="0" applyFont="1" applyBorder="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4" fillId="0" borderId="0" xfId="0" applyFont="1" applyAlignment="1">
      <alignment horizontal="center"/>
    </xf>
    <xf numFmtId="0" fontId="5" fillId="0" borderId="0" xfId="0" applyFont="1" applyAlignment="1">
      <alignment horizontal="left"/>
    </xf>
    <xf numFmtId="0" fontId="0" fillId="0" borderId="0" xfId="0" applyAlignment="1">
      <alignment horizontal="left"/>
    </xf>
    <xf numFmtId="0" fontId="2" fillId="0" borderId="0" xfId="0" applyFont="1" applyAlignment="1">
      <alignment horizontal="center" vertical="center" wrapText="1"/>
    </xf>
    <xf numFmtId="0" fontId="24" fillId="0" borderId="4" xfId="0" applyFont="1" applyBorder="1" applyAlignment="1">
      <alignment horizontal="center" vertical="center"/>
    </xf>
    <xf numFmtId="0" fontId="24" fillId="0" borderId="3" xfId="0" applyFont="1" applyBorder="1" applyAlignment="1">
      <alignment horizontal="center" vertical="center"/>
    </xf>
    <xf numFmtId="0" fontId="24" fillId="0" borderId="1" xfId="0" applyFont="1" applyBorder="1" applyAlignment="1">
      <alignment horizontal="center" vertical="center"/>
    </xf>
    <xf numFmtId="0" fontId="2" fillId="0" borderId="0" xfId="0" applyFont="1" applyAlignment="1">
      <alignment horizontal="center"/>
    </xf>
    <xf numFmtId="0" fontId="24" fillId="0" borderId="5" xfId="0" applyFont="1" applyBorder="1" applyAlignment="1">
      <alignment horizontal="center"/>
    </xf>
    <xf numFmtId="0" fontId="24" fillId="0" borderId="6" xfId="0" applyFont="1" applyBorder="1" applyAlignment="1">
      <alignment horizontal="center"/>
    </xf>
    <xf numFmtId="0" fontId="24" fillId="0" borderId="7" xfId="0" applyFont="1" applyBorder="1" applyAlignment="1">
      <alignment horizontal="center"/>
    </xf>
    <xf numFmtId="0" fontId="24" fillId="0" borderId="5" xfId="0" applyFont="1" applyBorder="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5" fillId="0" borderId="0" xfId="0" applyFont="1" applyAlignment="1">
      <alignment horizontal="center"/>
    </xf>
    <xf numFmtId="0" fontId="7" fillId="0" borderId="0" xfId="0" applyFont="1" applyAlignment="1">
      <alignment horizontal="center" vertical="center" wrapText="1"/>
    </xf>
    <xf numFmtId="0" fontId="6" fillId="0" borderId="0" xfId="0" applyFont="1" applyAlignment="1">
      <alignment horizontal="center" vertical="center" wrapText="1"/>
    </xf>
    <xf numFmtId="0" fontId="0" fillId="0" borderId="6" xfId="0" applyBorder="1" applyAlignment="1">
      <alignment horizontal="center"/>
    </xf>
    <xf numFmtId="0" fontId="0" fillId="0" borderId="7" xfId="0" applyBorder="1" applyAlignment="1">
      <alignment horizontal="center"/>
    </xf>
    <xf numFmtId="166" fontId="19" fillId="3" borderId="1" xfId="0" applyNumberFormat="1" applyFont="1" applyFill="1" applyBorder="1"/>
    <xf numFmtId="166" fontId="23" fillId="3" borderId="1" xfId="0" applyNumberFormat="1" applyFont="1" applyFill="1" applyBorder="1"/>
    <xf numFmtId="0" fontId="25" fillId="3" borderId="1" xfId="0" applyFont="1" applyFill="1" applyBorder="1"/>
    <xf numFmtId="0" fontId="25" fillId="3" borderId="1" xfId="0" applyFont="1" applyFill="1" applyBorder="1" applyAlignment="1">
      <alignment horizontal="center"/>
    </xf>
  </cellXfs>
  <cellStyles count="3">
    <cellStyle name="Comma" xfId="2" builtinId="3"/>
    <cellStyle name="Normal" xfId="0" builtinId="0"/>
    <cellStyle name="Normal 2" xfId="1" xr:uid="{23162960-DF15-4B3A-800B-0D64FCF638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e-services.nafosted.gov.vn/index.php/institution/view_topic/8560?key=44f64a7b7addbd409b83652ad8f9cd4f" TargetMode="External"/><Relationship Id="rId2" Type="http://schemas.openxmlformats.org/officeDocument/2006/relationships/image" Target="../media/image1.png"/><Relationship Id="rId1" Type="http://schemas.openxmlformats.org/officeDocument/2006/relationships/hyperlink" Target="https://e-services.nafosted.gov.vn/index.php/institution/view_topic/6746?key=bdc63a211697f70a53cb5d2365a8c562" TargetMode="External"/><Relationship Id="rId6" Type="http://schemas.openxmlformats.org/officeDocument/2006/relationships/hyperlink" Target="https://e-services.nafosted.gov.vn/index.php/institution/view_topic/8889?key=f13e7ee1e7467e0f38ea731240ba2537" TargetMode="External"/><Relationship Id="rId5" Type="http://schemas.openxmlformats.org/officeDocument/2006/relationships/hyperlink" Target="https://e-services.nafosted.gov.vn/index.php/institution/view_topic/8877?key=f0c8cedb5a412464cf94381aa4178106" TargetMode="External"/><Relationship Id="rId4" Type="http://schemas.openxmlformats.org/officeDocument/2006/relationships/hyperlink" Target="https://e-services.nafosted.gov.vn/index.php/institution/view_topic/8663?key=44b619d74a5f2c070a42f6fced1b420c" TargetMode="External"/></Relationships>
</file>

<file path=xl/drawings/_rels/drawing2.xml.rels><?xml version="1.0" encoding="UTF-8" standalone="yes"?>
<Relationships xmlns="http://schemas.openxmlformats.org/package/2006/relationships"><Relationship Id="rId8" Type="http://schemas.openxmlformats.org/officeDocument/2006/relationships/hyperlink" Target="https://e-services.nafosted.gov.vn/index.php/institution/view_topic/8081?key=69a0e3e1e6db59dbeb1eff584f9f7e06" TargetMode="External"/><Relationship Id="rId13" Type="http://schemas.openxmlformats.org/officeDocument/2006/relationships/hyperlink" Target="https://e-services.nafosted.gov.vn/index.php/institution/view_topic/8663?key=44b619d74a5f2c070a42f6fced1b420c" TargetMode="External"/><Relationship Id="rId3" Type="http://schemas.openxmlformats.org/officeDocument/2006/relationships/hyperlink" Target="https://e-services.nafosted.gov.vn/index.php/institution/view_topic/6605?key=fb1caab9e7d6e54fa574f145f483cc59" TargetMode="External"/><Relationship Id="rId7" Type="http://schemas.openxmlformats.org/officeDocument/2006/relationships/hyperlink" Target="https://e-services.nafosted.gov.vn/index.php/institution/view_topic/8073?key=eb972e6aaf75c00265f6252887e6b8e8" TargetMode="External"/><Relationship Id="rId12" Type="http://schemas.openxmlformats.org/officeDocument/2006/relationships/hyperlink" Target="https://e-services.nafosted.gov.vn/index.php/institution/view_topic/8560?key=44f64a7b7addbd409b83652ad8f9cd4f" TargetMode="External"/><Relationship Id="rId2" Type="http://schemas.openxmlformats.org/officeDocument/2006/relationships/image" Target="../media/image1.png"/><Relationship Id="rId1" Type="http://schemas.openxmlformats.org/officeDocument/2006/relationships/hyperlink" Target="https://e-services.nafosted.gov.vn/index.php/institution/view_topic/6598?key=9c30901b1b50d49eb9a150de0092b8c1" TargetMode="External"/><Relationship Id="rId6" Type="http://schemas.openxmlformats.org/officeDocument/2006/relationships/hyperlink" Target="https://e-services.nafosted.gov.vn/index.php/institution/view_topic/5526?key=2912a95f3824776f22658cc71d60d5b4" TargetMode="External"/><Relationship Id="rId11" Type="http://schemas.openxmlformats.org/officeDocument/2006/relationships/hyperlink" Target="https://e-services.nafosted.gov.vn/index.php/institution/view_topic/6746?key=bdc63a211697f70a53cb5d2365a8c562" TargetMode="External"/><Relationship Id="rId5" Type="http://schemas.openxmlformats.org/officeDocument/2006/relationships/hyperlink" Target="https://e-services.nafosted.gov.vn/index.php/institution/view_topic/5536?key=08b166b5838a3797c74fd8812a126916" TargetMode="External"/><Relationship Id="rId15" Type="http://schemas.openxmlformats.org/officeDocument/2006/relationships/hyperlink" Target="https://e-services.nafosted.gov.vn/index.php/institution/view_topic/8889?key=f13e7ee1e7467e0f38ea731240ba2537" TargetMode="External"/><Relationship Id="rId10" Type="http://schemas.openxmlformats.org/officeDocument/2006/relationships/hyperlink" Target="https://e-services.nafosted.gov.vn/index.php/institution/view_topic/8035?key=a5453f364fdf39c2e04ddeedf4dad456" TargetMode="External"/><Relationship Id="rId4" Type="http://schemas.openxmlformats.org/officeDocument/2006/relationships/hyperlink" Target="https://e-services.nafosted.gov.vn/index.php/institution/view_topic/6606?key=052778d6a7eebc0a5fbfbf5fed759d11" TargetMode="External"/><Relationship Id="rId9" Type="http://schemas.openxmlformats.org/officeDocument/2006/relationships/hyperlink" Target="https://e-services.nafosted.gov.vn/index.php/institution/view_topic/8083?key=df04d5cbdde8e52e6655f46bd5cfdb61" TargetMode="External"/><Relationship Id="rId14" Type="http://schemas.openxmlformats.org/officeDocument/2006/relationships/hyperlink" Target="https://e-services.nafosted.gov.vn/index.php/institution/view_topic/8877?key=f0c8cedb5a412464cf94381aa4178106" TargetMode="External"/></Relationships>
</file>

<file path=xl/drawings/_rels/drawing3.xml.rels><?xml version="1.0" encoding="UTF-8" standalone="yes"?>
<Relationships xmlns="http://schemas.openxmlformats.org/package/2006/relationships"><Relationship Id="rId8" Type="http://schemas.openxmlformats.org/officeDocument/2006/relationships/hyperlink" Target="https://e-services.nafosted.gov.vn/index.php/institution/view_topic/8081?key=69a0e3e1e6db59dbeb1eff584f9f7e06" TargetMode="External"/><Relationship Id="rId13" Type="http://schemas.openxmlformats.org/officeDocument/2006/relationships/hyperlink" Target="https://e-services.nafosted.gov.vn/index.php/institution/view_topic/8663?key=44b619d74a5f2c070a42f6fced1b420c" TargetMode="External"/><Relationship Id="rId3" Type="http://schemas.openxmlformats.org/officeDocument/2006/relationships/hyperlink" Target="https://e-services.nafosted.gov.vn/index.php/institution/view_topic/6605?key=fb1caab9e7d6e54fa574f145f483cc59" TargetMode="External"/><Relationship Id="rId7" Type="http://schemas.openxmlformats.org/officeDocument/2006/relationships/hyperlink" Target="https://e-services.nafosted.gov.vn/index.php/institution/view_topic/8073?key=eb972e6aaf75c00265f6252887e6b8e8" TargetMode="External"/><Relationship Id="rId12" Type="http://schemas.openxmlformats.org/officeDocument/2006/relationships/hyperlink" Target="https://e-services.nafosted.gov.vn/index.php/institution/view_topic/8560?key=44f64a7b7addbd409b83652ad8f9cd4f" TargetMode="External"/><Relationship Id="rId2" Type="http://schemas.openxmlformats.org/officeDocument/2006/relationships/image" Target="../media/image1.png"/><Relationship Id="rId1" Type="http://schemas.openxmlformats.org/officeDocument/2006/relationships/hyperlink" Target="https://e-services.nafosted.gov.vn/index.php/institution/view_topic/6598?key=9c30901b1b50d49eb9a150de0092b8c1" TargetMode="External"/><Relationship Id="rId6" Type="http://schemas.openxmlformats.org/officeDocument/2006/relationships/hyperlink" Target="https://e-services.nafosted.gov.vn/index.php/institution/view_topic/5526?key=2912a95f3824776f22658cc71d60d5b4" TargetMode="External"/><Relationship Id="rId11" Type="http://schemas.openxmlformats.org/officeDocument/2006/relationships/hyperlink" Target="https://e-services.nafosted.gov.vn/index.php/institution/view_topic/6746?key=bdc63a211697f70a53cb5d2365a8c562" TargetMode="External"/><Relationship Id="rId5" Type="http://schemas.openxmlformats.org/officeDocument/2006/relationships/hyperlink" Target="https://e-services.nafosted.gov.vn/index.php/institution/view_topic/5536?key=08b166b5838a3797c74fd8812a126916" TargetMode="External"/><Relationship Id="rId15" Type="http://schemas.openxmlformats.org/officeDocument/2006/relationships/hyperlink" Target="https://e-services.nafosted.gov.vn/index.php/institution/view_topic/8889?key=f13e7ee1e7467e0f38ea731240ba2537" TargetMode="External"/><Relationship Id="rId10" Type="http://schemas.openxmlformats.org/officeDocument/2006/relationships/hyperlink" Target="https://e-services.nafosted.gov.vn/index.php/institution/view_topic/8035?key=a5453f364fdf39c2e04ddeedf4dad456" TargetMode="External"/><Relationship Id="rId4" Type="http://schemas.openxmlformats.org/officeDocument/2006/relationships/hyperlink" Target="https://e-services.nafosted.gov.vn/index.php/institution/view_topic/6606?key=052778d6a7eebc0a5fbfbf5fed759d11" TargetMode="External"/><Relationship Id="rId9" Type="http://schemas.openxmlformats.org/officeDocument/2006/relationships/hyperlink" Target="https://e-services.nafosted.gov.vn/index.php/institution/view_topic/8083?key=df04d5cbdde8e52e6655f46bd5cfdb61" TargetMode="External"/><Relationship Id="rId14" Type="http://schemas.openxmlformats.org/officeDocument/2006/relationships/hyperlink" Target="https://e-services.nafosted.gov.vn/index.php/institution/view_topic/8877?key=f0c8cedb5a412464cf94381aa4178106" TargetMode="External"/></Relationships>
</file>

<file path=xl/drawings/_rels/drawing4.xml.rels><?xml version="1.0" encoding="UTF-8" standalone="yes"?>
<Relationships xmlns="http://schemas.openxmlformats.org/package/2006/relationships"><Relationship Id="rId3" Type="http://schemas.openxmlformats.org/officeDocument/2006/relationships/hyperlink" Target="https://e-services.nafosted.gov.vn/index.php/institution/view_topic/6605?key=fb1caab9e7d6e54fa574f145f483cc59" TargetMode="External"/><Relationship Id="rId2" Type="http://schemas.openxmlformats.org/officeDocument/2006/relationships/image" Target="../media/image1.png"/><Relationship Id="rId1" Type="http://schemas.openxmlformats.org/officeDocument/2006/relationships/hyperlink" Target="https://e-services.nafosted.gov.vn/index.php/institution/view_topic/6598?key=9c30901b1b50d49eb9a150de0092b8c1" TargetMode="External"/><Relationship Id="rId5" Type="http://schemas.openxmlformats.org/officeDocument/2006/relationships/hyperlink" Target="https://e-services.nafosted.gov.vn/index.php/institution/view_topic/5536?key=08b166b5838a3797c74fd8812a126916" TargetMode="External"/><Relationship Id="rId4" Type="http://schemas.openxmlformats.org/officeDocument/2006/relationships/hyperlink" Target="https://e-services.nafosted.gov.vn/index.php/institution/view_topic/6606?key=052778d6a7eebc0a5fbfbf5fed759d11"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xdr:col>
      <xdr:colOff>182880</xdr:colOff>
      <xdr:row>3</xdr:row>
      <xdr:rowOff>182880</xdr:rowOff>
    </xdr:to>
    <xdr:pic>
      <xdr:nvPicPr>
        <xdr:cNvPr id="2" name="Hình ảnh 1">
          <a:hlinkClick xmlns:r="http://schemas.openxmlformats.org/officeDocument/2006/relationships" r:id="rId1"/>
          <a:extLst>
            <a:ext uri="{FF2B5EF4-FFF2-40B4-BE49-F238E27FC236}">
              <a16:creationId xmlns:a16="http://schemas.microsoft.com/office/drawing/2014/main" id="{3565EF8D-35C9-4412-89DE-79A58F42D9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8305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xdr:row>
      <xdr:rowOff>0</xdr:rowOff>
    </xdr:from>
    <xdr:to>
      <xdr:col>1</xdr:col>
      <xdr:colOff>182880</xdr:colOff>
      <xdr:row>4</xdr:row>
      <xdr:rowOff>182880</xdr:rowOff>
    </xdr:to>
    <xdr:pic>
      <xdr:nvPicPr>
        <xdr:cNvPr id="3" name="Hình ảnh 2">
          <a:hlinkClick xmlns:r="http://schemas.openxmlformats.org/officeDocument/2006/relationships" r:id="rId3"/>
          <a:extLst>
            <a:ext uri="{FF2B5EF4-FFF2-40B4-BE49-F238E27FC236}">
              <a16:creationId xmlns:a16="http://schemas.microsoft.com/office/drawing/2014/main" id="{0950808D-6F84-47D9-BF03-D171A1E528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8305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xdr:row>
      <xdr:rowOff>0</xdr:rowOff>
    </xdr:from>
    <xdr:to>
      <xdr:col>1</xdr:col>
      <xdr:colOff>182880</xdr:colOff>
      <xdr:row>5</xdr:row>
      <xdr:rowOff>182880</xdr:rowOff>
    </xdr:to>
    <xdr:pic>
      <xdr:nvPicPr>
        <xdr:cNvPr id="4" name="Hình ảnh 3">
          <a:hlinkClick xmlns:r="http://schemas.openxmlformats.org/officeDocument/2006/relationships" r:id="rId4"/>
          <a:extLst>
            <a:ext uri="{FF2B5EF4-FFF2-40B4-BE49-F238E27FC236}">
              <a16:creationId xmlns:a16="http://schemas.microsoft.com/office/drawing/2014/main" id="{1C18F339-CFBE-48FB-B97F-D8B3DEDFDE9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8305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xdr:row>
      <xdr:rowOff>0</xdr:rowOff>
    </xdr:from>
    <xdr:to>
      <xdr:col>1</xdr:col>
      <xdr:colOff>182880</xdr:colOff>
      <xdr:row>6</xdr:row>
      <xdr:rowOff>182880</xdr:rowOff>
    </xdr:to>
    <xdr:pic>
      <xdr:nvPicPr>
        <xdr:cNvPr id="5" name="Hình ảnh 4">
          <a:hlinkClick xmlns:r="http://schemas.openxmlformats.org/officeDocument/2006/relationships" r:id="rId5"/>
          <a:extLst>
            <a:ext uri="{FF2B5EF4-FFF2-40B4-BE49-F238E27FC236}">
              <a16:creationId xmlns:a16="http://schemas.microsoft.com/office/drawing/2014/main" id="{2749B89F-B0EF-47C0-8E62-B0FA57D1D75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8305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182880</xdr:colOff>
      <xdr:row>7</xdr:row>
      <xdr:rowOff>182880</xdr:rowOff>
    </xdr:to>
    <xdr:pic>
      <xdr:nvPicPr>
        <xdr:cNvPr id="6" name="Hình ảnh 5">
          <a:hlinkClick xmlns:r="http://schemas.openxmlformats.org/officeDocument/2006/relationships" r:id="rId6"/>
          <a:extLst>
            <a:ext uri="{FF2B5EF4-FFF2-40B4-BE49-F238E27FC236}">
              <a16:creationId xmlns:a16="http://schemas.microsoft.com/office/drawing/2014/main" id="{FF555B9C-46A6-49F1-A21D-27FA524BED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8305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182880</xdr:colOff>
      <xdr:row>8</xdr:row>
      <xdr:rowOff>182880</xdr:rowOff>
    </xdr:to>
    <xdr:pic>
      <xdr:nvPicPr>
        <xdr:cNvPr id="2" name="Hình ảnh 1">
          <a:hlinkClick xmlns:r="http://schemas.openxmlformats.org/officeDocument/2006/relationships" r:id="rId1"/>
          <a:extLst>
            <a:ext uri="{FF2B5EF4-FFF2-40B4-BE49-F238E27FC236}">
              <a16:creationId xmlns:a16="http://schemas.microsoft.com/office/drawing/2014/main" id="{0F379451-77BD-47FC-B443-BB7F22ED22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209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182880</xdr:colOff>
      <xdr:row>9</xdr:row>
      <xdr:rowOff>182880</xdr:rowOff>
    </xdr:to>
    <xdr:pic>
      <xdr:nvPicPr>
        <xdr:cNvPr id="3" name="Hình ảnh 2">
          <a:hlinkClick xmlns:r="http://schemas.openxmlformats.org/officeDocument/2006/relationships" r:id="rId3"/>
          <a:extLst>
            <a:ext uri="{FF2B5EF4-FFF2-40B4-BE49-F238E27FC236}">
              <a16:creationId xmlns:a16="http://schemas.microsoft.com/office/drawing/2014/main" id="{19BAF154-98E9-4E70-BBB0-31068FD3E5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209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182880</xdr:colOff>
      <xdr:row>10</xdr:row>
      <xdr:rowOff>182880</xdr:rowOff>
    </xdr:to>
    <xdr:pic>
      <xdr:nvPicPr>
        <xdr:cNvPr id="4" name="Hình ảnh 3">
          <a:hlinkClick xmlns:r="http://schemas.openxmlformats.org/officeDocument/2006/relationships" r:id="rId4"/>
          <a:extLst>
            <a:ext uri="{FF2B5EF4-FFF2-40B4-BE49-F238E27FC236}">
              <a16:creationId xmlns:a16="http://schemas.microsoft.com/office/drawing/2014/main" id="{D55CB4D5-1112-4FFE-9095-FC9F8F48EE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209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182880</xdr:colOff>
      <xdr:row>11</xdr:row>
      <xdr:rowOff>182880</xdr:rowOff>
    </xdr:to>
    <xdr:pic>
      <xdr:nvPicPr>
        <xdr:cNvPr id="5" name="Hình ảnh 4">
          <a:hlinkClick xmlns:r="http://schemas.openxmlformats.org/officeDocument/2006/relationships" r:id="rId5"/>
          <a:extLst>
            <a:ext uri="{FF2B5EF4-FFF2-40B4-BE49-F238E27FC236}">
              <a16:creationId xmlns:a16="http://schemas.microsoft.com/office/drawing/2014/main" id="{D4E42087-777B-40A8-A1D3-4C8CB2A39D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209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182880</xdr:colOff>
      <xdr:row>12</xdr:row>
      <xdr:rowOff>182880</xdr:rowOff>
    </xdr:to>
    <xdr:pic>
      <xdr:nvPicPr>
        <xdr:cNvPr id="6" name="Hình ảnh 5">
          <a:hlinkClick xmlns:r="http://schemas.openxmlformats.org/officeDocument/2006/relationships" r:id="rId6"/>
          <a:extLst>
            <a:ext uri="{FF2B5EF4-FFF2-40B4-BE49-F238E27FC236}">
              <a16:creationId xmlns:a16="http://schemas.microsoft.com/office/drawing/2014/main" id="{DFC419DD-3266-470C-BB26-0E62F1EF3C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209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xdr:row>
      <xdr:rowOff>0</xdr:rowOff>
    </xdr:from>
    <xdr:to>
      <xdr:col>1</xdr:col>
      <xdr:colOff>182880</xdr:colOff>
      <xdr:row>5</xdr:row>
      <xdr:rowOff>182880</xdr:rowOff>
    </xdr:to>
    <xdr:pic>
      <xdr:nvPicPr>
        <xdr:cNvPr id="7" name="Hình ảnh 6">
          <a:hlinkClick xmlns:r="http://schemas.openxmlformats.org/officeDocument/2006/relationships" r:id="rId7"/>
          <a:extLst>
            <a:ext uri="{FF2B5EF4-FFF2-40B4-BE49-F238E27FC236}">
              <a16:creationId xmlns:a16="http://schemas.microsoft.com/office/drawing/2014/main" id="{1BD2E654-45F9-4047-ABA6-1C8A048CA7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8305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xdr:row>
      <xdr:rowOff>0</xdr:rowOff>
    </xdr:from>
    <xdr:to>
      <xdr:col>1</xdr:col>
      <xdr:colOff>182880</xdr:colOff>
      <xdr:row>6</xdr:row>
      <xdr:rowOff>182880</xdr:rowOff>
    </xdr:to>
    <xdr:pic>
      <xdr:nvPicPr>
        <xdr:cNvPr id="8" name="Hình ảnh 7">
          <a:hlinkClick xmlns:r="http://schemas.openxmlformats.org/officeDocument/2006/relationships" r:id="rId8"/>
          <a:extLst>
            <a:ext uri="{FF2B5EF4-FFF2-40B4-BE49-F238E27FC236}">
              <a16:creationId xmlns:a16="http://schemas.microsoft.com/office/drawing/2014/main" id="{7631A325-E6B3-4914-8BC0-5A998219FED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8305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182880</xdr:colOff>
      <xdr:row>7</xdr:row>
      <xdr:rowOff>182880</xdr:rowOff>
    </xdr:to>
    <xdr:pic>
      <xdr:nvPicPr>
        <xdr:cNvPr id="9" name="Hình ảnh 8">
          <a:hlinkClick xmlns:r="http://schemas.openxmlformats.org/officeDocument/2006/relationships" r:id="rId9"/>
          <a:extLst>
            <a:ext uri="{FF2B5EF4-FFF2-40B4-BE49-F238E27FC236}">
              <a16:creationId xmlns:a16="http://schemas.microsoft.com/office/drawing/2014/main" id="{D004A94F-F595-4852-B8C7-A101453226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8305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182880</xdr:colOff>
      <xdr:row>8</xdr:row>
      <xdr:rowOff>182880</xdr:rowOff>
    </xdr:to>
    <xdr:pic>
      <xdr:nvPicPr>
        <xdr:cNvPr id="10" name="Hình ảnh 9">
          <a:hlinkClick xmlns:r="http://schemas.openxmlformats.org/officeDocument/2006/relationships" r:id="rId10"/>
          <a:extLst>
            <a:ext uri="{FF2B5EF4-FFF2-40B4-BE49-F238E27FC236}">
              <a16:creationId xmlns:a16="http://schemas.microsoft.com/office/drawing/2014/main" id="{46CCDDD8-29B6-456C-A770-9D7C51AB25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8305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182880</xdr:colOff>
      <xdr:row>9</xdr:row>
      <xdr:rowOff>182880</xdr:rowOff>
    </xdr:to>
    <xdr:pic>
      <xdr:nvPicPr>
        <xdr:cNvPr id="11" name="Hình ảnh 10">
          <a:hlinkClick xmlns:r="http://schemas.openxmlformats.org/officeDocument/2006/relationships" r:id="rId11"/>
          <a:extLst>
            <a:ext uri="{FF2B5EF4-FFF2-40B4-BE49-F238E27FC236}">
              <a16:creationId xmlns:a16="http://schemas.microsoft.com/office/drawing/2014/main" id="{63FEE9DC-AC00-4D44-81FC-7EADB876D1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8305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182880</xdr:colOff>
      <xdr:row>10</xdr:row>
      <xdr:rowOff>182880</xdr:rowOff>
    </xdr:to>
    <xdr:pic>
      <xdr:nvPicPr>
        <xdr:cNvPr id="12" name="Hình ảnh 11">
          <a:hlinkClick xmlns:r="http://schemas.openxmlformats.org/officeDocument/2006/relationships" r:id="rId12"/>
          <a:extLst>
            <a:ext uri="{FF2B5EF4-FFF2-40B4-BE49-F238E27FC236}">
              <a16:creationId xmlns:a16="http://schemas.microsoft.com/office/drawing/2014/main" id="{20976598-939A-4429-9001-6B1C6A13EF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8305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182880</xdr:colOff>
      <xdr:row>11</xdr:row>
      <xdr:rowOff>182880</xdr:rowOff>
    </xdr:to>
    <xdr:pic>
      <xdr:nvPicPr>
        <xdr:cNvPr id="13" name="Hình ảnh 12">
          <a:hlinkClick xmlns:r="http://schemas.openxmlformats.org/officeDocument/2006/relationships" r:id="rId13"/>
          <a:extLst>
            <a:ext uri="{FF2B5EF4-FFF2-40B4-BE49-F238E27FC236}">
              <a16:creationId xmlns:a16="http://schemas.microsoft.com/office/drawing/2014/main" id="{F997CBB8-62F7-443C-A699-A45AFED712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8305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182880</xdr:colOff>
      <xdr:row>12</xdr:row>
      <xdr:rowOff>182880</xdr:rowOff>
    </xdr:to>
    <xdr:pic>
      <xdr:nvPicPr>
        <xdr:cNvPr id="14" name="Hình ảnh 13">
          <a:hlinkClick xmlns:r="http://schemas.openxmlformats.org/officeDocument/2006/relationships" r:id="rId14"/>
          <a:extLst>
            <a:ext uri="{FF2B5EF4-FFF2-40B4-BE49-F238E27FC236}">
              <a16:creationId xmlns:a16="http://schemas.microsoft.com/office/drawing/2014/main" id="{C04013A6-B0F0-4166-8FD8-9CA957A2FF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8305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182880</xdr:colOff>
      <xdr:row>13</xdr:row>
      <xdr:rowOff>182880</xdr:rowOff>
    </xdr:to>
    <xdr:pic>
      <xdr:nvPicPr>
        <xdr:cNvPr id="15" name="Hình ảnh 14">
          <a:hlinkClick xmlns:r="http://schemas.openxmlformats.org/officeDocument/2006/relationships" r:id="rId15"/>
          <a:extLst>
            <a:ext uri="{FF2B5EF4-FFF2-40B4-BE49-F238E27FC236}">
              <a16:creationId xmlns:a16="http://schemas.microsoft.com/office/drawing/2014/main" id="{F6765DA8-1E90-4547-B26D-6367249A3C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8305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182880</xdr:colOff>
      <xdr:row>0</xdr:row>
      <xdr:rowOff>182880</xdr:rowOff>
    </xdr:to>
    <xdr:pic>
      <xdr:nvPicPr>
        <xdr:cNvPr id="2" name="Hình ảnh 1">
          <a:hlinkClick xmlns:r="http://schemas.openxmlformats.org/officeDocument/2006/relationships" r:id="rId1"/>
          <a:extLst>
            <a:ext uri="{FF2B5EF4-FFF2-40B4-BE49-F238E27FC236}">
              <a16:creationId xmlns:a16="http://schemas.microsoft.com/office/drawing/2014/main" id="{E156E69A-AD79-4485-A812-AAEE97F517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209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182880</xdr:colOff>
      <xdr:row>0</xdr:row>
      <xdr:rowOff>182880</xdr:rowOff>
    </xdr:to>
    <xdr:pic>
      <xdr:nvPicPr>
        <xdr:cNvPr id="3" name="Hình ảnh 2">
          <a:hlinkClick xmlns:r="http://schemas.openxmlformats.org/officeDocument/2006/relationships" r:id="rId3"/>
          <a:extLst>
            <a:ext uri="{FF2B5EF4-FFF2-40B4-BE49-F238E27FC236}">
              <a16:creationId xmlns:a16="http://schemas.microsoft.com/office/drawing/2014/main" id="{DA32BE75-A473-4E7F-8DB3-EE97A000AF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209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182880</xdr:colOff>
      <xdr:row>0</xdr:row>
      <xdr:rowOff>182880</xdr:rowOff>
    </xdr:to>
    <xdr:pic>
      <xdr:nvPicPr>
        <xdr:cNvPr id="4" name="Hình ảnh 3">
          <a:hlinkClick xmlns:r="http://schemas.openxmlformats.org/officeDocument/2006/relationships" r:id="rId4"/>
          <a:extLst>
            <a:ext uri="{FF2B5EF4-FFF2-40B4-BE49-F238E27FC236}">
              <a16:creationId xmlns:a16="http://schemas.microsoft.com/office/drawing/2014/main" id="{A5693BA6-C992-4B37-B578-A1A4064A0F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209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182880</xdr:colOff>
      <xdr:row>0</xdr:row>
      <xdr:rowOff>182880</xdr:rowOff>
    </xdr:to>
    <xdr:pic>
      <xdr:nvPicPr>
        <xdr:cNvPr id="5" name="Hình ảnh 4">
          <a:hlinkClick xmlns:r="http://schemas.openxmlformats.org/officeDocument/2006/relationships" r:id="rId5"/>
          <a:extLst>
            <a:ext uri="{FF2B5EF4-FFF2-40B4-BE49-F238E27FC236}">
              <a16:creationId xmlns:a16="http://schemas.microsoft.com/office/drawing/2014/main" id="{CB690566-411C-42E9-92F5-6FF1D104FC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209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182880</xdr:colOff>
      <xdr:row>0</xdr:row>
      <xdr:rowOff>182880</xdr:rowOff>
    </xdr:to>
    <xdr:pic>
      <xdr:nvPicPr>
        <xdr:cNvPr id="6" name="Hình ảnh 5">
          <a:hlinkClick xmlns:r="http://schemas.openxmlformats.org/officeDocument/2006/relationships" r:id="rId6"/>
          <a:extLst>
            <a:ext uri="{FF2B5EF4-FFF2-40B4-BE49-F238E27FC236}">
              <a16:creationId xmlns:a16="http://schemas.microsoft.com/office/drawing/2014/main" id="{AB7D9594-325D-4E2F-A932-9E9B8EBD56E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209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0</xdr:rowOff>
    </xdr:from>
    <xdr:to>
      <xdr:col>1</xdr:col>
      <xdr:colOff>182880</xdr:colOff>
      <xdr:row>1</xdr:row>
      <xdr:rowOff>182880</xdr:rowOff>
    </xdr:to>
    <xdr:pic>
      <xdr:nvPicPr>
        <xdr:cNvPr id="7" name="Hình ảnh 6">
          <a:hlinkClick xmlns:r="http://schemas.openxmlformats.org/officeDocument/2006/relationships" r:id="rId7"/>
          <a:extLst>
            <a:ext uri="{FF2B5EF4-FFF2-40B4-BE49-F238E27FC236}">
              <a16:creationId xmlns:a16="http://schemas.microsoft.com/office/drawing/2014/main" id="{2F2A69BE-6638-4566-9BD4-F8E46AEC1D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209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0</xdr:rowOff>
    </xdr:from>
    <xdr:to>
      <xdr:col>1</xdr:col>
      <xdr:colOff>182880</xdr:colOff>
      <xdr:row>2</xdr:row>
      <xdr:rowOff>182880</xdr:rowOff>
    </xdr:to>
    <xdr:pic>
      <xdr:nvPicPr>
        <xdr:cNvPr id="8" name="Hình ảnh 7">
          <a:hlinkClick xmlns:r="http://schemas.openxmlformats.org/officeDocument/2006/relationships" r:id="rId8"/>
          <a:extLst>
            <a:ext uri="{FF2B5EF4-FFF2-40B4-BE49-F238E27FC236}">
              <a16:creationId xmlns:a16="http://schemas.microsoft.com/office/drawing/2014/main" id="{40ADB595-E5A8-4687-8528-D1FC9012405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209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182880</xdr:colOff>
      <xdr:row>3</xdr:row>
      <xdr:rowOff>182880</xdr:rowOff>
    </xdr:to>
    <xdr:pic>
      <xdr:nvPicPr>
        <xdr:cNvPr id="9" name="Hình ảnh 8">
          <a:hlinkClick xmlns:r="http://schemas.openxmlformats.org/officeDocument/2006/relationships" r:id="rId9"/>
          <a:extLst>
            <a:ext uri="{FF2B5EF4-FFF2-40B4-BE49-F238E27FC236}">
              <a16:creationId xmlns:a16="http://schemas.microsoft.com/office/drawing/2014/main" id="{7836968A-1A79-4245-AC86-33F69833E52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209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xdr:row>
      <xdr:rowOff>0</xdr:rowOff>
    </xdr:from>
    <xdr:to>
      <xdr:col>1</xdr:col>
      <xdr:colOff>182880</xdr:colOff>
      <xdr:row>4</xdr:row>
      <xdr:rowOff>182880</xdr:rowOff>
    </xdr:to>
    <xdr:pic>
      <xdr:nvPicPr>
        <xdr:cNvPr id="10" name="Hình ảnh 9">
          <a:hlinkClick xmlns:r="http://schemas.openxmlformats.org/officeDocument/2006/relationships" r:id="rId10"/>
          <a:extLst>
            <a:ext uri="{FF2B5EF4-FFF2-40B4-BE49-F238E27FC236}">
              <a16:creationId xmlns:a16="http://schemas.microsoft.com/office/drawing/2014/main" id="{2E0C74F9-3E16-4368-8E54-83553FB599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209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xdr:row>
      <xdr:rowOff>0</xdr:rowOff>
    </xdr:from>
    <xdr:to>
      <xdr:col>1</xdr:col>
      <xdr:colOff>182880</xdr:colOff>
      <xdr:row>5</xdr:row>
      <xdr:rowOff>182880</xdr:rowOff>
    </xdr:to>
    <xdr:pic>
      <xdr:nvPicPr>
        <xdr:cNvPr id="11" name="Hình ảnh 10">
          <a:hlinkClick xmlns:r="http://schemas.openxmlformats.org/officeDocument/2006/relationships" r:id="rId11"/>
          <a:extLst>
            <a:ext uri="{FF2B5EF4-FFF2-40B4-BE49-F238E27FC236}">
              <a16:creationId xmlns:a16="http://schemas.microsoft.com/office/drawing/2014/main" id="{A5DCAD8A-63C2-4851-8DC0-E3E1F0C7859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209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xdr:row>
      <xdr:rowOff>0</xdr:rowOff>
    </xdr:from>
    <xdr:to>
      <xdr:col>1</xdr:col>
      <xdr:colOff>182880</xdr:colOff>
      <xdr:row>6</xdr:row>
      <xdr:rowOff>182880</xdr:rowOff>
    </xdr:to>
    <xdr:pic>
      <xdr:nvPicPr>
        <xdr:cNvPr id="12" name="Hình ảnh 11">
          <a:hlinkClick xmlns:r="http://schemas.openxmlformats.org/officeDocument/2006/relationships" r:id="rId12"/>
          <a:extLst>
            <a:ext uri="{FF2B5EF4-FFF2-40B4-BE49-F238E27FC236}">
              <a16:creationId xmlns:a16="http://schemas.microsoft.com/office/drawing/2014/main" id="{A9A62B8C-48A0-4D23-B358-5BCEB4AF3E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209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182880</xdr:colOff>
      <xdr:row>7</xdr:row>
      <xdr:rowOff>182880</xdr:rowOff>
    </xdr:to>
    <xdr:pic>
      <xdr:nvPicPr>
        <xdr:cNvPr id="13" name="Hình ảnh 12">
          <a:hlinkClick xmlns:r="http://schemas.openxmlformats.org/officeDocument/2006/relationships" r:id="rId13"/>
          <a:extLst>
            <a:ext uri="{FF2B5EF4-FFF2-40B4-BE49-F238E27FC236}">
              <a16:creationId xmlns:a16="http://schemas.microsoft.com/office/drawing/2014/main" id="{8D4A93A3-8E87-43FB-865A-3D0A198466E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209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xdr:row>
      <xdr:rowOff>0</xdr:rowOff>
    </xdr:from>
    <xdr:to>
      <xdr:col>1</xdr:col>
      <xdr:colOff>182880</xdr:colOff>
      <xdr:row>4</xdr:row>
      <xdr:rowOff>182880</xdr:rowOff>
    </xdr:to>
    <xdr:pic>
      <xdr:nvPicPr>
        <xdr:cNvPr id="14" name="Hình ảnh 13">
          <a:hlinkClick xmlns:r="http://schemas.openxmlformats.org/officeDocument/2006/relationships" r:id="rId14"/>
          <a:extLst>
            <a:ext uri="{FF2B5EF4-FFF2-40B4-BE49-F238E27FC236}">
              <a16:creationId xmlns:a16="http://schemas.microsoft.com/office/drawing/2014/main" id="{741E18CC-3D5D-4F78-B65C-A4B086469E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8305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xdr:row>
      <xdr:rowOff>0</xdr:rowOff>
    </xdr:from>
    <xdr:to>
      <xdr:col>1</xdr:col>
      <xdr:colOff>182880</xdr:colOff>
      <xdr:row>5</xdr:row>
      <xdr:rowOff>182880</xdr:rowOff>
    </xdr:to>
    <xdr:pic>
      <xdr:nvPicPr>
        <xdr:cNvPr id="15" name="Hình ảnh 14">
          <a:hlinkClick xmlns:r="http://schemas.openxmlformats.org/officeDocument/2006/relationships" r:id="rId15"/>
          <a:extLst>
            <a:ext uri="{FF2B5EF4-FFF2-40B4-BE49-F238E27FC236}">
              <a16:creationId xmlns:a16="http://schemas.microsoft.com/office/drawing/2014/main" id="{C9B35D50-5DF2-4400-9C76-8099D8561C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8305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9</xdr:row>
      <xdr:rowOff>0</xdr:rowOff>
    </xdr:from>
    <xdr:to>
      <xdr:col>1</xdr:col>
      <xdr:colOff>182880</xdr:colOff>
      <xdr:row>9</xdr:row>
      <xdr:rowOff>182880</xdr:rowOff>
    </xdr:to>
    <xdr:pic>
      <xdr:nvPicPr>
        <xdr:cNvPr id="2" name="Hình ảnh 1">
          <a:hlinkClick xmlns:r="http://schemas.openxmlformats.org/officeDocument/2006/relationships" r:id="rId1"/>
          <a:extLst>
            <a:ext uri="{FF2B5EF4-FFF2-40B4-BE49-F238E27FC236}">
              <a16:creationId xmlns:a16="http://schemas.microsoft.com/office/drawing/2014/main" id="{1F7B9486-96B0-452F-9662-F9C7397873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209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182880</xdr:colOff>
      <xdr:row>10</xdr:row>
      <xdr:rowOff>182880</xdr:rowOff>
    </xdr:to>
    <xdr:pic>
      <xdr:nvPicPr>
        <xdr:cNvPr id="3" name="Hình ảnh 2">
          <a:hlinkClick xmlns:r="http://schemas.openxmlformats.org/officeDocument/2006/relationships" r:id="rId3"/>
          <a:extLst>
            <a:ext uri="{FF2B5EF4-FFF2-40B4-BE49-F238E27FC236}">
              <a16:creationId xmlns:a16="http://schemas.microsoft.com/office/drawing/2014/main" id="{FEBE4B8F-A651-4572-B4D0-AD57F7A168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209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182880</xdr:colOff>
      <xdr:row>11</xdr:row>
      <xdr:rowOff>182880</xdr:rowOff>
    </xdr:to>
    <xdr:pic>
      <xdr:nvPicPr>
        <xdr:cNvPr id="4" name="Hình ảnh 3">
          <a:hlinkClick xmlns:r="http://schemas.openxmlformats.org/officeDocument/2006/relationships" r:id="rId4"/>
          <a:extLst>
            <a:ext uri="{FF2B5EF4-FFF2-40B4-BE49-F238E27FC236}">
              <a16:creationId xmlns:a16="http://schemas.microsoft.com/office/drawing/2014/main" id="{B9A518BD-658F-4EBC-877A-03795E4D0D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209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182880</xdr:colOff>
      <xdr:row>12</xdr:row>
      <xdr:rowOff>182880</xdr:rowOff>
    </xdr:to>
    <xdr:pic>
      <xdr:nvPicPr>
        <xdr:cNvPr id="5" name="Hình ảnh 4">
          <a:hlinkClick xmlns:r="http://schemas.openxmlformats.org/officeDocument/2006/relationships" r:id="rId5"/>
          <a:extLst>
            <a:ext uri="{FF2B5EF4-FFF2-40B4-BE49-F238E27FC236}">
              <a16:creationId xmlns:a16="http://schemas.microsoft.com/office/drawing/2014/main" id="{7781FCDB-F9DE-427F-9974-FB4441F663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830580"/>
          <a:ext cx="182880" cy="182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dministrator\Downloads\TK1.Mau%20so%201.Tong%20hop%20KQ%20HD%20KHCN%20(H.28.01.2026).xlsx" TargetMode="External"/><Relationship Id="rId1" Type="http://schemas.openxmlformats.org/officeDocument/2006/relationships/externalLinkPath" Target="file:///C:\Users\Administrator\Downloads\TK1.Mau%20so%201.Tong%20hop%20KQ%20HD%20KHCN%20(H.28.01.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ổng hợp"/>
      <sheetName val="Khoa Kinh tế và QTKD"/>
      <sheetName val="DS DT Khoa Kte"/>
      <sheetName val="Khoa LLCT"/>
      <sheetName val="DS DT Khoa LLCT"/>
      <sheetName val="Khoa Khoa học cơ bản"/>
      <sheetName val="DS DT Khoa KHCB"/>
      <sheetName val="Khoa Trắc địa, bản đồ và QLĐĐ"/>
      <sheetName val="DS DT Khoa TDBD"/>
      <sheetName val="Khoa Dầu khí và năng lượng"/>
      <sheetName val="DS DT Khoa DK&amp;NL"/>
      <sheetName val="Khoa GDQP"/>
      <sheetName val="Khoa CNTT"/>
      <sheetName val="DS DT Khoa CNTT"/>
      <sheetName val="Khoa Môi trường"/>
      <sheetName val="DS DT Khoa Moi truong"/>
      <sheetName val="Khoa Xây dựng"/>
      <sheetName val="DS DT Khoa XD"/>
      <sheetName val="Khoa Cơ- Điện"/>
      <sheetName val="DS DT Khoa CD"/>
      <sheetName val="Khoa Mỏ"/>
      <sheetName val="DS DT Khoa Mỏ"/>
      <sheetName val="Khoa KHKTĐC"/>
      <sheetName val="DS DT Khoa KHDC"/>
      <sheetName val="Kinh phi thuc hien"/>
    </sheetNames>
    <sheetDataSet>
      <sheetData sheetId="0"/>
      <sheetData sheetId="1"/>
      <sheetData sheetId="2">
        <row r="9">
          <cell r="D9">
            <v>320000000</v>
          </cell>
        </row>
      </sheetData>
      <sheetData sheetId="3"/>
      <sheetData sheetId="4">
        <row r="10">
          <cell r="D10">
            <v>300000000</v>
          </cell>
        </row>
      </sheetData>
      <sheetData sheetId="5"/>
      <sheetData sheetId="6">
        <row r="9">
          <cell r="D9">
            <v>1839000000</v>
          </cell>
        </row>
        <row r="10">
          <cell r="D10">
            <v>1336000000</v>
          </cell>
        </row>
        <row r="17">
          <cell r="D17">
            <v>450000000</v>
          </cell>
        </row>
        <row r="18">
          <cell r="D18">
            <v>350000000</v>
          </cell>
        </row>
        <row r="19">
          <cell r="D19">
            <v>495000000</v>
          </cell>
        </row>
        <row r="20">
          <cell r="D20">
            <v>630000000</v>
          </cell>
        </row>
        <row r="21">
          <cell r="D21">
            <v>700000000</v>
          </cell>
        </row>
      </sheetData>
      <sheetData sheetId="7"/>
      <sheetData sheetId="8">
        <row r="10">
          <cell r="D10">
            <v>300000000</v>
          </cell>
        </row>
        <row r="11">
          <cell r="D11">
            <v>535000000</v>
          </cell>
        </row>
        <row r="12">
          <cell r="D12">
            <v>535000000</v>
          </cell>
        </row>
        <row r="14">
          <cell r="D14">
            <v>3146987000</v>
          </cell>
        </row>
        <row r="15">
          <cell r="D15">
            <v>1680000000</v>
          </cell>
        </row>
        <row r="16">
          <cell r="D16">
            <v>550000000</v>
          </cell>
        </row>
        <row r="17">
          <cell r="D17">
            <v>500000000</v>
          </cell>
        </row>
        <row r="18">
          <cell r="D18">
            <v>550000000</v>
          </cell>
        </row>
        <row r="19">
          <cell r="D19">
            <v>1826050000</v>
          </cell>
        </row>
        <row r="20">
          <cell r="D20">
            <v>570000000</v>
          </cell>
        </row>
        <row r="21">
          <cell r="D21">
            <v>480000000</v>
          </cell>
        </row>
        <row r="22">
          <cell r="D22">
            <v>2773000000</v>
          </cell>
        </row>
        <row r="23">
          <cell r="D23">
            <v>600000000</v>
          </cell>
        </row>
        <row r="24">
          <cell r="D24">
            <v>2400000000</v>
          </cell>
        </row>
        <row r="25">
          <cell r="D25">
            <v>2520000000</v>
          </cell>
        </row>
      </sheetData>
      <sheetData sheetId="9"/>
      <sheetData sheetId="10">
        <row r="9">
          <cell r="D9">
            <v>6800000000</v>
          </cell>
        </row>
        <row r="10">
          <cell r="D10">
            <v>13600000000</v>
          </cell>
        </row>
        <row r="11">
          <cell r="D11">
            <v>7100000000</v>
          </cell>
        </row>
        <row r="16">
          <cell r="D16">
            <v>1240000000</v>
          </cell>
        </row>
        <row r="20">
          <cell r="D20">
            <v>570000000</v>
          </cell>
        </row>
        <row r="21">
          <cell r="D21">
            <v>425000000</v>
          </cell>
        </row>
        <row r="22">
          <cell r="D22">
            <v>2458000000</v>
          </cell>
        </row>
        <row r="23">
          <cell r="D23">
            <v>630000000</v>
          </cell>
        </row>
        <row r="24">
          <cell r="D24">
            <v>700000000</v>
          </cell>
        </row>
        <row r="25">
          <cell r="D25">
            <v>650000000</v>
          </cell>
        </row>
        <row r="26">
          <cell r="D26">
            <v>630000000</v>
          </cell>
        </row>
      </sheetData>
      <sheetData sheetId="11"/>
      <sheetData sheetId="12"/>
      <sheetData sheetId="13">
        <row r="9">
          <cell r="D9">
            <v>7000000000</v>
          </cell>
        </row>
        <row r="10">
          <cell r="D10">
            <v>6760000000</v>
          </cell>
        </row>
        <row r="18">
          <cell r="D18">
            <v>350000000</v>
          </cell>
        </row>
        <row r="19">
          <cell r="D19">
            <v>410000000</v>
          </cell>
        </row>
      </sheetData>
      <sheetData sheetId="14"/>
      <sheetData sheetId="15">
        <row r="10">
          <cell r="D10">
            <v>425000000</v>
          </cell>
        </row>
        <row r="11">
          <cell r="D11">
            <v>520000000</v>
          </cell>
        </row>
        <row r="12">
          <cell r="D12">
            <v>600000000</v>
          </cell>
        </row>
        <row r="13">
          <cell r="D13">
            <v>1300000000</v>
          </cell>
        </row>
        <row r="14">
          <cell r="D14">
            <v>1635000000</v>
          </cell>
        </row>
      </sheetData>
      <sheetData sheetId="16"/>
      <sheetData sheetId="17">
        <row r="9">
          <cell r="D9">
            <v>1802000000</v>
          </cell>
        </row>
        <row r="10">
          <cell r="D10">
            <v>2036000000</v>
          </cell>
        </row>
        <row r="20">
          <cell r="D20">
            <v>595000000</v>
          </cell>
        </row>
        <row r="21">
          <cell r="D21">
            <v>510000000</v>
          </cell>
        </row>
        <row r="22">
          <cell r="D22">
            <v>525000000</v>
          </cell>
        </row>
        <row r="23">
          <cell r="D23">
            <v>550000000</v>
          </cell>
        </row>
        <row r="24">
          <cell r="D24">
            <v>550000000</v>
          </cell>
        </row>
        <row r="25">
          <cell r="D25">
            <v>520000000</v>
          </cell>
        </row>
        <row r="26">
          <cell r="D26">
            <v>520000000</v>
          </cell>
        </row>
        <row r="27">
          <cell r="D27">
            <v>550000000</v>
          </cell>
        </row>
        <row r="28">
          <cell r="D28">
            <v>750000000</v>
          </cell>
        </row>
        <row r="29">
          <cell r="D29">
            <v>585000000</v>
          </cell>
        </row>
        <row r="30">
          <cell r="D30">
            <v>520000000</v>
          </cell>
        </row>
        <row r="31">
          <cell r="D31">
            <v>500000000</v>
          </cell>
        </row>
        <row r="32">
          <cell r="D32">
            <v>650000000</v>
          </cell>
        </row>
      </sheetData>
      <sheetData sheetId="18"/>
      <sheetData sheetId="19">
        <row r="15">
          <cell r="D15">
            <v>580000000</v>
          </cell>
        </row>
      </sheetData>
      <sheetData sheetId="20"/>
      <sheetData sheetId="21">
        <row r="14">
          <cell r="D14">
            <v>3836000000</v>
          </cell>
        </row>
        <row r="20">
          <cell r="D20">
            <v>385000000</v>
          </cell>
        </row>
        <row r="21">
          <cell r="D21">
            <v>485000000</v>
          </cell>
        </row>
        <row r="22">
          <cell r="D22">
            <v>550000000</v>
          </cell>
        </row>
        <row r="23">
          <cell r="D23">
            <v>885000000</v>
          </cell>
        </row>
        <row r="24">
          <cell r="D24">
            <v>630000000</v>
          </cell>
        </row>
        <row r="25">
          <cell r="D25">
            <v>600000000</v>
          </cell>
        </row>
      </sheetData>
      <sheetData sheetId="22"/>
      <sheetData sheetId="23">
        <row r="8">
          <cell r="D8">
            <v>5900000000</v>
          </cell>
        </row>
        <row r="9">
          <cell r="D9">
            <v>7540000000</v>
          </cell>
        </row>
        <row r="10">
          <cell r="D10">
            <v>8380000000</v>
          </cell>
        </row>
        <row r="18">
          <cell r="D18">
            <v>868000000</v>
          </cell>
        </row>
        <row r="19">
          <cell r="D19">
            <v>817000000</v>
          </cell>
        </row>
        <row r="20">
          <cell r="D20">
            <v>1020000000</v>
          </cell>
        </row>
        <row r="21">
          <cell r="D21">
            <v>1200000000</v>
          </cell>
        </row>
        <row r="22">
          <cell r="D22">
            <v>1726000000</v>
          </cell>
        </row>
        <row r="31">
          <cell r="D31">
            <v>600000000</v>
          </cell>
        </row>
        <row r="32">
          <cell r="D32">
            <v>550000000</v>
          </cell>
        </row>
        <row r="33">
          <cell r="D33">
            <v>550000000</v>
          </cell>
        </row>
        <row r="34">
          <cell r="D34">
            <v>200000000</v>
          </cell>
        </row>
        <row r="35">
          <cell r="D35">
            <v>670000000</v>
          </cell>
        </row>
        <row r="36">
          <cell r="D36">
            <v>520000000</v>
          </cell>
        </row>
        <row r="37">
          <cell r="D37">
            <v>510000000</v>
          </cell>
        </row>
        <row r="38">
          <cell r="D38">
            <v>1845000000</v>
          </cell>
        </row>
        <row r="39">
          <cell r="D39">
            <v>495000000</v>
          </cell>
        </row>
        <row r="40">
          <cell r="D40">
            <v>650000000</v>
          </cell>
        </row>
        <row r="41">
          <cell r="D41">
            <v>650000000</v>
          </cell>
        </row>
        <row r="42">
          <cell r="D42">
            <v>600000000</v>
          </cell>
        </row>
      </sheetData>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G110"/>
  <sheetViews>
    <sheetView showFormulas="1" topLeftCell="A17" zoomScale="85" zoomScaleNormal="85" workbookViewId="0">
      <selection activeCell="E16" sqref="E16"/>
    </sheetView>
  </sheetViews>
  <sheetFormatPr defaultColWidth="9.140625" defaultRowHeight="18.75" x14ac:dyDescent="0.3"/>
  <cols>
    <col min="1" max="1" width="1.7109375" style="1" bestFit="1" customWidth="1"/>
    <col min="2" max="2" width="19.85546875" style="1" bestFit="1" customWidth="1"/>
    <col min="3" max="3" width="8" style="1" customWidth="1"/>
    <col min="4" max="4" width="9.5703125" style="1" customWidth="1"/>
    <col min="5" max="16384" width="9.140625" style="1"/>
  </cols>
  <sheetData>
    <row r="1" spans="1:33" x14ac:dyDescent="0.3">
      <c r="A1" s="113" t="s">
        <v>0</v>
      </c>
      <c r="B1" s="113"/>
      <c r="I1" s="15" t="s">
        <v>23</v>
      </c>
    </row>
    <row r="2" spans="1:33" x14ac:dyDescent="0.3">
      <c r="A2" s="9"/>
      <c r="B2" s="9"/>
    </row>
    <row r="3" spans="1:33" ht="30.75" customHeight="1" x14ac:dyDescent="0.3">
      <c r="A3" s="116" t="s">
        <v>29</v>
      </c>
      <c r="B3" s="116"/>
      <c r="C3" s="116"/>
      <c r="D3" s="116"/>
      <c r="E3" s="116"/>
      <c r="F3" s="116"/>
      <c r="G3" s="116"/>
      <c r="H3" s="116"/>
      <c r="I3" s="116"/>
      <c r="J3" s="2"/>
      <c r="K3" s="2"/>
      <c r="L3" s="2"/>
      <c r="M3" s="2"/>
      <c r="N3" s="2"/>
      <c r="O3" s="2"/>
      <c r="P3" s="2"/>
      <c r="Q3" s="2"/>
      <c r="R3" s="2"/>
      <c r="S3" s="2"/>
      <c r="T3" s="2"/>
      <c r="U3" s="2"/>
      <c r="V3" s="2"/>
      <c r="W3" s="2"/>
      <c r="X3" s="2"/>
      <c r="Y3" s="2"/>
      <c r="Z3" s="2"/>
      <c r="AA3" s="2"/>
      <c r="AB3" s="2"/>
      <c r="AC3" s="2"/>
      <c r="AD3" s="2"/>
      <c r="AE3" s="2"/>
      <c r="AF3" s="2"/>
      <c r="AG3" s="2"/>
    </row>
    <row r="4" spans="1:33" s="3" customFormat="1" ht="16.5" customHeight="1" x14ac:dyDescent="0.25">
      <c r="A4" s="7"/>
      <c r="B4" s="8"/>
      <c r="C4" s="4"/>
      <c r="D4" s="4"/>
      <c r="E4" s="4"/>
      <c r="F4" s="4"/>
      <c r="G4" s="4"/>
      <c r="H4" s="4"/>
      <c r="I4" s="4"/>
      <c r="J4" s="4"/>
      <c r="K4" s="4"/>
      <c r="L4" s="4"/>
      <c r="M4" s="4"/>
      <c r="N4" s="4"/>
      <c r="O4" s="4"/>
      <c r="P4" s="4"/>
      <c r="Q4" s="4"/>
      <c r="R4" s="4"/>
      <c r="S4" s="4"/>
      <c r="T4" s="4"/>
      <c r="U4" s="4"/>
      <c r="V4" s="4"/>
      <c r="W4" s="4"/>
      <c r="X4" s="4"/>
      <c r="Y4" s="4"/>
      <c r="Z4" s="4"/>
      <c r="AA4" s="4"/>
      <c r="AB4" s="4"/>
      <c r="AC4" s="4"/>
      <c r="AD4" s="4"/>
      <c r="AE4" s="4"/>
      <c r="AF4" s="5"/>
      <c r="AG4" s="5"/>
    </row>
    <row r="5" spans="1:33" s="3" customFormat="1" ht="20.100000000000001" customHeight="1" x14ac:dyDescent="0.25">
      <c r="A5" s="17" t="s">
        <v>1</v>
      </c>
      <c r="B5" s="17" t="s">
        <v>2</v>
      </c>
      <c r="C5" s="17" t="s">
        <v>10</v>
      </c>
      <c r="D5" s="17" t="s">
        <v>31</v>
      </c>
      <c r="E5" s="17" t="s">
        <v>32</v>
      </c>
      <c r="F5" s="17" t="s">
        <v>33</v>
      </c>
      <c r="G5" s="17" t="s">
        <v>34</v>
      </c>
      <c r="H5" s="17" t="s">
        <v>35</v>
      </c>
      <c r="I5" s="17" t="s">
        <v>36</v>
      </c>
      <c r="J5" s="4"/>
      <c r="K5" s="4"/>
      <c r="L5" s="4"/>
      <c r="M5" s="4"/>
      <c r="N5" s="4"/>
      <c r="O5" s="4"/>
      <c r="P5" s="4"/>
      <c r="Q5" s="4"/>
      <c r="R5" s="4"/>
      <c r="S5" s="4"/>
      <c r="T5" s="4"/>
      <c r="U5" s="4"/>
      <c r="V5" s="4"/>
      <c r="W5" s="4"/>
      <c r="X5" s="4"/>
      <c r="Y5" s="4"/>
      <c r="Z5" s="4"/>
      <c r="AA5" s="4"/>
      <c r="AB5" s="4"/>
      <c r="AC5" s="4"/>
      <c r="AD5" s="4"/>
      <c r="AE5" s="4"/>
      <c r="AF5" s="5"/>
      <c r="AG5" s="5"/>
    </row>
    <row r="6" spans="1:33" s="3" customFormat="1" ht="20.100000000000001" customHeight="1" x14ac:dyDescent="0.25">
      <c r="A6" s="14">
        <v>1</v>
      </c>
      <c r="B6" s="10" t="s">
        <v>4</v>
      </c>
      <c r="C6" s="11" t="s">
        <v>3</v>
      </c>
      <c r="D6" s="11"/>
      <c r="E6" s="11"/>
      <c r="F6" s="11"/>
      <c r="G6" s="11"/>
      <c r="H6" s="11"/>
      <c r="I6" s="19">
        <f t="shared" ref="I6:I11" si="0">SUM(D6:H6)</f>
        <v>0</v>
      </c>
      <c r="J6" s="4"/>
      <c r="K6" s="4"/>
      <c r="L6" s="4"/>
      <c r="M6" s="4"/>
      <c r="N6" s="4"/>
      <c r="O6" s="4"/>
      <c r="P6" s="4"/>
      <c r="Q6" s="4"/>
      <c r="R6" s="4"/>
      <c r="S6" s="4"/>
      <c r="T6" s="4"/>
      <c r="U6" s="4"/>
      <c r="V6" s="4"/>
      <c r="W6" s="4"/>
      <c r="X6" s="4"/>
      <c r="Y6" s="4"/>
      <c r="Z6" s="4"/>
      <c r="AA6" s="4"/>
      <c r="AB6" s="4"/>
      <c r="AC6" s="4"/>
      <c r="AD6" s="4"/>
      <c r="AE6" s="4"/>
      <c r="AF6" s="5"/>
      <c r="AG6" s="5"/>
    </row>
    <row r="7" spans="1:33" s="3" customFormat="1" ht="20.100000000000001" customHeight="1" x14ac:dyDescent="0.25">
      <c r="A7" s="14">
        <v>2</v>
      </c>
      <c r="B7" s="10" t="s">
        <v>5</v>
      </c>
      <c r="C7" s="11" t="s">
        <v>3</v>
      </c>
      <c r="D7" s="11"/>
      <c r="E7" s="11"/>
      <c r="F7" s="11"/>
      <c r="G7" s="11"/>
      <c r="H7" s="11"/>
      <c r="I7" s="19">
        <f t="shared" si="0"/>
        <v>0</v>
      </c>
      <c r="J7" s="4"/>
      <c r="K7" s="4"/>
      <c r="L7" s="4"/>
      <c r="M7" s="4"/>
      <c r="N7" s="4"/>
      <c r="O7" s="4"/>
      <c r="P7" s="4"/>
      <c r="Q7" s="4"/>
      <c r="R7" s="4"/>
      <c r="S7" s="4"/>
      <c r="T7" s="4"/>
      <c r="U7" s="4"/>
      <c r="V7" s="4"/>
      <c r="W7" s="4"/>
      <c r="X7" s="4"/>
      <c r="Y7" s="4"/>
      <c r="Z7" s="4"/>
      <c r="AA7" s="4"/>
      <c r="AB7" s="4"/>
      <c r="AC7" s="4"/>
      <c r="AD7" s="4"/>
      <c r="AE7" s="4"/>
      <c r="AF7" s="5"/>
      <c r="AG7" s="5"/>
    </row>
    <row r="8" spans="1:33" s="3" customFormat="1" ht="20.100000000000001" customHeight="1" x14ac:dyDescent="0.25">
      <c r="A8" s="14">
        <v>3</v>
      </c>
      <c r="B8" s="10" t="s">
        <v>6</v>
      </c>
      <c r="C8" s="11" t="s">
        <v>3</v>
      </c>
      <c r="D8" s="11"/>
      <c r="E8" s="11"/>
      <c r="F8" s="11"/>
      <c r="G8" s="11"/>
      <c r="H8" s="11"/>
      <c r="I8" s="19">
        <f t="shared" si="0"/>
        <v>0</v>
      </c>
      <c r="J8" s="4"/>
      <c r="K8" s="4"/>
      <c r="L8" s="4"/>
      <c r="M8" s="4"/>
      <c r="N8" s="4"/>
      <c r="O8" s="4"/>
      <c r="P8" s="4"/>
      <c r="Q8" s="4"/>
      <c r="R8" s="4"/>
      <c r="S8" s="4"/>
      <c r="T8" s="4"/>
      <c r="U8" s="4"/>
      <c r="V8" s="4"/>
      <c r="W8" s="4"/>
      <c r="X8" s="4"/>
      <c r="Y8" s="4"/>
      <c r="Z8" s="4"/>
      <c r="AA8" s="4"/>
      <c r="AB8" s="4"/>
      <c r="AC8" s="4"/>
      <c r="AD8" s="4"/>
      <c r="AE8" s="4"/>
      <c r="AF8" s="5"/>
      <c r="AG8" s="5"/>
    </row>
    <row r="9" spans="1:33" s="3" customFormat="1" ht="20.100000000000001" customHeight="1" x14ac:dyDescent="0.25">
      <c r="A9" s="14">
        <v>4</v>
      </c>
      <c r="B9" s="10" t="s">
        <v>7</v>
      </c>
      <c r="C9" s="11" t="s">
        <v>3</v>
      </c>
      <c r="D9" s="11"/>
      <c r="E9" s="11"/>
      <c r="F9" s="11"/>
      <c r="G9" s="11"/>
      <c r="H9" s="11"/>
      <c r="I9" s="19">
        <f t="shared" si="0"/>
        <v>0</v>
      </c>
      <c r="J9" s="4"/>
      <c r="K9" s="4"/>
      <c r="L9" s="4"/>
      <c r="M9" s="4"/>
      <c r="N9" s="4"/>
      <c r="O9" s="4"/>
      <c r="P9" s="4"/>
      <c r="Q9" s="4"/>
      <c r="R9" s="4"/>
      <c r="S9" s="4"/>
      <c r="T9" s="4"/>
      <c r="U9" s="4"/>
      <c r="V9" s="4"/>
      <c r="W9" s="4"/>
      <c r="X9" s="4"/>
      <c r="Y9" s="4"/>
      <c r="Z9" s="4"/>
      <c r="AA9" s="4"/>
      <c r="AB9" s="4"/>
      <c r="AC9" s="4"/>
      <c r="AD9" s="4"/>
      <c r="AE9" s="4"/>
      <c r="AF9" s="5"/>
      <c r="AG9" s="5"/>
    </row>
    <row r="10" spans="1:33" s="3" customFormat="1" ht="20.100000000000001" customHeight="1" x14ac:dyDescent="0.25">
      <c r="A10" s="14">
        <v>5</v>
      </c>
      <c r="B10" s="10" t="s">
        <v>18</v>
      </c>
      <c r="C10" s="11" t="s">
        <v>17</v>
      </c>
      <c r="D10" s="16"/>
      <c r="E10" s="11"/>
      <c r="F10" s="11"/>
      <c r="G10" s="11"/>
      <c r="H10" s="11"/>
      <c r="I10" s="19">
        <f t="shared" si="0"/>
        <v>0</v>
      </c>
      <c r="J10" s="4"/>
      <c r="K10" s="4"/>
      <c r="L10" s="4"/>
      <c r="M10" s="4"/>
      <c r="N10" s="4"/>
      <c r="O10" s="4"/>
      <c r="P10" s="4"/>
      <c r="Q10" s="4"/>
      <c r="R10" s="4"/>
      <c r="S10" s="4"/>
      <c r="T10" s="4"/>
      <c r="U10" s="4"/>
      <c r="V10" s="4"/>
      <c r="W10" s="4"/>
      <c r="X10" s="4"/>
      <c r="Y10" s="4"/>
      <c r="Z10" s="4"/>
      <c r="AA10" s="4"/>
      <c r="AB10" s="4"/>
      <c r="AC10" s="4"/>
      <c r="AD10" s="4"/>
      <c r="AE10" s="4"/>
      <c r="AF10" s="5"/>
      <c r="AG10" s="5"/>
    </row>
    <row r="11" spans="1:33" s="3" customFormat="1" ht="20.100000000000001" customHeight="1" x14ac:dyDescent="0.25">
      <c r="A11" s="14">
        <v>6</v>
      </c>
      <c r="B11" s="10" t="s">
        <v>22</v>
      </c>
      <c r="C11" s="11" t="s">
        <v>19</v>
      </c>
      <c r="D11" s="11"/>
      <c r="E11" s="11"/>
      <c r="F11" s="11"/>
      <c r="G11" s="11"/>
      <c r="H11" s="11"/>
      <c r="I11" s="19">
        <f t="shared" si="0"/>
        <v>0</v>
      </c>
      <c r="J11" s="4"/>
      <c r="K11" s="4"/>
      <c r="L11" s="4"/>
      <c r="M11" s="4"/>
      <c r="N11" s="4"/>
      <c r="O11" s="4"/>
      <c r="P11" s="4"/>
      <c r="Q11" s="4"/>
      <c r="R11" s="4"/>
      <c r="S11" s="4"/>
      <c r="T11" s="4"/>
      <c r="U11" s="4"/>
      <c r="V11" s="4"/>
      <c r="W11" s="4"/>
      <c r="X11" s="4"/>
      <c r="Y11" s="4"/>
      <c r="Z11" s="4"/>
      <c r="AA11" s="4"/>
      <c r="AB11" s="4"/>
      <c r="AC11" s="4"/>
      <c r="AD11" s="4"/>
      <c r="AE11" s="4"/>
      <c r="AF11" s="5"/>
      <c r="AG11" s="5"/>
    </row>
    <row r="12" spans="1:33" s="3" customFormat="1" ht="20.100000000000001" customHeight="1" x14ac:dyDescent="0.25">
      <c r="A12" s="14">
        <v>7</v>
      </c>
      <c r="B12" s="10" t="s">
        <v>8</v>
      </c>
      <c r="C12" s="11"/>
      <c r="D12" s="11"/>
      <c r="E12" s="11"/>
      <c r="F12" s="11"/>
      <c r="G12" s="16"/>
      <c r="H12" s="11"/>
      <c r="I12" s="19"/>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20.100000000000001" customHeight="1" x14ac:dyDescent="0.25">
      <c r="A13" s="14"/>
      <c r="B13" s="20" t="s">
        <v>37</v>
      </c>
      <c r="C13" s="11" t="s">
        <v>11</v>
      </c>
      <c r="D13" s="11"/>
      <c r="E13" s="11"/>
      <c r="F13" s="11"/>
      <c r="G13" s="16"/>
      <c r="H13" s="11"/>
      <c r="I13" s="19">
        <f>SUM(D13:H13)</f>
        <v>0</v>
      </c>
      <c r="J13" s="4"/>
      <c r="K13" s="4"/>
      <c r="L13" s="4"/>
      <c r="M13" s="4"/>
      <c r="N13" s="4"/>
      <c r="O13" s="4"/>
      <c r="P13" s="4"/>
      <c r="Q13" s="4"/>
      <c r="R13" s="4"/>
      <c r="S13" s="4"/>
      <c r="T13" s="4"/>
      <c r="U13" s="4"/>
      <c r="V13" s="4"/>
      <c r="W13" s="4"/>
      <c r="X13" s="4"/>
      <c r="Y13" s="4"/>
      <c r="Z13" s="4"/>
      <c r="AA13" s="4"/>
      <c r="AB13" s="4"/>
      <c r="AC13" s="4"/>
      <c r="AD13" s="4"/>
      <c r="AE13" s="4"/>
      <c r="AF13" s="5"/>
      <c r="AG13" s="5"/>
    </row>
    <row r="14" spans="1:33" s="3" customFormat="1" ht="20.100000000000001" customHeight="1" x14ac:dyDescent="0.25">
      <c r="A14" s="14"/>
      <c r="B14" s="20" t="s">
        <v>38</v>
      </c>
      <c r="C14" s="11" t="s">
        <v>11</v>
      </c>
      <c r="D14" s="11"/>
      <c r="E14" s="11"/>
      <c r="F14" s="11"/>
      <c r="G14" s="16"/>
      <c r="H14" s="11"/>
      <c r="I14" s="19">
        <f>SUM(D14:H14)</f>
        <v>0</v>
      </c>
      <c r="J14" s="4"/>
      <c r="K14" s="4"/>
      <c r="L14" s="4"/>
      <c r="M14" s="4"/>
      <c r="N14" s="4"/>
      <c r="O14" s="4"/>
      <c r="P14" s="4"/>
      <c r="Q14" s="4"/>
      <c r="R14" s="4"/>
      <c r="S14" s="4"/>
      <c r="T14" s="4"/>
      <c r="U14" s="4"/>
      <c r="V14" s="4"/>
      <c r="W14" s="4"/>
      <c r="X14" s="4"/>
      <c r="Y14" s="4"/>
      <c r="Z14" s="4"/>
      <c r="AA14" s="4"/>
      <c r="AB14" s="4"/>
      <c r="AC14" s="4"/>
      <c r="AD14" s="4"/>
      <c r="AE14" s="4"/>
      <c r="AF14" s="5"/>
      <c r="AG14" s="5"/>
    </row>
    <row r="15" spans="1:33" s="3" customFormat="1" ht="20.100000000000001" customHeight="1" x14ac:dyDescent="0.25">
      <c r="A15" s="14"/>
      <c r="B15" s="20" t="s">
        <v>39</v>
      </c>
      <c r="C15" s="11" t="s">
        <v>11</v>
      </c>
      <c r="D15" s="11"/>
      <c r="E15" s="11"/>
      <c r="F15" s="11"/>
      <c r="G15" s="16"/>
      <c r="H15" s="11"/>
      <c r="I15" s="19">
        <f>SUM(D15:H15)</f>
        <v>0</v>
      </c>
      <c r="J15" s="4"/>
      <c r="K15" s="4"/>
      <c r="L15" s="4"/>
      <c r="M15" s="4"/>
      <c r="N15" s="4"/>
      <c r="O15" s="4"/>
      <c r="P15" s="4"/>
      <c r="Q15" s="4"/>
      <c r="R15" s="4"/>
      <c r="S15" s="4"/>
      <c r="T15" s="4"/>
      <c r="U15" s="4"/>
      <c r="V15" s="4"/>
      <c r="W15" s="4"/>
      <c r="X15" s="4"/>
      <c r="Y15" s="4"/>
      <c r="Z15" s="4"/>
      <c r="AA15" s="4"/>
      <c r="AB15" s="4"/>
      <c r="AC15" s="4"/>
      <c r="AD15" s="4"/>
      <c r="AE15" s="4"/>
      <c r="AF15" s="5"/>
      <c r="AG15" s="5"/>
    </row>
    <row r="16" spans="1:33" s="3" customFormat="1" ht="20.100000000000001" customHeight="1" x14ac:dyDescent="0.25">
      <c r="A16" s="14">
        <v>8</v>
      </c>
      <c r="B16" s="10" t="s">
        <v>9</v>
      </c>
      <c r="C16" s="11" t="s">
        <v>43</v>
      </c>
      <c r="D16" s="11"/>
      <c r="E16" s="11"/>
      <c r="F16" s="11"/>
      <c r="G16" s="11"/>
      <c r="H16" s="11"/>
      <c r="I16" s="19">
        <f>SUM(D16:H16)</f>
        <v>0</v>
      </c>
      <c r="J16" s="4"/>
      <c r="K16" s="4"/>
      <c r="L16" s="4"/>
      <c r="M16" s="4"/>
      <c r="N16" s="4"/>
      <c r="O16" s="4"/>
      <c r="P16" s="4"/>
      <c r="Q16" s="4"/>
      <c r="R16" s="4"/>
      <c r="S16" s="4"/>
      <c r="T16" s="4"/>
      <c r="U16" s="4"/>
      <c r="V16" s="4"/>
      <c r="W16" s="4"/>
      <c r="X16" s="4"/>
      <c r="Y16" s="4"/>
      <c r="Z16" s="4"/>
      <c r="AA16" s="4"/>
      <c r="AB16" s="4"/>
      <c r="AC16" s="4"/>
      <c r="AD16" s="4"/>
      <c r="AE16" s="4"/>
      <c r="AF16" s="5"/>
      <c r="AG16" s="5"/>
    </row>
    <row r="17" spans="1:33" s="3" customFormat="1" ht="20.100000000000001" customHeight="1" x14ac:dyDescent="0.25">
      <c r="A17" s="14">
        <v>9</v>
      </c>
      <c r="B17" s="10" t="s">
        <v>40</v>
      </c>
      <c r="C17" s="11" t="s">
        <v>43</v>
      </c>
      <c r="D17" s="11"/>
      <c r="F17" s="11"/>
      <c r="G17" s="11"/>
      <c r="H17" s="11"/>
      <c r="I17" s="19">
        <f>SUM(D17:H17)</f>
        <v>0</v>
      </c>
      <c r="J17" s="4"/>
      <c r="K17" s="4"/>
      <c r="L17" s="4"/>
      <c r="M17" s="4"/>
      <c r="N17" s="4"/>
      <c r="O17" s="4"/>
      <c r="P17" s="4"/>
      <c r="Q17" s="4"/>
      <c r="R17" s="4"/>
      <c r="S17" s="4"/>
      <c r="T17" s="4"/>
      <c r="U17" s="4"/>
      <c r="V17" s="4"/>
      <c r="W17" s="4"/>
      <c r="X17" s="4"/>
      <c r="Y17" s="4"/>
      <c r="Z17" s="4"/>
      <c r="AA17" s="4"/>
      <c r="AB17" s="4"/>
      <c r="AC17" s="4"/>
      <c r="AD17" s="4"/>
      <c r="AE17" s="4"/>
      <c r="AF17" s="5"/>
      <c r="AG17" s="5"/>
    </row>
    <row r="18" spans="1:33" s="3" customFormat="1" ht="20.100000000000001" customHeight="1" x14ac:dyDescent="0.25">
      <c r="A18" s="14">
        <v>10</v>
      </c>
      <c r="B18" s="10" t="s">
        <v>25</v>
      </c>
      <c r="C18" s="11"/>
      <c r="D18" s="11"/>
      <c r="E18" s="11"/>
      <c r="F18" s="11"/>
      <c r="G18" s="11"/>
      <c r="H18" s="11"/>
      <c r="I18" s="19"/>
      <c r="J18" s="4"/>
      <c r="K18" s="4"/>
      <c r="L18" s="4"/>
      <c r="M18" s="4"/>
      <c r="N18" s="4"/>
      <c r="O18" s="4"/>
      <c r="P18" s="4"/>
      <c r="Q18" s="4"/>
      <c r="R18" s="4"/>
      <c r="S18" s="4"/>
      <c r="T18" s="4"/>
      <c r="U18" s="4"/>
      <c r="V18" s="4"/>
      <c r="W18" s="4"/>
      <c r="X18" s="4"/>
      <c r="Y18" s="4"/>
      <c r="Z18" s="4"/>
      <c r="AA18" s="4"/>
      <c r="AB18" s="4"/>
      <c r="AC18" s="4"/>
      <c r="AD18" s="4"/>
      <c r="AE18" s="4"/>
      <c r="AF18" s="5"/>
      <c r="AG18" s="5"/>
    </row>
    <row r="19" spans="1:33" s="3" customFormat="1" ht="20.100000000000001" customHeight="1" x14ac:dyDescent="0.25">
      <c r="A19" s="14"/>
      <c r="B19" s="20" t="s">
        <v>59</v>
      </c>
      <c r="C19" s="11" t="s">
        <v>44</v>
      </c>
      <c r="D19" s="11"/>
      <c r="E19" s="11"/>
      <c r="F19" s="11"/>
      <c r="G19" s="11"/>
      <c r="H19" s="11"/>
      <c r="I19" s="19">
        <f t="shared" ref="I19:I27" si="1">SUM(D19:H19)</f>
        <v>0</v>
      </c>
      <c r="J19" s="4"/>
      <c r="K19" s="4"/>
      <c r="L19" s="4"/>
      <c r="M19" s="4"/>
      <c r="N19" s="4"/>
      <c r="O19" s="4"/>
      <c r="P19" s="4"/>
      <c r="Q19" s="4"/>
      <c r="R19" s="4"/>
      <c r="S19" s="4"/>
      <c r="T19" s="4"/>
      <c r="U19" s="4"/>
      <c r="V19" s="4"/>
      <c r="W19" s="4"/>
      <c r="X19" s="4"/>
      <c r="Y19" s="4"/>
      <c r="Z19" s="4"/>
      <c r="AA19" s="4"/>
      <c r="AB19" s="4"/>
      <c r="AC19" s="4"/>
      <c r="AD19" s="4"/>
      <c r="AE19" s="4"/>
      <c r="AF19" s="5"/>
      <c r="AG19" s="5"/>
    </row>
    <row r="20" spans="1:33" s="3" customFormat="1" ht="20.100000000000001" customHeight="1" x14ac:dyDescent="0.25">
      <c r="A20" s="14"/>
      <c r="B20" s="20" t="s">
        <v>60</v>
      </c>
      <c r="C20" s="11" t="s">
        <v>44</v>
      </c>
      <c r="D20" s="11"/>
      <c r="E20" s="11"/>
      <c r="F20" s="11"/>
      <c r="G20" s="11"/>
      <c r="H20" s="11"/>
      <c r="I20" s="19">
        <f t="shared" si="1"/>
        <v>0</v>
      </c>
      <c r="J20" s="4"/>
      <c r="K20" s="4"/>
      <c r="L20" s="4"/>
      <c r="M20" s="4"/>
      <c r="N20" s="4"/>
      <c r="O20" s="4"/>
      <c r="P20" s="4"/>
      <c r="Q20" s="4"/>
      <c r="R20" s="4"/>
      <c r="S20" s="4"/>
      <c r="T20" s="4"/>
      <c r="U20" s="4"/>
      <c r="V20" s="4"/>
      <c r="W20" s="4"/>
      <c r="X20" s="4"/>
      <c r="Y20" s="4"/>
      <c r="Z20" s="4"/>
      <c r="AA20" s="4"/>
      <c r="AB20" s="4"/>
      <c r="AC20" s="4"/>
      <c r="AD20" s="4"/>
      <c r="AE20" s="4"/>
      <c r="AF20" s="5"/>
      <c r="AG20" s="5"/>
    </row>
    <row r="21" spans="1:33" s="3" customFormat="1" ht="20.100000000000001" customHeight="1" x14ac:dyDescent="0.25">
      <c r="A21" s="14">
        <v>11</v>
      </c>
      <c r="B21" s="10" t="s">
        <v>27</v>
      </c>
      <c r="C21" s="11" t="s">
        <v>44</v>
      </c>
      <c r="D21" s="11"/>
      <c r="E21" s="11"/>
      <c r="F21" s="11"/>
      <c r="G21" s="11"/>
      <c r="H21" s="11"/>
      <c r="I21" s="19">
        <f t="shared" si="1"/>
        <v>0</v>
      </c>
      <c r="J21" s="4"/>
      <c r="K21" s="4"/>
      <c r="L21" s="4"/>
      <c r="M21" s="4"/>
      <c r="N21" s="4"/>
      <c r="O21" s="4"/>
      <c r="P21" s="4"/>
      <c r="Q21" s="4"/>
      <c r="R21" s="4"/>
      <c r="S21" s="4"/>
      <c r="T21" s="4"/>
      <c r="U21" s="4"/>
      <c r="V21" s="4"/>
      <c r="W21" s="4"/>
      <c r="X21" s="4"/>
      <c r="Y21" s="4"/>
      <c r="Z21" s="4"/>
      <c r="AA21" s="4"/>
      <c r="AB21" s="4"/>
      <c r="AC21" s="4"/>
      <c r="AD21" s="4"/>
      <c r="AE21" s="4"/>
      <c r="AF21" s="5"/>
      <c r="AG21" s="5"/>
    </row>
    <row r="22" spans="1:33" s="3" customFormat="1" ht="20.100000000000001" customHeight="1" x14ac:dyDescent="0.25">
      <c r="A22" s="14">
        <v>12</v>
      </c>
      <c r="B22" s="10" t="s">
        <v>20</v>
      </c>
      <c r="C22" s="11" t="s">
        <v>44</v>
      </c>
      <c r="D22" s="16"/>
      <c r="E22" s="11"/>
      <c r="F22" s="11"/>
      <c r="G22" s="11"/>
      <c r="H22" s="11"/>
      <c r="I22" s="19">
        <f t="shared" si="1"/>
        <v>0</v>
      </c>
      <c r="J22" s="4"/>
      <c r="K22" s="4"/>
      <c r="L22" s="4"/>
      <c r="M22" s="4"/>
      <c r="N22" s="4"/>
      <c r="O22" s="4"/>
      <c r="P22" s="4"/>
      <c r="Q22" s="4"/>
      <c r="R22" s="4"/>
      <c r="S22" s="4"/>
      <c r="T22" s="4"/>
      <c r="U22" s="4"/>
      <c r="V22" s="4"/>
      <c r="W22" s="4"/>
      <c r="X22" s="4"/>
      <c r="Y22" s="4"/>
      <c r="Z22" s="4"/>
      <c r="AA22" s="4"/>
      <c r="AB22" s="4"/>
      <c r="AC22" s="4"/>
      <c r="AD22" s="4"/>
      <c r="AE22" s="4"/>
      <c r="AF22" s="5"/>
      <c r="AG22" s="5"/>
    </row>
    <row r="23" spans="1:33" s="3" customFormat="1" ht="20.100000000000001" customHeight="1" x14ac:dyDescent="0.25">
      <c r="A23" s="14">
        <v>13</v>
      </c>
      <c r="B23" s="10" t="s">
        <v>12</v>
      </c>
      <c r="C23" s="11" t="s">
        <v>44</v>
      </c>
      <c r="D23" s="11"/>
      <c r="E23" s="11"/>
      <c r="F23" s="11"/>
      <c r="G23" s="11"/>
      <c r="H23" s="11"/>
      <c r="I23" s="19">
        <f t="shared" si="1"/>
        <v>0</v>
      </c>
      <c r="J23" s="4"/>
      <c r="K23" s="4"/>
      <c r="L23" s="4"/>
      <c r="M23" s="4"/>
      <c r="N23" s="4"/>
      <c r="O23" s="4"/>
      <c r="P23" s="4"/>
      <c r="Q23" s="4"/>
      <c r="R23" s="4"/>
      <c r="S23" s="4"/>
      <c r="T23" s="4"/>
      <c r="U23" s="4"/>
      <c r="V23" s="4"/>
      <c r="W23" s="4"/>
      <c r="X23" s="4"/>
      <c r="Y23" s="4"/>
      <c r="Z23" s="4"/>
      <c r="AA23" s="4"/>
      <c r="AB23" s="4"/>
      <c r="AC23" s="4"/>
      <c r="AD23" s="4"/>
      <c r="AE23" s="4"/>
      <c r="AF23" s="5"/>
      <c r="AG23" s="5"/>
    </row>
    <row r="24" spans="1:33" s="3" customFormat="1" ht="20.100000000000001" customHeight="1" x14ac:dyDescent="0.25">
      <c r="A24" s="14">
        <v>14</v>
      </c>
      <c r="B24" s="10" t="s">
        <v>13</v>
      </c>
      <c r="C24" s="11" t="s">
        <v>44</v>
      </c>
      <c r="D24" s="11"/>
      <c r="E24" s="11"/>
      <c r="F24" s="11"/>
      <c r="G24" s="11"/>
      <c r="H24" s="11"/>
      <c r="I24" s="19">
        <f t="shared" si="1"/>
        <v>0</v>
      </c>
      <c r="J24" s="4"/>
      <c r="K24" s="4"/>
      <c r="L24" s="4"/>
      <c r="M24" s="4"/>
      <c r="N24" s="4"/>
      <c r="O24" s="4"/>
      <c r="P24" s="4"/>
      <c r="Q24" s="4"/>
      <c r="R24" s="4"/>
      <c r="S24" s="4"/>
      <c r="T24" s="4"/>
      <c r="U24" s="4"/>
      <c r="V24" s="4"/>
      <c r="W24" s="4"/>
      <c r="X24" s="4"/>
      <c r="Y24" s="4"/>
      <c r="Z24" s="4"/>
      <c r="AA24" s="4"/>
      <c r="AB24" s="4"/>
      <c r="AC24" s="4"/>
      <c r="AD24" s="4"/>
      <c r="AE24" s="4"/>
      <c r="AF24" s="5"/>
      <c r="AG24" s="5"/>
    </row>
    <row r="25" spans="1:33" s="3" customFormat="1" ht="20.100000000000001" customHeight="1" x14ac:dyDescent="0.25">
      <c r="A25" s="14">
        <v>15</v>
      </c>
      <c r="B25" s="10" t="s">
        <v>14</v>
      </c>
      <c r="C25" s="11" t="s">
        <v>44</v>
      </c>
      <c r="D25" s="11"/>
      <c r="E25" s="11"/>
      <c r="F25" s="11"/>
      <c r="G25" s="11"/>
      <c r="H25" s="11"/>
      <c r="I25" s="19">
        <f t="shared" si="1"/>
        <v>0</v>
      </c>
      <c r="J25" s="4"/>
      <c r="K25" s="4"/>
      <c r="L25" s="4"/>
      <c r="M25" s="4"/>
      <c r="N25" s="4"/>
      <c r="O25" s="4"/>
      <c r="P25" s="4"/>
      <c r="Q25" s="4"/>
      <c r="R25" s="4"/>
      <c r="S25" s="4"/>
      <c r="T25" s="4"/>
      <c r="U25" s="4"/>
      <c r="V25" s="4"/>
      <c r="W25" s="4"/>
      <c r="X25" s="4"/>
      <c r="Y25" s="4"/>
      <c r="Z25" s="4"/>
      <c r="AA25" s="4"/>
      <c r="AB25" s="4"/>
      <c r="AC25" s="4"/>
      <c r="AD25" s="4"/>
      <c r="AE25" s="4"/>
      <c r="AF25" s="5"/>
      <c r="AG25" s="5"/>
    </row>
    <row r="26" spans="1:33" s="3" customFormat="1" ht="20.100000000000001" customHeight="1" x14ac:dyDescent="0.25">
      <c r="A26" s="14">
        <v>16</v>
      </c>
      <c r="B26" s="10" t="s">
        <v>15</v>
      </c>
      <c r="C26" s="11" t="s">
        <v>45</v>
      </c>
      <c r="D26" s="11"/>
      <c r="E26" s="11"/>
      <c r="F26" s="11"/>
      <c r="G26" s="11"/>
      <c r="H26" s="11"/>
      <c r="I26" s="19">
        <f t="shared" si="1"/>
        <v>0</v>
      </c>
      <c r="J26" s="4"/>
      <c r="K26" s="4"/>
      <c r="L26" s="4"/>
      <c r="M26" s="4"/>
      <c r="N26" s="4"/>
      <c r="O26" s="4"/>
      <c r="P26" s="4"/>
      <c r="Q26" s="4"/>
      <c r="R26" s="4"/>
      <c r="S26" s="4"/>
      <c r="T26" s="4"/>
      <c r="U26" s="4"/>
      <c r="V26" s="4"/>
      <c r="W26" s="4"/>
      <c r="X26" s="4"/>
      <c r="Y26" s="4"/>
      <c r="Z26" s="4"/>
      <c r="AA26" s="4"/>
      <c r="AB26" s="4"/>
      <c r="AC26" s="4"/>
      <c r="AD26" s="4"/>
      <c r="AE26" s="4"/>
      <c r="AF26" s="5"/>
      <c r="AG26" s="5"/>
    </row>
    <row r="27" spans="1:33" s="3" customFormat="1" ht="20.100000000000001" customHeight="1" x14ac:dyDescent="0.25">
      <c r="A27" s="14">
        <v>17</v>
      </c>
      <c r="B27" s="10" t="s">
        <v>16</v>
      </c>
      <c r="C27" s="11" t="s">
        <v>45</v>
      </c>
      <c r="D27" s="11"/>
      <c r="E27" s="11"/>
      <c r="F27" s="11"/>
      <c r="G27" s="11"/>
      <c r="H27" s="11"/>
      <c r="I27" s="19">
        <f t="shared" si="1"/>
        <v>0</v>
      </c>
      <c r="J27" s="4"/>
      <c r="K27" s="4"/>
      <c r="L27" s="4"/>
      <c r="M27" s="4"/>
      <c r="N27" s="4"/>
      <c r="O27" s="4"/>
      <c r="P27" s="4"/>
      <c r="Q27" s="4"/>
      <c r="R27" s="4"/>
      <c r="S27" s="4"/>
      <c r="T27" s="4"/>
      <c r="U27" s="4"/>
      <c r="V27" s="4"/>
      <c r="W27" s="4"/>
      <c r="X27" s="4"/>
      <c r="Y27" s="4"/>
      <c r="Z27" s="4"/>
      <c r="AA27" s="4"/>
      <c r="AB27" s="4"/>
      <c r="AC27" s="4"/>
      <c r="AD27" s="4"/>
      <c r="AE27" s="4"/>
      <c r="AF27" s="5"/>
      <c r="AG27" s="5"/>
    </row>
    <row r="28" spans="1:33" s="3" customFormat="1" ht="47.25" x14ac:dyDescent="0.25">
      <c r="A28" s="14">
        <v>18</v>
      </c>
      <c r="B28" s="10" t="s">
        <v>47</v>
      </c>
      <c r="C28" s="11"/>
      <c r="D28" s="11"/>
      <c r="E28" s="11"/>
      <c r="F28" s="11"/>
      <c r="G28" s="11"/>
      <c r="H28" s="11"/>
      <c r="I28" s="19"/>
      <c r="J28" s="4"/>
      <c r="K28" s="4"/>
      <c r="L28" s="4"/>
      <c r="M28" s="4"/>
      <c r="N28" s="4"/>
      <c r="O28" s="4"/>
      <c r="P28" s="4"/>
      <c r="Q28" s="4"/>
      <c r="R28" s="4"/>
      <c r="S28" s="4"/>
      <c r="T28" s="4"/>
      <c r="U28" s="4"/>
      <c r="V28" s="4"/>
      <c r="W28" s="4"/>
      <c r="X28" s="4"/>
      <c r="Y28" s="4"/>
      <c r="Z28" s="4"/>
      <c r="AA28" s="4"/>
      <c r="AB28" s="4"/>
      <c r="AC28" s="4"/>
      <c r="AD28" s="4"/>
      <c r="AE28" s="4"/>
      <c r="AF28" s="5"/>
      <c r="AG28" s="5"/>
    </row>
    <row r="29" spans="1:33" s="3" customFormat="1" ht="31.5" x14ac:dyDescent="0.25">
      <c r="A29" s="14"/>
      <c r="B29" s="20" t="s">
        <v>61</v>
      </c>
      <c r="C29" s="11" t="s">
        <v>41</v>
      </c>
      <c r="D29" s="11"/>
      <c r="E29" s="11"/>
      <c r="F29" s="11"/>
      <c r="G29" s="11"/>
      <c r="H29" s="11"/>
      <c r="I29" s="19">
        <f>SUM(D29:H29)</f>
        <v>0</v>
      </c>
      <c r="J29" s="4"/>
      <c r="K29" s="4"/>
      <c r="L29" s="4"/>
      <c r="M29" s="4"/>
      <c r="N29" s="4"/>
      <c r="O29" s="4"/>
      <c r="P29" s="4"/>
      <c r="Q29" s="4"/>
      <c r="R29" s="4"/>
      <c r="S29" s="4"/>
      <c r="T29" s="4"/>
      <c r="U29" s="4"/>
      <c r="V29" s="4"/>
      <c r="W29" s="4"/>
      <c r="X29" s="4"/>
      <c r="Y29" s="4"/>
      <c r="Z29" s="4"/>
      <c r="AA29" s="4"/>
      <c r="AB29" s="4"/>
      <c r="AC29" s="4"/>
      <c r="AD29" s="4"/>
      <c r="AE29" s="4"/>
      <c r="AF29" s="5"/>
      <c r="AG29" s="5"/>
    </row>
    <row r="30" spans="1:33" s="3" customFormat="1" ht="31.5" x14ac:dyDescent="0.25">
      <c r="A30" s="14"/>
      <c r="B30" s="20" t="s">
        <v>62</v>
      </c>
      <c r="C30" s="11" t="s">
        <v>41</v>
      </c>
      <c r="D30" s="11"/>
      <c r="E30" s="11"/>
      <c r="F30" s="11"/>
      <c r="G30" s="11"/>
      <c r="H30" s="11"/>
      <c r="I30" s="19">
        <f>SUM(D30:H30)</f>
        <v>0</v>
      </c>
      <c r="J30" s="4"/>
      <c r="K30" s="4"/>
      <c r="L30" s="4"/>
      <c r="M30" s="4"/>
      <c r="N30" s="4"/>
      <c r="O30" s="4"/>
      <c r="P30" s="4"/>
      <c r="Q30" s="4"/>
      <c r="R30" s="4"/>
      <c r="S30" s="4"/>
      <c r="T30" s="4"/>
      <c r="U30" s="4"/>
      <c r="V30" s="4"/>
      <c r="W30" s="4"/>
      <c r="X30" s="4"/>
      <c r="Y30" s="4"/>
      <c r="Z30" s="4"/>
      <c r="AA30" s="4"/>
      <c r="AB30" s="4"/>
      <c r="AC30" s="4"/>
      <c r="AD30" s="4"/>
      <c r="AE30" s="4"/>
      <c r="AF30" s="5"/>
      <c r="AG30" s="5"/>
    </row>
    <row r="31" spans="1:33" s="3" customFormat="1" ht="31.5" x14ac:dyDescent="0.25">
      <c r="A31" s="14">
        <v>19</v>
      </c>
      <c r="B31" s="10" t="s">
        <v>42</v>
      </c>
      <c r="C31" s="11" t="s">
        <v>46</v>
      </c>
      <c r="D31" s="11"/>
      <c r="E31" s="11"/>
      <c r="F31" s="11"/>
      <c r="G31" s="11"/>
      <c r="H31" s="11"/>
      <c r="I31" s="19">
        <f>SUM(D31:H31)</f>
        <v>0</v>
      </c>
      <c r="J31" s="4"/>
      <c r="K31" s="4"/>
      <c r="L31" s="4"/>
      <c r="M31" s="4"/>
      <c r="N31" s="4"/>
      <c r="O31" s="4"/>
      <c r="P31" s="4"/>
      <c r="Q31" s="4"/>
      <c r="R31" s="4"/>
      <c r="S31" s="4"/>
      <c r="T31" s="4"/>
      <c r="U31" s="4"/>
      <c r="V31" s="4"/>
      <c r="W31" s="4"/>
      <c r="X31" s="4"/>
      <c r="Y31" s="4"/>
      <c r="Z31" s="4"/>
      <c r="AA31" s="4"/>
      <c r="AB31" s="4"/>
      <c r="AC31" s="4"/>
      <c r="AD31" s="4"/>
      <c r="AE31" s="4"/>
      <c r="AF31" s="5"/>
      <c r="AG31" s="5"/>
    </row>
    <row r="32" spans="1:33" s="3" customFormat="1" ht="20.100000000000001" customHeight="1" x14ac:dyDescent="0.25">
      <c r="A32" s="14">
        <v>20</v>
      </c>
      <c r="B32" s="10" t="s">
        <v>26</v>
      </c>
      <c r="C32" s="11" t="s">
        <v>21</v>
      </c>
      <c r="D32" s="11"/>
      <c r="E32" s="11"/>
      <c r="F32" s="11"/>
      <c r="G32" s="11"/>
      <c r="H32" s="11"/>
      <c r="I32" s="19">
        <f>SUM(D32:H32)</f>
        <v>0</v>
      </c>
      <c r="J32" s="4"/>
      <c r="K32" s="4"/>
      <c r="L32" s="4"/>
      <c r="M32" s="4"/>
      <c r="N32" s="4"/>
      <c r="O32" s="4"/>
      <c r="P32" s="4"/>
      <c r="Q32" s="4"/>
      <c r="R32" s="4"/>
      <c r="S32" s="4"/>
      <c r="T32" s="4"/>
      <c r="U32" s="4"/>
      <c r="V32" s="4"/>
      <c r="W32" s="4"/>
      <c r="X32" s="4"/>
      <c r="Y32" s="4"/>
      <c r="Z32" s="4"/>
      <c r="AA32" s="4"/>
      <c r="AB32" s="4"/>
      <c r="AC32" s="4"/>
      <c r="AD32" s="4"/>
      <c r="AE32" s="4"/>
      <c r="AF32" s="5"/>
      <c r="AG32" s="5"/>
    </row>
    <row r="33" spans="1:33" s="3" customFormat="1" ht="16.5" customHeight="1" x14ac:dyDescent="0.25">
      <c r="A33" s="7"/>
      <c r="B33" s="8"/>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5"/>
      <c r="AG33" s="5"/>
    </row>
    <row r="34" spans="1:33" x14ac:dyDescent="0.3">
      <c r="A34" s="112"/>
      <c r="B34" s="112"/>
      <c r="C34" s="112"/>
      <c r="D34" s="112"/>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2"/>
      <c r="AG34" s="2"/>
    </row>
    <row r="35" spans="1:33" x14ac:dyDescent="0.3">
      <c r="A35" s="111"/>
      <c r="B35" s="111"/>
      <c r="C35" s="111"/>
      <c r="D35" s="111"/>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2"/>
      <c r="AG35" s="2"/>
    </row>
    <row r="36" spans="1:33" x14ac:dyDescent="0.3">
      <c r="A36" s="111"/>
      <c r="B36" s="111"/>
      <c r="C36" s="111"/>
      <c r="D36" s="111"/>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2"/>
      <c r="AG36" s="2"/>
    </row>
    <row r="37" spans="1:33" x14ac:dyDescent="0.3">
      <c r="A37" s="111"/>
      <c r="B37" s="111"/>
      <c r="C37" s="111"/>
      <c r="D37" s="111"/>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2"/>
      <c r="AG37" s="2"/>
    </row>
    <row r="38" spans="1:33" x14ac:dyDescent="0.3">
      <c r="A38" s="111"/>
      <c r="B38" s="111"/>
      <c r="C38" s="111"/>
      <c r="D38" s="111"/>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2"/>
      <c r="AG38" s="2"/>
    </row>
    <row r="39" spans="1:33" x14ac:dyDescent="0.3">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2"/>
      <c r="AG39" s="2"/>
    </row>
    <row r="40" spans="1:33" x14ac:dyDescent="0.3">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2"/>
      <c r="AG40" s="2"/>
    </row>
    <row r="41" spans="1:33" x14ac:dyDescent="0.3">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2"/>
      <c r="AG41" s="2"/>
    </row>
    <row r="42" spans="1:33" x14ac:dyDescent="0.3">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2"/>
      <c r="AG42" s="2"/>
    </row>
    <row r="43" spans="1:33" x14ac:dyDescent="0.3">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2"/>
      <c r="AG43" s="2"/>
    </row>
    <row r="44" spans="1:33" x14ac:dyDescent="0.3">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2"/>
      <c r="AG44" s="2"/>
    </row>
    <row r="45" spans="1:33" x14ac:dyDescent="0.3">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2"/>
      <c r="AG45" s="2"/>
    </row>
    <row r="46" spans="1:33" x14ac:dyDescent="0.3">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2"/>
      <c r="AG46" s="2"/>
    </row>
    <row r="47" spans="1:33" x14ac:dyDescent="0.3">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2"/>
      <c r="AG47" s="2"/>
    </row>
    <row r="48" spans="1:33" x14ac:dyDescent="0.3">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2"/>
      <c r="AG48" s="2"/>
    </row>
    <row r="49" spans="1:33" x14ac:dyDescent="0.3">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2"/>
      <c r="AG49" s="2"/>
    </row>
    <row r="50" spans="1:33" x14ac:dyDescent="0.3">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2"/>
      <c r="AG50" s="2"/>
    </row>
    <row r="51" spans="1:33" x14ac:dyDescent="0.3">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2"/>
      <c r="AG51" s="2"/>
    </row>
    <row r="52" spans="1:33" x14ac:dyDescent="0.3">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2"/>
      <c r="AG52" s="2"/>
    </row>
    <row r="53" spans="1:33" x14ac:dyDescent="0.3">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2"/>
      <c r="AG53" s="2"/>
    </row>
    <row r="54" spans="1:33" x14ac:dyDescent="0.3">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2"/>
      <c r="AG54" s="2"/>
    </row>
    <row r="55" spans="1:33" x14ac:dyDescent="0.3">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2"/>
      <c r="AG55" s="2"/>
    </row>
    <row r="56" spans="1:33" x14ac:dyDescent="0.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2"/>
      <c r="AG56" s="2"/>
    </row>
    <row r="57" spans="1:33"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x14ac:dyDescent="0.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x14ac:dyDescent="0.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x14ac:dyDescent="0.3">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x14ac:dyDescent="0.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x14ac:dyDescent="0.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x14ac:dyDescent="0.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2"/>
      <c r="AG104" s="2"/>
    </row>
    <row r="105" spans="1:33"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2"/>
      <c r="AG105" s="2"/>
    </row>
    <row r="106" spans="1:33"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2"/>
      <c r="AG106" s="2"/>
    </row>
    <row r="107" spans="1:33"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2"/>
      <c r="AG107" s="2"/>
    </row>
    <row r="108" spans="1:33"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2"/>
      <c r="AG108" s="2"/>
    </row>
    <row r="109" spans="1:33"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row>
    <row r="110" spans="1:33"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row>
  </sheetData>
  <mergeCells count="7">
    <mergeCell ref="A3:I3"/>
    <mergeCell ref="A1:B1"/>
    <mergeCell ref="A38:D38"/>
    <mergeCell ref="A34:D34"/>
    <mergeCell ref="A35:D35"/>
    <mergeCell ref="A36:D36"/>
    <mergeCell ref="A37:D37"/>
  </mergeCells>
  <pageMargins left="0.5" right="0" top="0" bottom="0" header="0.3" footer="0"/>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B280E-C796-4A17-A848-57C7B9A51F10}">
  <dimension ref="A2:AA37"/>
  <sheetViews>
    <sheetView tabSelected="1" topLeftCell="A2" zoomScale="85" zoomScaleNormal="85" workbookViewId="0">
      <selection activeCell="U24" sqref="U24"/>
    </sheetView>
  </sheetViews>
  <sheetFormatPr defaultColWidth="8.85546875" defaultRowHeight="15" x14ac:dyDescent="0.25"/>
  <cols>
    <col min="1" max="1" width="4" style="89" bestFit="1" customWidth="1"/>
    <col min="2" max="2" width="36.7109375" style="89" customWidth="1"/>
    <col min="3" max="3" width="13.5703125" style="89" hidden="1" customWidth="1"/>
    <col min="4" max="4" width="13.42578125" style="89" hidden="1" customWidth="1"/>
    <col min="5" max="5" width="14.140625" style="89" hidden="1" customWidth="1"/>
    <col min="6" max="6" width="14.140625" style="98" hidden="1" customWidth="1"/>
    <col min="7" max="7" width="13.140625" style="89" hidden="1" customWidth="1"/>
    <col min="8" max="8" width="13.42578125" style="89" hidden="1" customWidth="1"/>
    <col min="9" max="9" width="13.5703125" style="89" hidden="1" customWidth="1"/>
    <col min="10" max="10" width="14.140625" style="98" hidden="1" customWidth="1"/>
    <col min="11" max="11" width="13.5703125" style="89" hidden="1" customWidth="1"/>
    <col min="12" max="12" width="12.7109375" style="89" hidden="1" customWidth="1"/>
    <col min="13" max="13" width="13.5703125" style="89" hidden="1" customWidth="1"/>
    <col min="14" max="14" width="14.140625" style="98" hidden="1" customWidth="1"/>
    <col min="15" max="15" width="13.140625" style="89" hidden="1" customWidth="1"/>
    <col min="16" max="16" width="13.42578125" style="89" hidden="1" customWidth="1"/>
    <col min="17" max="17" width="13.5703125" style="89" hidden="1" customWidth="1"/>
    <col min="18" max="18" width="14.140625" style="98" customWidth="1"/>
    <col min="19" max="20" width="13.42578125" style="89" bestFit="1" customWidth="1"/>
    <col min="21" max="21" width="14.85546875" style="89" bestFit="1" customWidth="1"/>
    <col min="22" max="26" width="14.140625" style="98" customWidth="1"/>
    <col min="27" max="27" width="15.28515625" style="93" customWidth="1"/>
    <col min="28" max="16384" width="8.85546875" style="89"/>
  </cols>
  <sheetData>
    <row r="2" spans="1:27" ht="18.75" x14ac:dyDescent="0.3">
      <c r="A2" s="120" t="s">
        <v>1608</v>
      </c>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row>
    <row r="3" spans="1:27" x14ac:dyDescent="0.25">
      <c r="B3" s="97" t="s">
        <v>1609</v>
      </c>
    </row>
    <row r="5" spans="1:27" x14ac:dyDescent="0.25">
      <c r="A5" s="119" t="s">
        <v>63</v>
      </c>
      <c r="B5" s="119" t="s">
        <v>1589</v>
      </c>
      <c r="C5" s="121" t="s">
        <v>31</v>
      </c>
      <c r="D5" s="122"/>
      <c r="E5" s="122"/>
      <c r="F5" s="123"/>
      <c r="G5" s="121" t="s">
        <v>32</v>
      </c>
      <c r="H5" s="122"/>
      <c r="I5" s="122"/>
      <c r="J5" s="123"/>
      <c r="K5" s="121" t="s">
        <v>33</v>
      </c>
      <c r="L5" s="122"/>
      <c r="M5" s="122"/>
      <c r="N5" s="123"/>
      <c r="O5" s="121" t="s">
        <v>34</v>
      </c>
      <c r="P5" s="122"/>
      <c r="Q5" s="122"/>
      <c r="R5" s="123"/>
      <c r="S5" s="121" t="s">
        <v>35</v>
      </c>
      <c r="T5" s="122"/>
      <c r="U5" s="122"/>
      <c r="V5" s="123"/>
      <c r="W5" s="121" t="s">
        <v>1642</v>
      </c>
      <c r="X5" s="130"/>
      <c r="Y5" s="130"/>
      <c r="Z5" s="131"/>
      <c r="AA5" s="84" t="s">
        <v>1590</v>
      </c>
    </row>
    <row r="6" spans="1:27" ht="28.5" x14ac:dyDescent="0.25">
      <c r="A6" s="119"/>
      <c r="B6" s="119"/>
      <c r="C6" s="91" t="s">
        <v>1605</v>
      </c>
      <c r="D6" s="91" t="s">
        <v>1606</v>
      </c>
      <c r="E6" s="90" t="s">
        <v>1607</v>
      </c>
      <c r="F6" s="99" t="s">
        <v>1611</v>
      </c>
      <c r="G6" s="91" t="s">
        <v>1605</v>
      </c>
      <c r="H6" s="91" t="s">
        <v>1606</v>
      </c>
      <c r="I6" s="90" t="s">
        <v>1607</v>
      </c>
      <c r="J6" s="99" t="s">
        <v>1611</v>
      </c>
      <c r="K6" s="91" t="s">
        <v>1605</v>
      </c>
      <c r="L6" s="91" t="s">
        <v>1606</v>
      </c>
      <c r="M6" s="90" t="s">
        <v>1607</v>
      </c>
      <c r="N6" s="99" t="s">
        <v>1611</v>
      </c>
      <c r="O6" s="91" t="s">
        <v>1605</v>
      </c>
      <c r="P6" s="91" t="s">
        <v>1606</v>
      </c>
      <c r="Q6" s="90" t="s">
        <v>1607</v>
      </c>
      <c r="R6" s="99" t="s">
        <v>1611</v>
      </c>
      <c r="S6" s="91" t="s">
        <v>1605</v>
      </c>
      <c r="T6" s="91" t="s">
        <v>1606</v>
      </c>
      <c r="U6" s="90" t="s">
        <v>1607</v>
      </c>
      <c r="V6" s="99" t="s">
        <v>1611</v>
      </c>
      <c r="W6" s="91" t="s">
        <v>1605</v>
      </c>
      <c r="X6" s="91" t="s">
        <v>1606</v>
      </c>
      <c r="Y6" s="90" t="s">
        <v>1607</v>
      </c>
      <c r="Z6" s="99" t="s">
        <v>1611</v>
      </c>
      <c r="AA6" s="94"/>
    </row>
    <row r="7" spans="1:27" x14ac:dyDescent="0.25">
      <c r="A7" s="85">
        <v>1</v>
      </c>
      <c r="B7" s="86" t="s">
        <v>1591</v>
      </c>
      <c r="C7" s="87"/>
      <c r="D7" s="87"/>
      <c r="E7" s="87"/>
      <c r="F7" s="100"/>
      <c r="G7" s="87"/>
      <c r="H7" s="87"/>
      <c r="I7" s="87"/>
      <c r="J7" s="100"/>
      <c r="K7" s="87"/>
      <c r="L7" s="87"/>
      <c r="M7" s="87">
        <f>'[1]DS DT Khoa CD'!D15</f>
        <v>580000000</v>
      </c>
      <c r="N7" s="100"/>
      <c r="O7" s="87"/>
      <c r="P7" s="87"/>
      <c r="Q7" s="87"/>
      <c r="R7" s="100"/>
      <c r="S7" s="87"/>
      <c r="T7" s="87"/>
      <c r="U7" s="87"/>
      <c r="V7" s="100"/>
      <c r="W7" s="132"/>
      <c r="X7" s="132"/>
      <c r="Y7" s="132"/>
      <c r="Z7" s="100"/>
      <c r="AA7" s="95">
        <f>SUM(C7:Z7)</f>
        <v>580000000</v>
      </c>
    </row>
    <row r="8" spans="1:27" x14ac:dyDescent="0.25">
      <c r="A8" s="85">
        <v>2</v>
      </c>
      <c r="B8" s="86" t="s">
        <v>1592</v>
      </c>
      <c r="C8" s="87">
        <f>'[1]DS DT Khoa CNTT'!D9</f>
        <v>7000000000</v>
      </c>
      <c r="D8" s="87"/>
      <c r="E8" s="87"/>
      <c r="F8" s="100"/>
      <c r="G8" s="87"/>
      <c r="H8" s="87"/>
      <c r="I8" s="87">
        <f>'[1]DS DT Khoa CNTT'!D18</f>
        <v>350000000</v>
      </c>
      <c r="J8" s="100"/>
      <c r="K8" s="87">
        <f>'[1]DS DT Khoa CNTT'!D10</f>
        <v>6760000000</v>
      </c>
      <c r="L8" s="87"/>
      <c r="M8" s="87">
        <f>'[1]DS DT Khoa CNTT'!D19</f>
        <v>410000000</v>
      </c>
      <c r="N8" s="100"/>
      <c r="O8" s="87"/>
      <c r="P8" s="87"/>
      <c r="Q8" s="87"/>
      <c r="R8" s="100"/>
      <c r="S8" s="87"/>
      <c r="T8" s="87"/>
      <c r="U8" s="87"/>
      <c r="V8" s="100"/>
      <c r="W8" s="132"/>
      <c r="X8" s="132"/>
      <c r="Y8" s="132"/>
      <c r="Z8" s="100"/>
      <c r="AA8" s="95">
        <f t="shared" ref="AA8:AA18" si="0">SUM(C8:Z8)</f>
        <v>14520000000</v>
      </c>
    </row>
    <row r="9" spans="1:27" x14ac:dyDescent="0.25">
      <c r="A9" s="85">
        <v>3</v>
      </c>
      <c r="B9" s="86" t="s">
        <v>1593</v>
      </c>
      <c r="C9" s="87"/>
      <c r="D9" s="87"/>
      <c r="E9" s="87">
        <f>'[1]DS DT Khoa KHCB'!D17</f>
        <v>450000000</v>
      </c>
      <c r="F9" s="100"/>
      <c r="G9" s="87"/>
      <c r="H9" s="87"/>
      <c r="I9" s="87">
        <f>'[1]DS DT Khoa KHCB'!D18+'[1]DS DT Khoa KHCB'!D19</f>
        <v>845000000</v>
      </c>
      <c r="J9" s="100"/>
      <c r="K9" s="87"/>
      <c r="L9" s="87"/>
      <c r="M9" s="87">
        <f>'[1]DS DT Khoa KHCB'!D20</f>
        <v>630000000</v>
      </c>
      <c r="N9" s="100"/>
      <c r="O9" s="87"/>
      <c r="P9" s="87"/>
      <c r="Q9" s="87">
        <f>'[1]DS DT Khoa KHCB'!D21</f>
        <v>700000000</v>
      </c>
      <c r="R9" s="100"/>
      <c r="S9" s="87"/>
      <c r="T9" s="87">
        <f>'[1]DS DT Khoa KHCB'!D9+'[1]DS DT Khoa KHCB'!D10</f>
        <v>3175000000</v>
      </c>
      <c r="U9" s="87"/>
      <c r="V9" s="100"/>
      <c r="W9" s="132"/>
      <c r="X9" s="132"/>
      <c r="Y9" s="132"/>
      <c r="Z9" s="100"/>
      <c r="AA9" s="95">
        <f t="shared" si="0"/>
        <v>5800000000</v>
      </c>
    </row>
    <row r="10" spans="1:27" x14ac:dyDescent="0.25">
      <c r="A10" s="85">
        <v>4</v>
      </c>
      <c r="B10" s="86" t="s">
        <v>1594</v>
      </c>
      <c r="C10" s="87">
        <f>'[1]DS DT Khoa DK&amp;NL'!D9</f>
        <v>6800000000</v>
      </c>
      <c r="D10" s="87"/>
      <c r="E10" s="87">
        <f>'[1]DS DT Khoa DK&amp;NL'!D20+'[1]DS DT Khoa DK&amp;NL'!D21</f>
        <v>995000000</v>
      </c>
      <c r="F10" s="100"/>
      <c r="G10" s="87"/>
      <c r="H10" s="87"/>
      <c r="I10" s="87">
        <f>'[1]DS DT Khoa DK&amp;NL'!D22</f>
        <v>2458000000</v>
      </c>
      <c r="J10" s="100"/>
      <c r="K10" s="87">
        <f>'[1]DS DT Khoa DK&amp;NL'!D10</f>
        <v>13600000000</v>
      </c>
      <c r="L10" s="87"/>
      <c r="M10" s="87">
        <f>'[1]DS DT Khoa DK&amp;NL'!D23</f>
        <v>630000000</v>
      </c>
      <c r="N10" s="100"/>
      <c r="O10" s="87"/>
      <c r="P10" s="87">
        <f>'[1]DS DT Khoa DK&amp;NL'!D16</f>
        <v>1240000000</v>
      </c>
      <c r="Q10" s="87">
        <f>'[1]DS DT Khoa DK&amp;NL'!D24</f>
        <v>700000000</v>
      </c>
      <c r="R10" s="100"/>
      <c r="S10" s="87">
        <f>'[1]DS DT Khoa DK&amp;NL'!D11</f>
        <v>7100000000</v>
      </c>
      <c r="T10" s="87"/>
      <c r="U10" s="87">
        <f>'[1]DS DT Khoa DK&amp;NL'!D25+'[1]DS DT Khoa DK&amp;NL'!D26</f>
        <v>1280000000</v>
      </c>
      <c r="V10" s="100"/>
      <c r="W10" s="132"/>
      <c r="X10" s="132"/>
      <c r="Y10" s="132">
        <v>720000000</v>
      </c>
      <c r="Z10" s="100"/>
      <c r="AA10" s="95">
        <f t="shared" si="0"/>
        <v>35523000000</v>
      </c>
    </row>
    <row r="11" spans="1:27" x14ac:dyDescent="0.25">
      <c r="A11" s="85">
        <v>5</v>
      </c>
      <c r="B11" s="86" t="s">
        <v>1595</v>
      </c>
      <c r="C11" s="87"/>
      <c r="D11" s="87"/>
      <c r="E11" s="87"/>
      <c r="F11" s="100"/>
      <c r="G11" s="88"/>
      <c r="H11" s="88"/>
      <c r="I11" s="87"/>
      <c r="J11" s="100"/>
      <c r="K11" s="87"/>
      <c r="L11" s="87"/>
      <c r="M11" s="87">
        <f>'[1]DS DT Khoa Kte'!D9</f>
        <v>320000000</v>
      </c>
      <c r="N11" s="100"/>
      <c r="O11" s="87"/>
      <c r="P11" s="87"/>
      <c r="Q11" s="87"/>
      <c r="R11" s="100"/>
      <c r="S11" s="87"/>
      <c r="T11" s="87"/>
      <c r="U11" s="87"/>
      <c r="V11" s="100"/>
      <c r="W11" s="132"/>
      <c r="X11" s="132"/>
      <c r="Y11" s="132"/>
      <c r="Z11" s="100"/>
      <c r="AA11" s="95">
        <f t="shared" si="0"/>
        <v>320000000</v>
      </c>
    </row>
    <row r="12" spans="1:27" x14ac:dyDescent="0.25">
      <c r="A12" s="85">
        <v>6</v>
      </c>
      <c r="B12" s="86" t="s">
        <v>1596</v>
      </c>
      <c r="C12" s="87">
        <f>'[1]DS DT Khoa KHDC'!D8+'[1]DS DT Khoa KHDC'!D9</f>
        <v>13440000000</v>
      </c>
      <c r="D12" s="87">
        <f>'[1]DS DT Khoa KHDC'!D18+'[1]DS DT Khoa KHDC'!D19</f>
        <v>1685000000</v>
      </c>
      <c r="E12" s="87">
        <f>'[1]DS DT Khoa KHDC'!D31</f>
        <v>600000000</v>
      </c>
      <c r="F12" s="100"/>
      <c r="G12" s="87"/>
      <c r="H12" s="87"/>
      <c r="I12" s="87">
        <f>'[1]DS DT Khoa KHDC'!D32+'[1]DS DT Khoa KHDC'!D33+'[1]DS DT Khoa KHDC'!D34+'[1]DS DT Khoa KHDC'!D35+'[1]DS DT Khoa KHDC'!D36+'[1]DS DT Khoa KHDC'!D37+'[1]DS DT Khoa KHDC'!D38</f>
        <v>4845000000</v>
      </c>
      <c r="J12" s="100"/>
      <c r="K12" s="87"/>
      <c r="L12" s="87">
        <f>'[1]DS DT Khoa KHDC'!D20</f>
        <v>1020000000</v>
      </c>
      <c r="M12" s="87">
        <f>'[1]DS DT Khoa KHDC'!D39</f>
        <v>495000000</v>
      </c>
      <c r="N12" s="100"/>
      <c r="O12" s="87"/>
      <c r="P12" s="87">
        <f>'[1]DS DT Khoa KHDC'!D21</f>
        <v>1200000000</v>
      </c>
      <c r="Q12" s="87">
        <f>'[1]DS DT Khoa KHDC'!D40+'[1]DS DT Khoa KHDC'!D41</f>
        <v>1300000000</v>
      </c>
      <c r="R12" s="100"/>
      <c r="S12" s="87">
        <f>'[1]DS DT Khoa KHDC'!D10</f>
        <v>8380000000</v>
      </c>
      <c r="T12" s="87">
        <f>'[1]DS DT Khoa KHDC'!D22</f>
        <v>1726000000</v>
      </c>
      <c r="U12" s="87">
        <f>'[1]DS DT Khoa KHDC'!D42</f>
        <v>600000000</v>
      </c>
      <c r="V12" s="100"/>
      <c r="W12" s="132"/>
      <c r="X12" s="132"/>
      <c r="Y12" s="132">
        <v>970000000</v>
      </c>
      <c r="Z12" s="100"/>
      <c r="AA12" s="95">
        <f t="shared" si="0"/>
        <v>36261000000</v>
      </c>
    </row>
    <row r="13" spans="1:27" x14ac:dyDescent="0.25">
      <c r="A13" s="85">
        <v>7</v>
      </c>
      <c r="B13" s="86" t="s">
        <v>1597</v>
      </c>
      <c r="C13" s="87"/>
      <c r="D13" s="87"/>
      <c r="E13" s="87"/>
      <c r="F13" s="100"/>
      <c r="G13" s="87"/>
      <c r="H13" s="87"/>
      <c r="I13" s="87"/>
      <c r="J13" s="100"/>
      <c r="K13" s="87"/>
      <c r="L13" s="87"/>
      <c r="M13" s="87"/>
      <c r="N13" s="100"/>
      <c r="O13" s="87"/>
      <c r="P13" s="87"/>
      <c r="Q13" s="87">
        <f>'[1]DS DT Khoa LLCT'!D10</f>
        <v>300000000</v>
      </c>
      <c r="R13" s="100"/>
      <c r="S13" s="87"/>
      <c r="T13" s="87"/>
      <c r="U13" s="87"/>
      <c r="V13" s="100"/>
      <c r="W13" s="132"/>
      <c r="X13" s="132"/>
      <c r="Y13" s="132"/>
      <c r="Z13" s="100"/>
      <c r="AA13" s="95">
        <f t="shared" si="0"/>
        <v>300000000</v>
      </c>
    </row>
    <row r="14" spans="1:27" x14ac:dyDescent="0.25">
      <c r="A14" s="85">
        <v>8</v>
      </c>
      <c r="B14" s="86" t="s">
        <v>1598</v>
      </c>
      <c r="C14" s="87"/>
      <c r="D14" s="87"/>
      <c r="E14" s="87">
        <f>'[1]DS DT Khoa Mỏ'!D20+'[1]DS DT Khoa Mỏ'!D21</f>
        <v>870000000</v>
      </c>
      <c r="F14" s="100"/>
      <c r="G14" s="87"/>
      <c r="H14" s="87"/>
      <c r="I14" s="87">
        <f>'[1]DS DT Khoa Mỏ'!D22</f>
        <v>550000000</v>
      </c>
      <c r="J14" s="100"/>
      <c r="K14" s="87"/>
      <c r="L14" s="87"/>
      <c r="M14" s="87">
        <f>'[1]DS DT Khoa Mỏ'!D23+'[1]DS DT Khoa Mỏ'!D24</f>
        <v>1515000000</v>
      </c>
      <c r="N14" s="100"/>
      <c r="O14" s="87"/>
      <c r="P14" s="87"/>
      <c r="Q14" s="87">
        <f>'[1]DS DT Khoa Mỏ'!D25</f>
        <v>600000000</v>
      </c>
      <c r="R14" s="100"/>
      <c r="S14" s="87"/>
      <c r="T14" s="87">
        <f>'[1]DS DT Khoa Mỏ'!D14</f>
        <v>3836000000</v>
      </c>
      <c r="U14" s="87"/>
      <c r="V14" s="100"/>
      <c r="W14" s="132"/>
      <c r="X14" s="132"/>
      <c r="Y14" s="132">
        <v>860000000</v>
      </c>
      <c r="Z14" s="100"/>
      <c r="AA14" s="95">
        <f t="shared" si="0"/>
        <v>8231000000</v>
      </c>
    </row>
    <row r="15" spans="1:27" x14ac:dyDescent="0.25">
      <c r="A15" s="85">
        <v>9</v>
      </c>
      <c r="B15" s="86" t="s">
        <v>1599</v>
      </c>
      <c r="C15" s="87"/>
      <c r="D15" s="87"/>
      <c r="E15" s="87">
        <f>'[1]DS DT Khoa Moi truong'!D10</f>
        <v>425000000</v>
      </c>
      <c r="F15" s="100"/>
      <c r="G15" s="87"/>
      <c r="H15" s="87"/>
      <c r="I15" s="87">
        <f>'[1]DS DT Khoa Moi truong'!D11</f>
        <v>520000000</v>
      </c>
      <c r="J15" s="100"/>
      <c r="K15" s="87"/>
      <c r="L15" s="87"/>
      <c r="M15" s="87"/>
      <c r="N15" s="100"/>
      <c r="O15" s="87"/>
      <c r="P15" s="87"/>
      <c r="Q15" s="87">
        <f>'[1]DS DT Khoa Moi truong'!D12+'[1]DS DT Khoa Moi truong'!D13+'[1]DS DT Khoa Moi truong'!D14</f>
        <v>3535000000</v>
      </c>
      <c r="R15" s="100"/>
      <c r="S15" s="87"/>
      <c r="T15" s="87"/>
      <c r="U15" s="87"/>
      <c r="V15" s="100"/>
      <c r="W15" s="132"/>
      <c r="X15" s="132"/>
      <c r="Y15" s="132"/>
      <c r="Z15" s="100"/>
      <c r="AA15" s="95">
        <f t="shared" si="0"/>
        <v>4480000000</v>
      </c>
    </row>
    <row r="16" spans="1:27" x14ac:dyDescent="0.25">
      <c r="A16" s="85">
        <v>10</v>
      </c>
      <c r="B16" s="86" t="s">
        <v>1600</v>
      </c>
      <c r="C16" s="87"/>
      <c r="D16" s="87"/>
      <c r="E16" s="87">
        <f>'[1]DS DT Khoa TDBD'!D10+'[1]DS DT Khoa TDBD'!D11+'[1]DS DT Khoa TDBD'!D12+'[1]DS DT Khoa TDBD'!D14+'[1]DS DT Khoa TDBD'!D15</f>
        <v>6196987000</v>
      </c>
      <c r="F16" s="100"/>
      <c r="G16" s="87"/>
      <c r="H16" s="87"/>
      <c r="I16" s="87">
        <f>'[1]DS DT Khoa TDBD'!D16+'[1]DS DT Khoa TDBD'!D17+'[1]DS DT Khoa TDBD'!D18+'[1]DS DT Khoa TDBD'!D19</f>
        <v>3426050000</v>
      </c>
      <c r="J16" s="100"/>
      <c r="K16" s="87"/>
      <c r="L16" s="87"/>
      <c r="M16" s="87"/>
      <c r="N16" s="100"/>
      <c r="O16" s="87"/>
      <c r="P16" s="87"/>
      <c r="Q16" s="87">
        <f>'[1]DS DT Khoa TDBD'!D20+'[1]DS DT Khoa TDBD'!D21+'[1]DS DT Khoa TDBD'!D22</f>
        <v>3823000000</v>
      </c>
      <c r="R16" s="100"/>
      <c r="S16" s="87"/>
      <c r="T16" s="87"/>
      <c r="U16" s="87">
        <f>'[1]DS DT Khoa TDBD'!D23+'[1]DS DT Khoa TDBD'!D24+'[1]DS DT Khoa TDBD'!D25</f>
        <v>5520000000</v>
      </c>
      <c r="V16" s="100"/>
      <c r="W16" s="132"/>
      <c r="X16" s="132"/>
      <c r="Y16" s="132"/>
      <c r="Z16" s="100"/>
      <c r="AA16" s="95">
        <f t="shared" si="0"/>
        <v>18966037000</v>
      </c>
    </row>
    <row r="17" spans="1:27" x14ac:dyDescent="0.25">
      <c r="A17" s="85">
        <v>11</v>
      </c>
      <c r="B17" s="86" t="s">
        <v>1601</v>
      </c>
      <c r="C17" s="87"/>
      <c r="D17" s="87"/>
      <c r="E17" s="87"/>
      <c r="F17" s="100"/>
      <c r="G17" s="87"/>
      <c r="H17" s="87"/>
      <c r="I17" s="87"/>
      <c r="J17" s="100"/>
      <c r="K17" s="87"/>
      <c r="L17" s="87"/>
      <c r="M17" s="87"/>
      <c r="N17" s="100"/>
      <c r="O17" s="87"/>
      <c r="P17" s="87"/>
      <c r="Q17" s="87"/>
      <c r="R17" s="100"/>
      <c r="S17" s="87"/>
      <c r="T17" s="87"/>
      <c r="U17" s="87"/>
      <c r="V17" s="100"/>
      <c r="W17" s="132"/>
      <c r="X17" s="132"/>
      <c r="Y17" s="132"/>
      <c r="Z17" s="100"/>
      <c r="AA17" s="95">
        <f t="shared" si="0"/>
        <v>0</v>
      </c>
    </row>
    <row r="18" spans="1:27" x14ac:dyDescent="0.25">
      <c r="A18" s="85">
        <v>12</v>
      </c>
      <c r="B18" s="86" t="s">
        <v>1602</v>
      </c>
      <c r="C18" s="87"/>
      <c r="D18" s="87"/>
      <c r="E18" s="87">
        <f>'[1]DS DT Khoa XD'!D20+'[1]DS DT Khoa XD'!D21+'[1]DS DT Khoa XD'!D22</f>
        <v>1630000000</v>
      </c>
      <c r="F18" s="100"/>
      <c r="G18" s="87"/>
      <c r="H18" s="87"/>
      <c r="I18" s="87">
        <f>'[1]DS DT Khoa XD'!D23+'[1]DS DT Khoa XD'!D24+'[1]DS DT Khoa XD'!D25+'[1]DS DT Khoa XD'!D26+'[1]DS DT Khoa XD'!D27+'[1]DS DT Khoa XD'!D28</f>
        <v>3440000000</v>
      </c>
      <c r="J18" s="100"/>
      <c r="K18" s="87"/>
      <c r="L18" s="87">
        <f>'[1]DS DT Khoa XD'!D9</f>
        <v>1802000000</v>
      </c>
      <c r="M18" s="87">
        <f>'[1]DS DT Khoa XD'!D29+'[1]DS DT Khoa XD'!D30</f>
        <v>1105000000</v>
      </c>
      <c r="N18" s="100"/>
      <c r="O18" s="87"/>
      <c r="P18" s="87"/>
      <c r="Q18" s="87">
        <f>'[1]DS DT Khoa XD'!D31</f>
        <v>500000000</v>
      </c>
      <c r="R18" s="100"/>
      <c r="S18" s="87"/>
      <c r="T18" s="87">
        <f>'[1]DS DT Khoa XD'!D10</f>
        <v>2036000000</v>
      </c>
      <c r="U18" s="87">
        <f>'[1]DS DT Khoa XD'!D32</f>
        <v>650000000</v>
      </c>
      <c r="V18" s="100"/>
      <c r="W18" s="132"/>
      <c r="X18" s="132"/>
      <c r="Y18" s="132">
        <v>800000000</v>
      </c>
      <c r="Z18" s="100"/>
      <c r="AA18" s="95">
        <f t="shared" si="0"/>
        <v>11963000000</v>
      </c>
    </row>
    <row r="19" spans="1:27" x14ac:dyDescent="0.25">
      <c r="A19" s="86"/>
      <c r="B19" s="84" t="s">
        <v>1603</v>
      </c>
      <c r="C19" s="88">
        <f t="shared" ref="C19:L19" si="1">SUM(C7:C18)</f>
        <v>27240000000</v>
      </c>
      <c r="D19" s="88">
        <f t="shared" si="1"/>
        <v>1685000000</v>
      </c>
      <c r="E19" s="88">
        <f t="shared" si="1"/>
        <v>11166987000</v>
      </c>
      <c r="F19" s="101"/>
      <c r="G19" s="88">
        <f t="shared" si="1"/>
        <v>0</v>
      </c>
      <c r="H19" s="88">
        <f t="shared" si="1"/>
        <v>0</v>
      </c>
      <c r="I19" s="88">
        <f t="shared" si="1"/>
        <v>16434050000</v>
      </c>
      <c r="J19" s="101"/>
      <c r="K19" s="88">
        <f t="shared" si="1"/>
        <v>20360000000</v>
      </c>
      <c r="L19" s="88">
        <f t="shared" si="1"/>
        <v>2822000000</v>
      </c>
      <c r="M19" s="88">
        <f>SUM(M7:M18)</f>
        <v>5685000000</v>
      </c>
      <c r="N19" s="101"/>
      <c r="O19" s="88">
        <f t="shared" ref="O19:U19" si="2">SUM(O7:O18)</f>
        <v>0</v>
      </c>
      <c r="P19" s="88">
        <f t="shared" si="2"/>
        <v>2440000000</v>
      </c>
      <c r="Q19" s="88">
        <f t="shared" si="2"/>
        <v>11458000000</v>
      </c>
      <c r="R19" s="101"/>
      <c r="S19" s="88">
        <f t="shared" si="2"/>
        <v>15480000000</v>
      </c>
      <c r="T19" s="88">
        <f t="shared" si="2"/>
        <v>10773000000</v>
      </c>
      <c r="U19" s="88">
        <f t="shared" si="2"/>
        <v>8050000000</v>
      </c>
      <c r="V19" s="101"/>
      <c r="W19" s="133"/>
      <c r="X19" s="133"/>
      <c r="Y19" s="133"/>
      <c r="Z19" s="101"/>
      <c r="AA19" s="96">
        <f>SUM(AA7:AA18)</f>
        <v>136944037000</v>
      </c>
    </row>
    <row r="21" spans="1:27" x14ac:dyDescent="0.25">
      <c r="B21" s="97" t="s">
        <v>1610</v>
      </c>
    </row>
    <row r="23" spans="1:27" s="92" customFormat="1" x14ac:dyDescent="0.25">
      <c r="A23" s="117" t="s">
        <v>63</v>
      </c>
      <c r="B23" s="117" t="s">
        <v>1604</v>
      </c>
      <c r="C23" s="124" t="s">
        <v>31</v>
      </c>
      <c r="D23" s="125"/>
      <c r="E23" s="125"/>
      <c r="F23" s="126"/>
      <c r="G23" s="124" t="s">
        <v>32</v>
      </c>
      <c r="H23" s="125"/>
      <c r="I23" s="125"/>
      <c r="J23" s="126"/>
      <c r="K23" s="124" t="s">
        <v>33</v>
      </c>
      <c r="L23" s="125"/>
      <c r="M23" s="125"/>
      <c r="N23" s="126"/>
      <c r="O23" s="124" t="s">
        <v>34</v>
      </c>
      <c r="P23" s="125"/>
      <c r="Q23" s="125"/>
      <c r="R23" s="126"/>
      <c r="S23" s="124" t="s">
        <v>35</v>
      </c>
      <c r="T23" s="125"/>
      <c r="U23" s="125"/>
      <c r="V23" s="126"/>
      <c r="W23" s="121" t="s">
        <v>1642</v>
      </c>
      <c r="X23" s="130"/>
      <c r="Y23" s="130"/>
      <c r="Z23" s="131"/>
      <c r="AA23" s="91" t="s">
        <v>36</v>
      </c>
    </row>
    <row r="24" spans="1:27" s="92" customFormat="1" ht="28.5" x14ac:dyDescent="0.25">
      <c r="A24" s="118"/>
      <c r="B24" s="118"/>
      <c r="C24" s="91" t="s">
        <v>1605</v>
      </c>
      <c r="D24" s="91" t="s">
        <v>1606</v>
      </c>
      <c r="E24" s="90" t="s">
        <v>1607</v>
      </c>
      <c r="F24" s="99" t="s">
        <v>1611</v>
      </c>
      <c r="G24" s="91" t="s">
        <v>1605</v>
      </c>
      <c r="H24" s="91" t="s">
        <v>1606</v>
      </c>
      <c r="I24" s="90" t="s">
        <v>1607</v>
      </c>
      <c r="J24" s="99" t="s">
        <v>1611</v>
      </c>
      <c r="K24" s="91" t="s">
        <v>1605</v>
      </c>
      <c r="L24" s="91" t="s">
        <v>1606</v>
      </c>
      <c r="M24" s="90" t="s">
        <v>1607</v>
      </c>
      <c r="N24" s="99" t="s">
        <v>1611</v>
      </c>
      <c r="O24" s="91" t="s">
        <v>1605</v>
      </c>
      <c r="P24" s="91" t="s">
        <v>1606</v>
      </c>
      <c r="Q24" s="90" t="s">
        <v>1607</v>
      </c>
      <c r="R24" s="99" t="s">
        <v>1611</v>
      </c>
      <c r="S24" s="91" t="s">
        <v>1605</v>
      </c>
      <c r="T24" s="91" t="s">
        <v>1606</v>
      </c>
      <c r="U24" s="90" t="s">
        <v>1607</v>
      </c>
      <c r="V24" s="99" t="s">
        <v>1611</v>
      </c>
      <c r="W24" s="91" t="s">
        <v>1605</v>
      </c>
      <c r="X24" s="91" t="s">
        <v>1606</v>
      </c>
      <c r="Y24" s="90" t="s">
        <v>1607</v>
      </c>
      <c r="Z24" s="99" t="s">
        <v>1611</v>
      </c>
      <c r="AA24" s="91"/>
    </row>
    <row r="25" spans="1:27" x14ac:dyDescent="0.25">
      <c r="A25" s="85">
        <v>1</v>
      </c>
      <c r="B25" s="86" t="s">
        <v>1591</v>
      </c>
      <c r="C25" s="86"/>
      <c r="D25" s="86"/>
      <c r="E25" s="86"/>
      <c r="F25" s="102"/>
      <c r="G25" s="86"/>
      <c r="H25" s="86"/>
      <c r="I25" s="86"/>
      <c r="J25" s="102"/>
      <c r="K25" s="86"/>
      <c r="L25" s="86"/>
      <c r="M25" s="86">
        <v>1</v>
      </c>
      <c r="N25" s="102"/>
      <c r="O25" s="86"/>
      <c r="P25" s="86"/>
      <c r="Q25" s="86"/>
      <c r="R25" s="102"/>
      <c r="S25" s="86"/>
      <c r="T25" s="86"/>
      <c r="U25" s="86"/>
      <c r="V25" s="102"/>
      <c r="W25" s="134"/>
      <c r="X25" s="134"/>
      <c r="Y25" s="134"/>
      <c r="Z25" s="102"/>
      <c r="AA25" s="84">
        <f>SUM(C25:Z25)</f>
        <v>1</v>
      </c>
    </row>
    <row r="26" spans="1:27" x14ac:dyDescent="0.25">
      <c r="A26" s="85">
        <v>2</v>
      </c>
      <c r="B26" s="86" t="s">
        <v>1592</v>
      </c>
      <c r="C26" s="85">
        <v>1</v>
      </c>
      <c r="D26" s="85"/>
      <c r="E26" s="85"/>
      <c r="F26" s="103"/>
      <c r="G26" s="85"/>
      <c r="H26" s="85"/>
      <c r="I26" s="85">
        <v>1</v>
      </c>
      <c r="J26" s="103"/>
      <c r="K26" s="85">
        <v>1</v>
      </c>
      <c r="L26" s="85"/>
      <c r="M26" s="85">
        <v>1</v>
      </c>
      <c r="N26" s="103"/>
      <c r="O26" s="85"/>
      <c r="P26" s="85"/>
      <c r="Q26" s="85"/>
      <c r="R26" s="103"/>
      <c r="S26" s="85"/>
      <c r="T26" s="85"/>
      <c r="U26" s="85"/>
      <c r="V26" s="103"/>
      <c r="W26" s="135"/>
      <c r="X26" s="135"/>
      <c r="Y26" s="135"/>
      <c r="Z26" s="103"/>
      <c r="AA26" s="84">
        <f t="shared" ref="AA26:AA36" si="3">SUM(C26:Z26)</f>
        <v>4</v>
      </c>
    </row>
    <row r="27" spans="1:27" x14ac:dyDescent="0.25">
      <c r="A27" s="85">
        <v>3</v>
      </c>
      <c r="B27" s="86" t="s">
        <v>1593</v>
      </c>
      <c r="C27" s="85"/>
      <c r="D27" s="85"/>
      <c r="E27" s="85">
        <v>1</v>
      </c>
      <c r="F27" s="103"/>
      <c r="G27" s="85"/>
      <c r="H27" s="85"/>
      <c r="I27" s="85">
        <v>2</v>
      </c>
      <c r="J27" s="103"/>
      <c r="K27" s="85"/>
      <c r="L27" s="85"/>
      <c r="M27" s="85">
        <v>1</v>
      </c>
      <c r="N27" s="103"/>
      <c r="O27" s="85"/>
      <c r="P27" s="85"/>
      <c r="Q27" s="85">
        <v>1</v>
      </c>
      <c r="R27" s="103"/>
      <c r="S27" s="85"/>
      <c r="T27" s="85">
        <v>2</v>
      </c>
      <c r="U27" s="85"/>
      <c r="V27" s="103"/>
      <c r="W27" s="135"/>
      <c r="X27" s="135"/>
      <c r="Y27" s="135"/>
      <c r="Z27" s="103"/>
      <c r="AA27" s="84">
        <f t="shared" si="3"/>
        <v>7</v>
      </c>
    </row>
    <row r="28" spans="1:27" x14ac:dyDescent="0.25">
      <c r="A28" s="85">
        <v>4</v>
      </c>
      <c r="B28" s="86" t="s">
        <v>1594</v>
      </c>
      <c r="C28" s="85">
        <v>2</v>
      </c>
      <c r="D28" s="85"/>
      <c r="E28" s="85">
        <v>2</v>
      </c>
      <c r="F28" s="103"/>
      <c r="G28" s="85"/>
      <c r="H28" s="85"/>
      <c r="I28" s="85">
        <v>1</v>
      </c>
      <c r="J28" s="103"/>
      <c r="K28" s="85">
        <v>1</v>
      </c>
      <c r="L28" s="85"/>
      <c r="M28" s="85">
        <v>1</v>
      </c>
      <c r="N28" s="103"/>
      <c r="O28" s="85"/>
      <c r="P28" s="85">
        <v>1</v>
      </c>
      <c r="Q28" s="85">
        <v>1</v>
      </c>
      <c r="R28" s="103"/>
      <c r="S28" s="85">
        <v>1</v>
      </c>
      <c r="T28" s="85"/>
      <c r="U28" s="85">
        <v>2</v>
      </c>
      <c r="V28" s="103"/>
      <c r="W28" s="135"/>
      <c r="X28" s="135"/>
      <c r="Y28" s="135">
        <v>1</v>
      </c>
      <c r="Z28" s="103"/>
      <c r="AA28" s="84">
        <f t="shared" si="3"/>
        <v>13</v>
      </c>
    </row>
    <row r="29" spans="1:27" x14ac:dyDescent="0.25">
      <c r="A29" s="85">
        <v>5</v>
      </c>
      <c r="B29" s="86" t="s">
        <v>1595</v>
      </c>
      <c r="C29" s="85"/>
      <c r="D29" s="85"/>
      <c r="E29" s="85"/>
      <c r="F29" s="103"/>
      <c r="G29" s="85"/>
      <c r="H29" s="85"/>
      <c r="I29" s="85"/>
      <c r="J29" s="103"/>
      <c r="K29" s="85"/>
      <c r="L29" s="85"/>
      <c r="M29" s="85">
        <v>1</v>
      </c>
      <c r="N29" s="103"/>
      <c r="O29" s="85"/>
      <c r="P29" s="85"/>
      <c r="Q29" s="85"/>
      <c r="R29" s="103"/>
      <c r="S29" s="85"/>
      <c r="T29" s="85"/>
      <c r="U29" s="85"/>
      <c r="V29" s="103"/>
      <c r="W29" s="135"/>
      <c r="X29" s="135"/>
      <c r="Y29" s="135"/>
      <c r="Z29" s="103"/>
      <c r="AA29" s="84">
        <f t="shared" si="3"/>
        <v>1</v>
      </c>
    </row>
    <row r="30" spans="1:27" x14ac:dyDescent="0.25">
      <c r="A30" s="85">
        <v>6</v>
      </c>
      <c r="B30" s="86" t="s">
        <v>1596</v>
      </c>
      <c r="C30" s="85">
        <v>2</v>
      </c>
      <c r="D30" s="85">
        <v>2</v>
      </c>
      <c r="E30" s="85">
        <v>1</v>
      </c>
      <c r="F30" s="103"/>
      <c r="G30" s="85"/>
      <c r="H30" s="85"/>
      <c r="I30" s="85">
        <v>7</v>
      </c>
      <c r="J30" s="103"/>
      <c r="K30" s="85"/>
      <c r="L30" s="85">
        <v>1</v>
      </c>
      <c r="M30" s="85">
        <v>1</v>
      </c>
      <c r="N30" s="103"/>
      <c r="O30" s="85"/>
      <c r="P30" s="85">
        <v>1</v>
      </c>
      <c r="Q30" s="85">
        <v>2</v>
      </c>
      <c r="R30" s="103"/>
      <c r="S30" s="85">
        <v>1</v>
      </c>
      <c r="T30" s="85">
        <v>1</v>
      </c>
      <c r="U30" s="85">
        <v>1</v>
      </c>
      <c r="V30" s="103"/>
      <c r="W30" s="135"/>
      <c r="X30" s="135"/>
      <c r="Y30" s="135">
        <v>2</v>
      </c>
      <c r="Z30" s="103"/>
      <c r="AA30" s="84">
        <f t="shared" si="3"/>
        <v>22</v>
      </c>
    </row>
    <row r="31" spans="1:27" x14ac:dyDescent="0.25">
      <c r="A31" s="85">
        <v>7</v>
      </c>
      <c r="B31" s="86" t="s">
        <v>1597</v>
      </c>
      <c r="C31" s="85"/>
      <c r="D31" s="85"/>
      <c r="E31" s="85"/>
      <c r="F31" s="103"/>
      <c r="G31" s="85"/>
      <c r="H31" s="85"/>
      <c r="I31" s="85"/>
      <c r="J31" s="103"/>
      <c r="K31" s="85"/>
      <c r="L31" s="85"/>
      <c r="M31" s="85"/>
      <c r="N31" s="103"/>
      <c r="O31" s="85"/>
      <c r="P31" s="85"/>
      <c r="Q31" s="85">
        <v>1</v>
      </c>
      <c r="R31" s="103"/>
      <c r="S31" s="85"/>
      <c r="T31" s="85"/>
      <c r="U31" s="85"/>
      <c r="V31" s="103"/>
      <c r="W31" s="135"/>
      <c r="X31" s="135"/>
      <c r="Y31" s="135"/>
      <c r="Z31" s="103"/>
      <c r="AA31" s="84">
        <f t="shared" si="3"/>
        <v>1</v>
      </c>
    </row>
    <row r="32" spans="1:27" x14ac:dyDescent="0.25">
      <c r="A32" s="85">
        <v>8</v>
      </c>
      <c r="B32" s="86" t="s">
        <v>1598</v>
      </c>
      <c r="C32" s="85"/>
      <c r="D32" s="85"/>
      <c r="E32" s="85">
        <v>2</v>
      </c>
      <c r="F32" s="103"/>
      <c r="G32" s="85"/>
      <c r="H32" s="85"/>
      <c r="I32" s="85">
        <v>1</v>
      </c>
      <c r="J32" s="103"/>
      <c r="K32" s="85"/>
      <c r="L32" s="85"/>
      <c r="M32" s="85">
        <v>1</v>
      </c>
      <c r="N32" s="103"/>
      <c r="O32" s="85"/>
      <c r="P32" s="85"/>
      <c r="Q32" s="85">
        <v>1</v>
      </c>
      <c r="R32" s="103"/>
      <c r="S32" s="85"/>
      <c r="T32" s="85">
        <v>1</v>
      </c>
      <c r="U32" s="85"/>
      <c r="V32" s="103"/>
      <c r="W32" s="135"/>
      <c r="X32" s="135"/>
      <c r="Y32" s="135">
        <v>1</v>
      </c>
      <c r="Z32" s="103"/>
      <c r="AA32" s="84">
        <f t="shared" si="3"/>
        <v>7</v>
      </c>
    </row>
    <row r="33" spans="1:27" x14ac:dyDescent="0.25">
      <c r="A33" s="85">
        <v>9</v>
      </c>
      <c r="B33" s="86" t="s">
        <v>1599</v>
      </c>
      <c r="C33" s="85"/>
      <c r="D33" s="85"/>
      <c r="E33" s="85">
        <v>1</v>
      </c>
      <c r="F33" s="103"/>
      <c r="G33" s="85"/>
      <c r="H33" s="85"/>
      <c r="I33" s="85">
        <v>1</v>
      </c>
      <c r="J33" s="103"/>
      <c r="K33" s="85"/>
      <c r="L33" s="85"/>
      <c r="M33" s="85"/>
      <c r="N33" s="103"/>
      <c r="O33" s="85"/>
      <c r="P33" s="85"/>
      <c r="Q33" s="85">
        <v>3</v>
      </c>
      <c r="R33" s="103"/>
      <c r="S33" s="85"/>
      <c r="T33" s="85"/>
      <c r="U33" s="85"/>
      <c r="V33" s="103"/>
      <c r="W33" s="135"/>
      <c r="X33" s="135"/>
      <c r="Y33" s="135"/>
      <c r="Z33" s="103"/>
      <c r="AA33" s="84">
        <f t="shared" si="3"/>
        <v>5</v>
      </c>
    </row>
    <row r="34" spans="1:27" x14ac:dyDescent="0.25">
      <c r="A34" s="85">
        <v>10</v>
      </c>
      <c r="B34" s="86" t="s">
        <v>1600</v>
      </c>
      <c r="C34" s="85"/>
      <c r="D34" s="85"/>
      <c r="E34" s="85">
        <v>6</v>
      </c>
      <c r="F34" s="103"/>
      <c r="G34" s="85"/>
      <c r="H34" s="85"/>
      <c r="I34" s="85">
        <v>4</v>
      </c>
      <c r="J34" s="103"/>
      <c r="K34" s="85"/>
      <c r="L34" s="85"/>
      <c r="M34" s="85"/>
      <c r="N34" s="103"/>
      <c r="O34" s="85"/>
      <c r="P34" s="85"/>
      <c r="Q34" s="85">
        <v>3</v>
      </c>
      <c r="R34" s="103"/>
      <c r="S34" s="85"/>
      <c r="T34" s="85"/>
      <c r="U34" s="85">
        <v>3</v>
      </c>
      <c r="V34" s="103"/>
      <c r="W34" s="135"/>
      <c r="X34" s="135"/>
      <c r="Y34" s="135"/>
      <c r="Z34" s="103"/>
      <c r="AA34" s="84">
        <f t="shared" si="3"/>
        <v>16</v>
      </c>
    </row>
    <row r="35" spans="1:27" x14ac:dyDescent="0.25">
      <c r="A35" s="85">
        <v>11</v>
      </c>
      <c r="B35" s="86" t="s">
        <v>1601</v>
      </c>
      <c r="C35" s="85"/>
      <c r="D35" s="85"/>
      <c r="E35" s="85"/>
      <c r="F35" s="103"/>
      <c r="G35" s="85"/>
      <c r="H35" s="85"/>
      <c r="I35" s="85"/>
      <c r="J35" s="103"/>
      <c r="K35" s="85"/>
      <c r="L35" s="85"/>
      <c r="M35" s="85"/>
      <c r="N35" s="103"/>
      <c r="O35" s="85"/>
      <c r="P35" s="85"/>
      <c r="Q35" s="85"/>
      <c r="R35" s="103"/>
      <c r="S35" s="85"/>
      <c r="T35" s="85"/>
      <c r="U35" s="85"/>
      <c r="V35" s="103"/>
      <c r="W35" s="135"/>
      <c r="X35" s="135"/>
      <c r="Y35" s="135"/>
      <c r="Z35" s="103"/>
      <c r="AA35" s="84">
        <f t="shared" si="3"/>
        <v>0</v>
      </c>
    </row>
    <row r="36" spans="1:27" x14ac:dyDescent="0.25">
      <c r="A36" s="85">
        <v>12</v>
      </c>
      <c r="B36" s="86" t="s">
        <v>1602</v>
      </c>
      <c r="C36" s="85"/>
      <c r="D36" s="85"/>
      <c r="E36" s="85">
        <v>3</v>
      </c>
      <c r="F36" s="103"/>
      <c r="G36" s="85"/>
      <c r="H36" s="85"/>
      <c r="I36" s="85">
        <v>6</v>
      </c>
      <c r="J36" s="103"/>
      <c r="K36" s="85"/>
      <c r="L36" s="85">
        <v>1</v>
      </c>
      <c r="M36" s="85">
        <v>2</v>
      </c>
      <c r="N36" s="103"/>
      <c r="O36" s="85"/>
      <c r="P36" s="85"/>
      <c r="Q36" s="85">
        <v>1</v>
      </c>
      <c r="R36" s="103"/>
      <c r="S36" s="85"/>
      <c r="T36" s="85">
        <v>1</v>
      </c>
      <c r="U36" s="85">
        <v>1</v>
      </c>
      <c r="V36" s="103"/>
      <c r="W36" s="135"/>
      <c r="X36" s="135"/>
      <c r="Y36" s="135">
        <v>1</v>
      </c>
      <c r="Z36" s="103"/>
      <c r="AA36" s="84">
        <f t="shared" si="3"/>
        <v>16</v>
      </c>
    </row>
    <row r="37" spans="1:27" x14ac:dyDescent="0.25">
      <c r="A37" s="86"/>
      <c r="B37" s="84" t="s">
        <v>1590</v>
      </c>
      <c r="C37" s="85">
        <f t="shared" ref="C37:Z37" si="4">SUM(C25:C36)</f>
        <v>5</v>
      </c>
      <c r="D37" s="85">
        <f t="shared" si="4"/>
        <v>2</v>
      </c>
      <c r="E37" s="85">
        <f t="shared" si="4"/>
        <v>16</v>
      </c>
      <c r="F37" s="103"/>
      <c r="G37" s="85">
        <f t="shared" si="4"/>
        <v>0</v>
      </c>
      <c r="H37" s="85">
        <f t="shared" si="4"/>
        <v>0</v>
      </c>
      <c r="I37" s="85">
        <f t="shared" si="4"/>
        <v>23</v>
      </c>
      <c r="J37" s="103"/>
      <c r="K37" s="85">
        <f t="shared" si="4"/>
        <v>2</v>
      </c>
      <c r="L37" s="85">
        <f t="shared" si="4"/>
        <v>2</v>
      </c>
      <c r="M37" s="85">
        <f t="shared" si="4"/>
        <v>9</v>
      </c>
      <c r="N37" s="103"/>
      <c r="O37" s="85">
        <f t="shared" si="4"/>
        <v>0</v>
      </c>
      <c r="P37" s="85">
        <f t="shared" si="4"/>
        <v>2</v>
      </c>
      <c r="Q37" s="85">
        <f t="shared" si="4"/>
        <v>13</v>
      </c>
      <c r="R37" s="103"/>
      <c r="S37" s="85">
        <f t="shared" si="4"/>
        <v>2</v>
      </c>
      <c r="T37" s="85">
        <f t="shared" si="4"/>
        <v>5</v>
      </c>
      <c r="U37" s="85">
        <f t="shared" si="4"/>
        <v>7</v>
      </c>
      <c r="V37" s="85">
        <f t="shared" si="4"/>
        <v>0</v>
      </c>
      <c r="W37" s="85">
        <f t="shared" si="4"/>
        <v>0</v>
      </c>
      <c r="X37" s="85">
        <f t="shared" si="4"/>
        <v>0</v>
      </c>
      <c r="Y37" s="85">
        <f t="shared" si="4"/>
        <v>5</v>
      </c>
      <c r="Z37" s="85">
        <f t="shared" si="4"/>
        <v>0</v>
      </c>
      <c r="AA37" s="84">
        <f>SUM(AA25:AA36)</f>
        <v>93</v>
      </c>
    </row>
  </sheetData>
  <mergeCells count="17">
    <mergeCell ref="W23:Z23"/>
    <mergeCell ref="A23:A24"/>
    <mergeCell ref="B23:B24"/>
    <mergeCell ref="A5:A6"/>
    <mergeCell ref="B5:B6"/>
    <mergeCell ref="A2:AA2"/>
    <mergeCell ref="C5:F5"/>
    <mergeCell ref="S5:V5"/>
    <mergeCell ref="O5:R5"/>
    <mergeCell ref="K5:N5"/>
    <mergeCell ref="G5:J5"/>
    <mergeCell ref="C23:F23"/>
    <mergeCell ref="S23:V23"/>
    <mergeCell ref="O23:R23"/>
    <mergeCell ref="K23:N23"/>
    <mergeCell ref="G23:J23"/>
    <mergeCell ref="W5:Z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56131-1FBF-4C90-9241-3F8450E1BDA1}">
  <dimension ref="A1:AG128"/>
  <sheetViews>
    <sheetView topLeftCell="A4" zoomScale="115" zoomScaleNormal="115" workbookViewId="0">
      <pane ySplit="2070" topLeftCell="A11" activePane="bottomLeft"/>
      <selection activeCell="G5" sqref="G1:G1048576"/>
      <selection pane="bottomLeft" activeCell="G16" sqref="G16"/>
    </sheetView>
  </sheetViews>
  <sheetFormatPr defaultColWidth="9.140625" defaultRowHeight="18.75" x14ac:dyDescent="0.3"/>
  <cols>
    <col min="1" max="1" width="3.42578125" style="1" bestFit="1" customWidth="1"/>
    <col min="2" max="2" width="41.7109375" style="1" customWidth="1"/>
    <col min="3" max="3" width="16.140625" style="1" customWidth="1"/>
    <col min="4" max="4" width="11.5703125" style="1" customWidth="1"/>
    <col min="5" max="6" width="10.7109375" style="1" customWidth="1"/>
    <col min="7" max="8" width="10.7109375" style="81" customWidth="1"/>
    <col min="9" max="9" width="11.7109375" style="1" customWidth="1"/>
    <col min="10" max="16384" width="9.140625" style="1"/>
  </cols>
  <sheetData>
    <row r="1" spans="1:33" x14ac:dyDescent="0.3">
      <c r="A1" s="113" t="s">
        <v>0</v>
      </c>
      <c r="B1" s="113"/>
      <c r="I1" s="18" t="s">
        <v>23</v>
      </c>
    </row>
    <row r="2" spans="1:33" x14ac:dyDescent="0.3">
      <c r="A2" s="127" t="s">
        <v>30</v>
      </c>
      <c r="B2" s="127"/>
    </row>
    <row r="3" spans="1:33" x14ac:dyDescent="0.3">
      <c r="A3" s="9"/>
      <c r="B3" s="9"/>
    </row>
    <row r="4" spans="1:33" ht="26.45" customHeight="1" x14ac:dyDescent="0.3">
      <c r="A4" s="116" t="s">
        <v>29</v>
      </c>
      <c r="B4" s="116"/>
      <c r="C4" s="116"/>
      <c r="D4" s="116"/>
      <c r="E4" s="116"/>
      <c r="F4" s="116"/>
      <c r="G4" s="116"/>
      <c r="H4" s="116"/>
      <c r="I4" s="116"/>
      <c r="J4" s="2"/>
      <c r="K4" s="2"/>
      <c r="L4" s="2"/>
      <c r="M4" s="2"/>
      <c r="N4" s="2"/>
      <c r="O4" s="2"/>
      <c r="P4" s="2"/>
      <c r="Q4" s="2"/>
      <c r="R4" s="2"/>
      <c r="S4" s="2"/>
      <c r="T4" s="2"/>
      <c r="U4" s="2"/>
      <c r="V4" s="2"/>
      <c r="W4" s="2"/>
      <c r="X4" s="2"/>
      <c r="Y4" s="2"/>
      <c r="Z4" s="2"/>
      <c r="AA4" s="2"/>
      <c r="AB4" s="2"/>
      <c r="AC4" s="2"/>
      <c r="AD4" s="2"/>
      <c r="AE4" s="2"/>
      <c r="AF4" s="2"/>
      <c r="AG4" s="2"/>
    </row>
    <row r="5" spans="1:33"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5"/>
      <c r="AG5" s="5"/>
    </row>
    <row r="6" spans="1:33" s="3" customFormat="1" ht="33.75" customHeight="1" x14ac:dyDescent="0.25">
      <c r="A6" s="17" t="s">
        <v>1</v>
      </c>
      <c r="B6" s="17" t="s">
        <v>2</v>
      </c>
      <c r="C6" s="17" t="s">
        <v>10</v>
      </c>
      <c r="D6" s="17" t="s">
        <v>31</v>
      </c>
      <c r="E6" s="17" t="s">
        <v>32</v>
      </c>
      <c r="F6" s="17" t="s">
        <v>33</v>
      </c>
      <c r="G6" s="17" t="s">
        <v>34</v>
      </c>
      <c r="H6" s="17" t="s">
        <v>35</v>
      </c>
      <c r="I6" s="17" t="s">
        <v>36</v>
      </c>
      <c r="J6" s="4"/>
      <c r="K6" s="4"/>
      <c r="L6" s="4"/>
      <c r="M6" s="4"/>
      <c r="N6" s="4"/>
      <c r="O6" s="4"/>
      <c r="P6" s="4"/>
      <c r="Q6" s="4"/>
      <c r="R6" s="4"/>
      <c r="S6" s="4"/>
      <c r="T6" s="4"/>
      <c r="U6" s="4"/>
      <c r="V6" s="4"/>
      <c r="W6" s="4"/>
      <c r="X6" s="4"/>
      <c r="Y6" s="4"/>
      <c r="Z6" s="4"/>
      <c r="AA6" s="4"/>
      <c r="AB6" s="4"/>
      <c r="AC6" s="4"/>
      <c r="AD6" s="4"/>
      <c r="AE6" s="4"/>
      <c r="AF6" s="5"/>
      <c r="AG6" s="5"/>
    </row>
    <row r="7" spans="1:33" s="3" customFormat="1" ht="20.100000000000001" customHeight="1" x14ac:dyDescent="0.25">
      <c r="A7" s="14">
        <v>1</v>
      </c>
      <c r="B7" s="10" t="s">
        <v>4</v>
      </c>
      <c r="C7" s="11" t="s">
        <v>3</v>
      </c>
      <c r="D7" s="11"/>
      <c r="E7" s="11"/>
      <c r="F7" s="11"/>
      <c r="G7" s="11"/>
      <c r="H7" s="11"/>
      <c r="I7" s="19">
        <f>SUM(D7:H7)</f>
        <v>0</v>
      </c>
      <c r="J7" s="4"/>
      <c r="K7" s="4"/>
      <c r="L7" s="4"/>
      <c r="M7" s="4"/>
      <c r="N7" s="4"/>
      <c r="O7" s="4"/>
      <c r="P7" s="4"/>
      <c r="Q7" s="4"/>
      <c r="R7" s="4"/>
      <c r="S7" s="4"/>
      <c r="T7" s="4"/>
      <c r="U7" s="4"/>
      <c r="V7" s="4"/>
      <c r="W7" s="4"/>
      <c r="X7" s="4"/>
      <c r="Y7" s="4"/>
      <c r="Z7" s="4"/>
      <c r="AA7" s="4"/>
      <c r="AB7" s="4"/>
      <c r="AC7" s="4"/>
      <c r="AD7" s="4"/>
      <c r="AE7" s="4"/>
      <c r="AF7" s="5"/>
      <c r="AG7" s="5"/>
    </row>
    <row r="8" spans="1:33" s="3" customFormat="1" ht="20.100000000000001" customHeight="1" x14ac:dyDescent="0.25">
      <c r="A8" s="14">
        <v>2</v>
      </c>
      <c r="B8" s="10" t="s">
        <v>5</v>
      </c>
      <c r="C8" s="11" t="s">
        <v>3</v>
      </c>
      <c r="D8" s="11"/>
      <c r="E8" s="11"/>
      <c r="F8" s="11"/>
      <c r="G8" s="11"/>
      <c r="H8" s="11"/>
      <c r="I8" s="19">
        <f t="shared" ref="I8:I33" si="0">SUM(D8:H8)</f>
        <v>0</v>
      </c>
      <c r="J8" s="4"/>
      <c r="K8" s="4"/>
      <c r="L8" s="4"/>
      <c r="M8" s="4"/>
      <c r="N8" s="4"/>
      <c r="O8" s="4"/>
      <c r="P8" s="4"/>
      <c r="Q8" s="4"/>
      <c r="R8" s="4"/>
      <c r="S8" s="4"/>
      <c r="T8" s="4"/>
      <c r="U8" s="4"/>
      <c r="V8" s="4"/>
      <c r="W8" s="4"/>
      <c r="X8" s="4"/>
      <c r="Y8" s="4"/>
      <c r="Z8" s="4"/>
      <c r="AA8" s="4"/>
      <c r="AB8" s="4"/>
      <c r="AC8" s="4"/>
      <c r="AD8" s="4"/>
      <c r="AE8" s="4"/>
      <c r="AF8" s="5"/>
      <c r="AG8" s="5"/>
    </row>
    <row r="9" spans="1:33" s="3" customFormat="1" ht="31.5" x14ac:dyDescent="0.25">
      <c r="A9" s="14">
        <v>3</v>
      </c>
      <c r="B9" s="10" t="s">
        <v>6</v>
      </c>
      <c r="C9" s="11" t="s">
        <v>3</v>
      </c>
      <c r="D9" s="11"/>
      <c r="E9" s="11"/>
      <c r="F9" s="11">
        <v>1</v>
      </c>
      <c r="G9" s="11"/>
      <c r="H9" s="11"/>
      <c r="I9" s="19">
        <f t="shared" si="0"/>
        <v>1</v>
      </c>
      <c r="J9" s="4"/>
      <c r="K9" s="4"/>
      <c r="L9" s="4"/>
      <c r="M9" s="4"/>
      <c r="N9" s="4"/>
      <c r="O9" s="4"/>
      <c r="P9" s="4"/>
      <c r="Q9" s="4"/>
      <c r="R9" s="4"/>
      <c r="S9" s="4"/>
      <c r="T9" s="4"/>
      <c r="U9" s="4"/>
      <c r="V9" s="4"/>
      <c r="W9" s="4"/>
      <c r="X9" s="4"/>
      <c r="Y9" s="4"/>
      <c r="Z9" s="4"/>
      <c r="AA9" s="4"/>
      <c r="AB9" s="4"/>
      <c r="AC9" s="4"/>
      <c r="AD9" s="4"/>
      <c r="AE9" s="4"/>
      <c r="AF9" s="5"/>
      <c r="AG9" s="5"/>
    </row>
    <row r="10" spans="1:33" s="3" customFormat="1" ht="20.100000000000001" customHeight="1" x14ac:dyDescent="0.25">
      <c r="A10" s="14">
        <v>4</v>
      </c>
      <c r="B10" s="10" t="s">
        <v>7</v>
      </c>
      <c r="C10" s="11" t="s">
        <v>3</v>
      </c>
      <c r="D10" s="11">
        <v>3</v>
      </c>
      <c r="E10" s="11">
        <v>7</v>
      </c>
      <c r="F10" s="11">
        <v>5</v>
      </c>
      <c r="G10" s="11">
        <v>2</v>
      </c>
      <c r="H10" s="11">
        <v>7</v>
      </c>
      <c r="I10" s="19">
        <f t="shared" si="0"/>
        <v>24</v>
      </c>
      <c r="J10" s="4"/>
      <c r="K10" s="4"/>
      <c r="L10" s="4"/>
      <c r="M10" s="4"/>
      <c r="N10" s="4"/>
      <c r="O10" s="4"/>
      <c r="P10" s="4"/>
      <c r="Q10" s="4"/>
      <c r="R10" s="4"/>
      <c r="S10" s="4"/>
      <c r="T10" s="4"/>
      <c r="U10" s="4"/>
      <c r="V10" s="4"/>
      <c r="W10" s="4"/>
      <c r="X10" s="4"/>
      <c r="Y10" s="4"/>
      <c r="Z10" s="4"/>
      <c r="AA10" s="4"/>
      <c r="AB10" s="4"/>
      <c r="AC10" s="4"/>
      <c r="AD10" s="4"/>
      <c r="AE10" s="4"/>
      <c r="AF10" s="5"/>
      <c r="AG10" s="5"/>
    </row>
    <row r="11" spans="1:33" s="3" customFormat="1" ht="34.5" customHeight="1" x14ac:dyDescent="0.25">
      <c r="A11" s="14">
        <v>5</v>
      </c>
      <c r="B11" s="10" t="s">
        <v>18</v>
      </c>
      <c r="C11" s="11" t="s">
        <v>17</v>
      </c>
      <c r="D11" s="16"/>
      <c r="E11" s="11"/>
      <c r="F11" s="11"/>
      <c r="G11" s="11"/>
      <c r="H11" s="11"/>
      <c r="I11" s="19">
        <f t="shared" si="0"/>
        <v>0</v>
      </c>
      <c r="J11" s="4"/>
      <c r="K11" s="4"/>
      <c r="L11" s="4"/>
      <c r="M11" s="4"/>
      <c r="N11" s="4"/>
      <c r="O11" s="4"/>
      <c r="P11" s="4"/>
      <c r="Q11" s="4"/>
      <c r="R11" s="4"/>
      <c r="S11" s="4"/>
      <c r="T11" s="4"/>
      <c r="U11" s="4"/>
      <c r="V11" s="4"/>
      <c r="W11" s="4"/>
      <c r="X11" s="4"/>
      <c r="Y11" s="4"/>
      <c r="Z11" s="4"/>
      <c r="AA11" s="4"/>
      <c r="AB11" s="4"/>
      <c r="AC11" s="4"/>
      <c r="AD11" s="4"/>
      <c r="AE11" s="4"/>
      <c r="AF11" s="5"/>
      <c r="AG11" s="5"/>
    </row>
    <row r="12" spans="1:33" s="3" customFormat="1" ht="20.100000000000001" customHeight="1" x14ac:dyDescent="0.25">
      <c r="A12" s="14">
        <v>6</v>
      </c>
      <c r="B12" s="10" t="s">
        <v>22</v>
      </c>
      <c r="C12" s="11" t="s">
        <v>19</v>
      </c>
      <c r="D12" s="11">
        <v>26</v>
      </c>
      <c r="E12" s="11">
        <v>42</v>
      </c>
      <c r="F12" s="11">
        <v>44</v>
      </c>
      <c r="G12" s="11">
        <v>46</v>
      </c>
      <c r="H12" s="11">
        <v>45</v>
      </c>
      <c r="I12" s="19">
        <f t="shared" si="0"/>
        <v>203</v>
      </c>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20.100000000000001" customHeight="1" x14ac:dyDescent="0.25">
      <c r="A13" s="14">
        <v>7</v>
      </c>
      <c r="B13" s="10" t="s">
        <v>8</v>
      </c>
      <c r="C13" s="11"/>
      <c r="D13" s="11">
        <f>SUM(D14:D16)</f>
        <v>0</v>
      </c>
      <c r="E13" s="11">
        <f t="shared" ref="E13:H13" si="1">SUM(E14:E16)</f>
        <v>1</v>
      </c>
      <c r="F13" s="11">
        <f t="shared" si="1"/>
        <v>0</v>
      </c>
      <c r="G13" s="11">
        <f t="shared" si="1"/>
        <v>1</v>
      </c>
      <c r="H13" s="11">
        <f t="shared" si="1"/>
        <v>0</v>
      </c>
      <c r="I13" s="19"/>
      <c r="J13" s="4"/>
      <c r="K13" s="4"/>
      <c r="L13" s="4"/>
      <c r="M13" s="4"/>
      <c r="N13" s="4"/>
      <c r="O13" s="4"/>
      <c r="P13" s="4"/>
      <c r="Q13" s="4"/>
      <c r="R13" s="4"/>
      <c r="S13" s="4"/>
      <c r="T13" s="4"/>
      <c r="U13" s="4"/>
      <c r="V13" s="4"/>
      <c r="W13" s="4"/>
      <c r="X13" s="4"/>
      <c r="Y13" s="4"/>
      <c r="Z13" s="4"/>
      <c r="AA13" s="4"/>
      <c r="AB13" s="4"/>
      <c r="AC13" s="4"/>
      <c r="AD13" s="4"/>
      <c r="AE13" s="4"/>
      <c r="AF13" s="5"/>
      <c r="AG13" s="5"/>
    </row>
    <row r="14" spans="1:33" s="3" customFormat="1" ht="30.75" customHeight="1" x14ac:dyDescent="0.25">
      <c r="A14" s="14"/>
      <c r="B14" s="20" t="s">
        <v>37</v>
      </c>
      <c r="C14" s="11" t="s">
        <v>11</v>
      </c>
      <c r="D14" s="11"/>
      <c r="E14" s="11"/>
      <c r="F14" s="11"/>
      <c r="G14" s="33"/>
      <c r="H14" s="11"/>
      <c r="I14" s="19">
        <f t="shared" si="0"/>
        <v>0</v>
      </c>
      <c r="J14" s="4"/>
      <c r="K14" s="4"/>
      <c r="L14" s="4"/>
      <c r="M14" s="4"/>
      <c r="N14" s="4"/>
      <c r="O14" s="4"/>
      <c r="P14" s="4"/>
      <c r="Q14" s="4"/>
      <c r="R14" s="4"/>
      <c r="S14" s="4"/>
      <c r="T14" s="4"/>
      <c r="U14" s="4"/>
      <c r="V14" s="4"/>
      <c r="W14" s="4"/>
      <c r="X14" s="4"/>
      <c r="Y14" s="4"/>
      <c r="Z14" s="4"/>
      <c r="AA14" s="4"/>
      <c r="AB14" s="4"/>
      <c r="AC14" s="4"/>
      <c r="AD14" s="4"/>
      <c r="AE14" s="4"/>
      <c r="AF14" s="5"/>
      <c r="AG14" s="5"/>
    </row>
    <row r="15" spans="1:33" s="3" customFormat="1" ht="34.5" customHeight="1" x14ac:dyDescent="0.25">
      <c r="A15" s="14"/>
      <c r="B15" s="20" t="s">
        <v>38</v>
      </c>
      <c r="C15" s="11" t="s">
        <v>11</v>
      </c>
      <c r="D15" s="11"/>
      <c r="E15" s="11"/>
      <c r="F15" s="11"/>
      <c r="G15" s="33"/>
      <c r="H15" s="11"/>
      <c r="I15" s="19">
        <f t="shared" si="0"/>
        <v>0</v>
      </c>
      <c r="J15" s="4"/>
      <c r="K15" s="4"/>
      <c r="L15" s="4"/>
      <c r="M15" s="4"/>
      <c r="N15" s="4"/>
      <c r="O15" s="4"/>
      <c r="P15" s="4"/>
      <c r="Q15" s="4"/>
      <c r="R15" s="4"/>
      <c r="S15" s="4"/>
      <c r="T15" s="4"/>
      <c r="U15" s="4"/>
      <c r="V15" s="4"/>
      <c r="W15" s="4"/>
      <c r="X15" s="4"/>
      <c r="Y15" s="4"/>
      <c r="Z15" s="4"/>
      <c r="AA15" s="4"/>
      <c r="AB15" s="4"/>
      <c r="AC15" s="4"/>
      <c r="AD15" s="4"/>
      <c r="AE15" s="4"/>
      <c r="AF15" s="5"/>
      <c r="AG15" s="5"/>
    </row>
    <row r="16" spans="1:33" s="3" customFormat="1" ht="27.75" customHeight="1" x14ac:dyDescent="0.25">
      <c r="A16" s="14"/>
      <c r="B16" s="20" t="s">
        <v>39</v>
      </c>
      <c r="C16" s="11" t="s">
        <v>11</v>
      </c>
      <c r="D16" s="11"/>
      <c r="E16" s="11">
        <v>1</v>
      </c>
      <c r="F16" s="11"/>
      <c r="G16" s="14">
        <v>1</v>
      </c>
      <c r="H16" s="11"/>
      <c r="I16" s="19">
        <f t="shared" si="0"/>
        <v>2</v>
      </c>
      <c r="J16" s="4"/>
      <c r="K16" s="4"/>
      <c r="L16" s="4"/>
      <c r="M16" s="4"/>
      <c r="N16" s="4"/>
      <c r="O16" s="4"/>
      <c r="P16" s="4"/>
      <c r="Q16" s="4"/>
      <c r="R16" s="4"/>
      <c r="S16" s="4"/>
      <c r="T16" s="4"/>
      <c r="U16" s="4"/>
      <c r="V16" s="4"/>
      <c r="W16" s="4"/>
      <c r="X16" s="4"/>
      <c r="Y16" s="4"/>
      <c r="Z16" s="4"/>
      <c r="AA16" s="4"/>
      <c r="AB16" s="4"/>
      <c r="AC16" s="4"/>
      <c r="AD16" s="4"/>
      <c r="AE16" s="4"/>
      <c r="AF16" s="5"/>
      <c r="AG16" s="5"/>
    </row>
    <row r="17" spans="1:33" s="3" customFormat="1" ht="34.5" customHeight="1" x14ac:dyDescent="0.25">
      <c r="A17" s="14">
        <v>8</v>
      </c>
      <c r="B17" s="10" t="s">
        <v>9</v>
      </c>
      <c r="C17" s="11" t="s">
        <v>43</v>
      </c>
      <c r="D17" s="11"/>
      <c r="E17" s="11"/>
      <c r="F17" s="11"/>
      <c r="G17" s="11"/>
      <c r="H17" s="11">
        <v>1</v>
      </c>
      <c r="I17" s="19">
        <f t="shared" si="0"/>
        <v>1</v>
      </c>
      <c r="J17" s="4"/>
      <c r="K17" s="4"/>
      <c r="L17" s="4"/>
      <c r="M17" s="4"/>
      <c r="N17" s="4"/>
      <c r="O17" s="4"/>
      <c r="P17" s="4"/>
      <c r="Q17" s="4"/>
      <c r="R17" s="4"/>
      <c r="S17" s="4"/>
      <c r="T17" s="4"/>
      <c r="U17" s="4"/>
      <c r="V17" s="4"/>
      <c r="W17" s="4"/>
      <c r="X17" s="4"/>
      <c r="Y17" s="4"/>
      <c r="Z17" s="4"/>
      <c r="AA17" s="4"/>
      <c r="AB17" s="4"/>
      <c r="AC17" s="4"/>
      <c r="AD17" s="4"/>
      <c r="AE17" s="4"/>
      <c r="AF17" s="5"/>
      <c r="AG17" s="5"/>
    </row>
    <row r="18" spans="1:33" s="3" customFormat="1" ht="29.25" customHeight="1" x14ac:dyDescent="0.25">
      <c r="A18" s="14">
        <v>9</v>
      </c>
      <c r="B18" s="10" t="s">
        <v>40</v>
      </c>
      <c r="C18" s="11" t="s">
        <v>43</v>
      </c>
      <c r="D18" s="11"/>
      <c r="E18" s="11"/>
      <c r="F18" s="11"/>
      <c r="G18" s="11"/>
      <c r="H18" s="11"/>
      <c r="I18" s="19">
        <f t="shared" ref="I18" si="2">SUM(D18:H18)</f>
        <v>0</v>
      </c>
      <c r="J18" s="4"/>
      <c r="K18" s="4"/>
      <c r="L18" s="4"/>
      <c r="M18" s="4"/>
      <c r="N18" s="4"/>
      <c r="O18" s="4"/>
      <c r="P18" s="4"/>
      <c r="Q18" s="4"/>
      <c r="R18" s="4"/>
      <c r="S18" s="4"/>
      <c r="T18" s="4"/>
      <c r="U18" s="4"/>
      <c r="V18" s="4"/>
      <c r="W18" s="4"/>
      <c r="X18" s="4"/>
      <c r="Y18" s="4"/>
      <c r="Z18" s="4"/>
      <c r="AA18" s="4"/>
      <c r="AB18" s="4"/>
      <c r="AC18" s="4"/>
      <c r="AD18" s="4"/>
      <c r="AE18" s="4"/>
      <c r="AF18" s="5"/>
      <c r="AG18" s="5"/>
    </row>
    <row r="19" spans="1:33" s="3" customFormat="1" ht="23.25" customHeight="1" x14ac:dyDescent="0.25">
      <c r="A19" s="14">
        <v>10</v>
      </c>
      <c r="B19" s="10" t="s">
        <v>25</v>
      </c>
      <c r="C19" s="11"/>
      <c r="D19" s="11"/>
      <c r="E19" s="11"/>
      <c r="F19" s="11"/>
      <c r="G19" s="11"/>
      <c r="H19" s="11"/>
      <c r="I19" s="19"/>
      <c r="J19" s="4"/>
      <c r="K19" s="4"/>
      <c r="L19" s="4"/>
      <c r="M19" s="4"/>
      <c r="N19" s="4"/>
      <c r="O19" s="4"/>
      <c r="P19" s="4"/>
      <c r="Q19" s="4"/>
      <c r="R19" s="4"/>
      <c r="S19" s="4"/>
      <c r="T19" s="4"/>
      <c r="U19" s="4"/>
      <c r="V19" s="4"/>
      <c r="W19" s="4"/>
      <c r="X19" s="4"/>
      <c r="Y19" s="4"/>
      <c r="Z19" s="4"/>
      <c r="AA19" s="4"/>
      <c r="AB19" s="4"/>
      <c r="AC19" s="4"/>
      <c r="AD19" s="4"/>
      <c r="AE19" s="4"/>
      <c r="AF19" s="5"/>
      <c r="AG19" s="5"/>
    </row>
    <row r="20" spans="1:33" s="3" customFormat="1" ht="31.5" x14ac:dyDescent="0.25">
      <c r="A20" s="14"/>
      <c r="B20" s="20" t="s">
        <v>59</v>
      </c>
      <c r="C20" s="11" t="s">
        <v>44</v>
      </c>
      <c r="D20" s="11">
        <v>3</v>
      </c>
      <c r="E20" s="11">
        <v>1</v>
      </c>
      <c r="F20" s="11">
        <v>1</v>
      </c>
      <c r="G20" s="11">
        <v>1</v>
      </c>
      <c r="H20" s="11"/>
      <c r="I20" s="19">
        <f t="shared" si="0"/>
        <v>6</v>
      </c>
      <c r="J20" s="4"/>
      <c r="K20" s="4"/>
      <c r="L20" s="4"/>
      <c r="M20" s="4"/>
      <c r="N20" s="4"/>
      <c r="O20" s="4"/>
      <c r="P20" s="4"/>
      <c r="Q20" s="4"/>
      <c r="R20" s="4"/>
      <c r="S20" s="4"/>
      <c r="T20" s="4"/>
      <c r="U20" s="4"/>
      <c r="V20" s="4"/>
      <c r="W20" s="4"/>
      <c r="X20" s="4"/>
      <c r="Y20" s="4"/>
      <c r="Z20" s="4"/>
      <c r="AA20" s="4"/>
      <c r="AB20" s="4"/>
      <c r="AC20" s="4"/>
      <c r="AD20" s="4"/>
      <c r="AE20" s="4"/>
      <c r="AF20" s="5"/>
      <c r="AG20" s="5"/>
    </row>
    <row r="21" spans="1:33" s="3" customFormat="1" ht="16.5" x14ac:dyDescent="0.25">
      <c r="A21" s="14"/>
      <c r="B21" s="20" t="s">
        <v>60</v>
      </c>
      <c r="C21" s="11" t="s">
        <v>44</v>
      </c>
      <c r="D21" s="11">
        <v>5</v>
      </c>
      <c r="E21" s="11">
        <v>1</v>
      </c>
      <c r="F21" s="11"/>
      <c r="G21" s="11">
        <v>2</v>
      </c>
      <c r="H21" s="11"/>
      <c r="I21" s="19">
        <f t="shared" si="0"/>
        <v>8</v>
      </c>
      <c r="J21" s="4"/>
      <c r="K21" s="4"/>
      <c r="L21" s="4"/>
      <c r="M21" s="4"/>
      <c r="N21" s="4"/>
      <c r="O21" s="4"/>
      <c r="P21" s="4"/>
      <c r="Q21" s="4"/>
      <c r="R21" s="4"/>
      <c r="S21" s="4"/>
      <c r="T21" s="4"/>
      <c r="U21" s="4"/>
      <c r="V21" s="4"/>
      <c r="W21" s="4"/>
      <c r="X21" s="4"/>
      <c r="Y21" s="4"/>
      <c r="Z21" s="4"/>
      <c r="AA21" s="4"/>
      <c r="AB21" s="4"/>
      <c r="AC21" s="4"/>
      <c r="AD21" s="4"/>
      <c r="AE21" s="4"/>
      <c r="AF21" s="5"/>
      <c r="AG21" s="5"/>
    </row>
    <row r="22" spans="1:33" s="3" customFormat="1" ht="31.5" x14ac:dyDescent="0.25">
      <c r="A22" s="14">
        <v>11</v>
      </c>
      <c r="B22" s="10" t="s">
        <v>27</v>
      </c>
      <c r="C22" s="11" t="s">
        <v>44</v>
      </c>
      <c r="D22" s="11">
        <v>5</v>
      </c>
      <c r="E22" s="11">
        <v>1</v>
      </c>
      <c r="F22" s="80">
        <v>5</v>
      </c>
      <c r="G22" s="11">
        <v>4</v>
      </c>
      <c r="H22" s="80">
        <v>4</v>
      </c>
      <c r="I22" s="19">
        <f t="shared" si="0"/>
        <v>19</v>
      </c>
      <c r="J22" s="4"/>
      <c r="K22" s="4"/>
      <c r="L22" s="4"/>
      <c r="M22" s="4"/>
      <c r="N22" s="4"/>
      <c r="O22" s="4"/>
      <c r="P22" s="4"/>
      <c r="Q22" s="4"/>
      <c r="R22" s="4"/>
      <c r="S22" s="4"/>
      <c r="T22" s="4"/>
      <c r="U22" s="4"/>
      <c r="V22" s="4"/>
      <c r="W22" s="4"/>
      <c r="X22" s="4"/>
      <c r="Y22" s="4"/>
      <c r="Z22" s="4"/>
      <c r="AA22" s="4"/>
      <c r="AB22" s="4"/>
      <c r="AC22" s="4"/>
      <c r="AD22" s="4"/>
      <c r="AE22" s="4"/>
      <c r="AF22" s="5"/>
      <c r="AG22" s="5"/>
    </row>
    <row r="23" spans="1:33" s="3" customFormat="1" ht="20.100000000000001" customHeight="1" x14ac:dyDescent="0.25">
      <c r="A23" s="14">
        <v>12</v>
      </c>
      <c r="B23" s="10" t="s">
        <v>20</v>
      </c>
      <c r="C23" s="11" t="s">
        <v>44</v>
      </c>
      <c r="D23" s="33">
        <v>1</v>
      </c>
      <c r="E23" s="11">
        <v>1</v>
      </c>
      <c r="F23" s="11">
        <v>4</v>
      </c>
      <c r="G23" s="11"/>
      <c r="H23" s="11">
        <v>1</v>
      </c>
      <c r="I23" s="19">
        <f>SUM(D23:H23)</f>
        <v>7</v>
      </c>
      <c r="J23" s="4"/>
      <c r="K23" s="4"/>
      <c r="L23" s="4"/>
      <c r="M23" s="4"/>
      <c r="N23" s="4"/>
      <c r="O23" s="4"/>
      <c r="P23" s="4"/>
      <c r="Q23" s="4"/>
      <c r="R23" s="4"/>
      <c r="S23" s="4"/>
      <c r="T23" s="4"/>
      <c r="U23" s="4"/>
      <c r="V23" s="4"/>
      <c r="W23" s="4"/>
      <c r="X23" s="4"/>
      <c r="Y23" s="4"/>
      <c r="Z23" s="4"/>
      <c r="AA23" s="4"/>
      <c r="AB23" s="4"/>
      <c r="AC23" s="4"/>
      <c r="AD23" s="4"/>
      <c r="AE23" s="4"/>
      <c r="AF23" s="5"/>
      <c r="AG23" s="5"/>
    </row>
    <row r="24" spans="1:33" s="3" customFormat="1" ht="20.100000000000001" customHeight="1" x14ac:dyDescent="0.25">
      <c r="A24" s="14">
        <v>13</v>
      </c>
      <c r="B24" s="10" t="s">
        <v>12</v>
      </c>
      <c r="C24" s="11" t="s">
        <v>44</v>
      </c>
      <c r="D24" s="11">
        <v>36</v>
      </c>
      <c r="E24" s="11">
        <v>30</v>
      </c>
      <c r="F24" s="11">
        <v>50</v>
      </c>
      <c r="G24" s="11">
        <v>44</v>
      </c>
      <c r="H24" s="11">
        <v>67</v>
      </c>
      <c r="I24" s="19">
        <f t="shared" si="0"/>
        <v>227</v>
      </c>
      <c r="J24" s="4"/>
      <c r="K24" s="4"/>
      <c r="L24" s="4"/>
      <c r="M24" s="4"/>
      <c r="N24" s="4"/>
      <c r="O24" s="4"/>
      <c r="P24" s="4"/>
      <c r="Q24" s="4"/>
      <c r="R24" s="4"/>
      <c r="S24" s="4"/>
      <c r="T24" s="4"/>
      <c r="U24" s="4"/>
      <c r="V24" s="4"/>
      <c r="W24" s="4"/>
      <c r="X24" s="4"/>
      <c r="Y24" s="4"/>
      <c r="Z24" s="4"/>
      <c r="AA24" s="4"/>
      <c r="AB24" s="4"/>
      <c r="AC24" s="4"/>
      <c r="AD24" s="4"/>
      <c r="AE24" s="4"/>
      <c r="AF24" s="5"/>
      <c r="AG24" s="5"/>
    </row>
    <row r="25" spans="1:33" s="3" customFormat="1" ht="20.100000000000001" customHeight="1" x14ac:dyDescent="0.25">
      <c r="A25" s="14">
        <v>14</v>
      </c>
      <c r="B25" s="10" t="s">
        <v>13</v>
      </c>
      <c r="C25" s="11" t="s">
        <v>44</v>
      </c>
      <c r="D25" s="11">
        <v>2</v>
      </c>
      <c r="E25" s="11">
        <v>27</v>
      </c>
      <c r="F25" s="11">
        <v>2</v>
      </c>
      <c r="G25" s="11">
        <v>26</v>
      </c>
      <c r="H25" s="11">
        <v>5</v>
      </c>
      <c r="I25" s="19">
        <f t="shared" si="0"/>
        <v>62</v>
      </c>
      <c r="J25" s="4"/>
      <c r="K25" s="4"/>
      <c r="L25" s="4"/>
      <c r="M25" s="4"/>
      <c r="N25" s="4"/>
      <c r="O25" s="4"/>
      <c r="P25" s="4"/>
      <c r="Q25" s="4"/>
      <c r="R25" s="4"/>
      <c r="S25" s="4"/>
      <c r="T25" s="4"/>
      <c r="U25" s="4"/>
      <c r="V25" s="4"/>
      <c r="W25" s="4"/>
      <c r="X25" s="4"/>
      <c r="Y25" s="4"/>
      <c r="Z25" s="4"/>
      <c r="AA25" s="4"/>
      <c r="AB25" s="4"/>
      <c r="AC25" s="4"/>
      <c r="AD25" s="4"/>
      <c r="AE25" s="4"/>
      <c r="AF25" s="5"/>
      <c r="AG25" s="5"/>
    </row>
    <row r="26" spans="1:33" s="3" customFormat="1" ht="20.100000000000001" customHeight="1" x14ac:dyDescent="0.25">
      <c r="A26" s="14">
        <v>15</v>
      </c>
      <c r="B26" s="10" t="s">
        <v>14</v>
      </c>
      <c r="C26" s="11" t="s">
        <v>44</v>
      </c>
      <c r="D26" s="11"/>
      <c r="E26" s="11">
        <v>10</v>
      </c>
      <c r="F26" s="11">
        <v>5</v>
      </c>
      <c r="G26" s="11">
        <v>5</v>
      </c>
      <c r="H26" s="11">
        <v>5</v>
      </c>
      <c r="I26" s="19">
        <f t="shared" si="0"/>
        <v>25</v>
      </c>
      <c r="J26" s="4"/>
      <c r="K26" s="4"/>
      <c r="L26" s="4"/>
      <c r="M26" s="4"/>
      <c r="N26" s="4"/>
      <c r="O26" s="4"/>
      <c r="P26" s="4"/>
      <c r="Q26" s="4"/>
      <c r="R26" s="4"/>
      <c r="S26" s="4"/>
      <c r="T26" s="4"/>
      <c r="U26" s="4"/>
      <c r="V26" s="4"/>
      <c r="W26" s="4"/>
      <c r="X26" s="4"/>
      <c r="Y26" s="4"/>
      <c r="Z26" s="4"/>
      <c r="AA26" s="4"/>
      <c r="AB26" s="4"/>
      <c r="AC26" s="4"/>
      <c r="AD26" s="4"/>
      <c r="AE26" s="4"/>
      <c r="AF26" s="5"/>
      <c r="AG26" s="5"/>
    </row>
    <row r="27" spans="1:33" s="3" customFormat="1" ht="20.100000000000001" customHeight="1" x14ac:dyDescent="0.25">
      <c r="A27" s="14">
        <v>16</v>
      </c>
      <c r="B27" s="10" t="s">
        <v>15</v>
      </c>
      <c r="C27" s="11" t="s">
        <v>45</v>
      </c>
      <c r="D27" s="11"/>
      <c r="E27" s="11"/>
      <c r="F27" s="11"/>
      <c r="G27" s="11"/>
      <c r="H27" s="11"/>
      <c r="I27" s="19">
        <f t="shared" si="0"/>
        <v>0</v>
      </c>
      <c r="J27" s="4"/>
      <c r="K27" s="4"/>
      <c r="L27" s="4"/>
      <c r="M27" s="4"/>
      <c r="N27" s="4"/>
      <c r="O27" s="4"/>
      <c r="P27" s="4"/>
      <c r="Q27" s="4"/>
      <c r="R27" s="4"/>
      <c r="S27" s="4"/>
      <c r="T27" s="4"/>
      <c r="U27" s="4"/>
      <c r="V27" s="4"/>
      <c r="W27" s="4"/>
      <c r="X27" s="4"/>
      <c r="Y27" s="4"/>
      <c r="Z27" s="4"/>
      <c r="AA27" s="4"/>
      <c r="AB27" s="4"/>
      <c r="AC27" s="4"/>
      <c r="AD27" s="4"/>
      <c r="AE27" s="4"/>
      <c r="AF27" s="5"/>
      <c r="AG27" s="5"/>
    </row>
    <row r="28" spans="1:33" s="3" customFormat="1" ht="20.100000000000001" customHeight="1" x14ac:dyDescent="0.25">
      <c r="A28" s="14">
        <v>17</v>
      </c>
      <c r="B28" s="10" t="s">
        <v>16</v>
      </c>
      <c r="C28" s="11" t="s">
        <v>45</v>
      </c>
      <c r="D28" s="11"/>
      <c r="E28" s="11">
        <v>1</v>
      </c>
      <c r="F28" s="11">
        <v>1</v>
      </c>
      <c r="G28" s="11"/>
      <c r="H28" s="11">
        <v>2</v>
      </c>
      <c r="I28" s="19">
        <f t="shared" si="0"/>
        <v>4</v>
      </c>
      <c r="J28" s="4"/>
      <c r="K28" s="4"/>
      <c r="L28" s="4"/>
      <c r="M28" s="4"/>
      <c r="N28" s="4"/>
      <c r="O28" s="4"/>
      <c r="P28" s="4"/>
      <c r="Q28" s="4"/>
      <c r="R28" s="4"/>
      <c r="S28" s="4"/>
      <c r="T28" s="4"/>
      <c r="U28" s="4"/>
      <c r="V28" s="4"/>
      <c r="W28" s="4"/>
      <c r="X28" s="4"/>
      <c r="Y28" s="4"/>
      <c r="Z28" s="4"/>
      <c r="AA28" s="4"/>
      <c r="AB28" s="4"/>
      <c r="AC28" s="4"/>
      <c r="AD28" s="4"/>
      <c r="AE28" s="4"/>
      <c r="AF28" s="5"/>
      <c r="AG28" s="5"/>
    </row>
    <row r="29" spans="1:33" s="3" customFormat="1" ht="31.5" x14ac:dyDescent="0.25">
      <c r="A29" s="14">
        <v>18</v>
      </c>
      <c r="B29" s="10" t="s">
        <v>47</v>
      </c>
      <c r="C29" s="11"/>
      <c r="D29" s="11"/>
      <c r="E29" s="11"/>
      <c r="F29" s="11"/>
      <c r="G29" s="11"/>
      <c r="H29" s="11"/>
      <c r="I29" s="19"/>
      <c r="J29" s="4"/>
      <c r="K29" s="4"/>
      <c r="L29" s="4"/>
      <c r="M29" s="4"/>
      <c r="N29" s="4"/>
      <c r="O29" s="4"/>
      <c r="P29" s="4"/>
      <c r="Q29" s="4"/>
      <c r="R29" s="4"/>
      <c r="S29" s="4"/>
      <c r="T29" s="4"/>
      <c r="U29" s="4"/>
      <c r="V29" s="4"/>
      <c r="W29" s="4"/>
      <c r="X29" s="4"/>
      <c r="Y29" s="4"/>
      <c r="Z29" s="4"/>
      <c r="AA29" s="4"/>
      <c r="AB29" s="4"/>
      <c r="AC29" s="4"/>
      <c r="AD29" s="4"/>
      <c r="AE29" s="4"/>
      <c r="AF29" s="5"/>
      <c r="AG29" s="5"/>
    </row>
    <row r="30" spans="1:33" s="3" customFormat="1" ht="16.5" x14ac:dyDescent="0.25">
      <c r="A30" s="14"/>
      <c r="B30" s="20" t="s">
        <v>61</v>
      </c>
      <c r="C30" s="11" t="s">
        <v>41</v>
      </c>
      <c r="D30" s="11"/>
      <c r="E30" s="11"/>
      <c r="F30" s="11"/>
      <c r="G30" s="11"/>
      <c r="H30" s="11"/>
      <c r="I30" s="19">
        <f t="shared" ref="I30:I31" si="3">SUM(D30:H30)</f>
        <v>0</v>
      </c>
      <c r="J30" s="4"/>
      <c r="K30" s="4"/>
      <c r="L30" s="4"/>
      <c r="M30" s="4"/>
      <c r="N30" s="4"/>
      <c r="O30" s="4"/>
      <c r="P30" s="4"/>
      <c r="Q30" s="4"/>
      <c r="R30" s="4"/>
      <c r="S30" s="4"/>
      <c r="T30" s="4"/>
      <c r="U30" s="4"/>
      <c r="V30" s="4"/>
      <c r="W30" s="4"/>
      <c r="X30" s="4"/>
      <c r="Y30" s="4"/>
      <c r="Z30" s="4"/>
      <c r="AA30" s="4"/>
      <c r="AB30" s="4"/>
      <c r="AC30" s="4"/>
      <c r="AD30" s="4"/>
      <c r="AE30" s="4"/>
      <c r="AF30" s="5"/>
      <c r="AG30" s="5"/>
    </row>
    <row r="31" spans="1:33" s="3" customFormat="1" ht="16.5" x14ac:dyDescent="0.25">
      <c r="A31" s="14"/>
      <c r="B31" s="20" t="s">
        <v>62</v>
      </c>
      <c r="C31" s="11" t="s">
        <v>41</v>
      </c>
      <c r="D31" s="11"/>
      <c r="E31" s="11"/>
      <c r="F31" s="11"/>
      <c r="G31" s="11"/>
      <c r="H31" s="11"/>
      <c r="I31" s="19">
        <f t="shared" si="3"/>
        <v>0</v>
      </c>
      <c r="J31" s="4"/>
      <c r="K31" s="4"/>
      <c r="L31" s="4"/>
      <c r="M31" s="4"/>
      <c r="N31" s="4"/>
      <c r="O31" s="4"/>
      <c r="P31" s="4"/>
      <c r="Q31" s="4"/>
      <c r="R31" s="4"/>
      <c r="S31" s="4"/>
      <c r="T31" s="4"/>
      <c r="U31" s="4"/>
      <c r="V31" s="4"/>
      <c r="W31" s="4"/>
      <c r="X31" s="4"/>
      <c r="Y31" s="4"/>
      <c r="Z31" s="4"/>
      <c r="AA31" s="4"/>
      <c r="AB31" s="4"/>
      <c r="AC31" s="4"/>
      <c r="AD31" s="4"/>
      <c r="AE31" s="4"/>
      <c r="AF31" s="5"/>
      <c r="AG31" s="5"/>
    </row>
    <row r="32" spans="1:33" s="3" customFormat="1" ht="16.5" x14ac:dyDescent="0.25">
      <c r="A32" s="14">
        <v>19</v>
      </c>
      <c r="B32" s="10" t="s">
        <v>42</v>
      </c>
      <c r="C32" s="11" t="s">
        <v>46</v>
      </c>
      <c r="D32" s="11"/>
      <c r="E32" s="11"/>
      <c r="F32" s="11"/>
      <c r="G32" s="11"/>
      <c r="H32" s="11"/>
      <c r="I32" s="19">
        <f t="shared" ref="I32" si="4">SUM(D32:H32)</f>
        <v>0</v>
      </c>
      <c r="J32" s="4"/>
      <c r="K32" s="4"/>
      <c r="L32" s="4"/>
      <c r="M32" s="4"/>
      <c r="N32" s="4"/>
      <c r="O32" s="4"/>
      <c r="P32" s="4"/>
      <c r="Q32" s="4"/>
      <c r="R32" s="4"/>
      <c r="S32" s="4"/>
      <c r="T32" s="4"/>
      <c r="U32" s="4"/>
      <c r="V32" s="4"/>
      <c r="W32" s="4"/>
      <c r="X32" s="4"/>
      <c r="Y32" s="4"/>
      <c r="Z32" s="4"/>
      <c r="AA32" s="4"/>
      <c r="AB32" s="4"/>
      <c r="AC32" s="4"/>
      <c r="AD32" s="4"/>
      <c r="AE32" s="4"/>
      <c r="AF32" s="5"/>
      <c r="AG32" s="5"/>
    </row>
    <row r="33" spans="1:33" s="3" customFormat="1" ht="20.100000000000001" customHeight="1" x14ac:dyDescent="0.25">
      <c r="A33" s="14">
        <v>20</v>
      </c>
      <c r="B33" s="10" t="s">
        <v>26</v>
      </c>
      <c r="C33" s="11" t="s">
        <v>21</v>
      </c>
      <c r="D33" s="11"/>
      <c r="E33" s="11"/>
      <c r="F33" s="11"/>
      <c r="G33" s="11"/>
      <c r="H33" s="11"/>
      <c r="I33" s="19">
        <f t="shared" si="0"/>
        <v>0</v>
      </c>
      <c r="J33" s="4"/>
      <c r="K33" s="4"/>
      <c r="L33" s="4"/>
      <c r="M33" s="4"/>
      <c r="N33" s="4"/>
      <c r="O33" s="4"/>
      <c r="P33" s="4"/>
      <c r="Q33" s="4"/>
      <c r="R33" s="4"/>
      <c r="S33" s="4"/>
      <c r="T33" s="4"/>
      <c r="U33" s="4"/>
      <c r="V33" s="4"/>
      <c r="W33" s="4"/>
      <c r="X33" s="4"/>
      <c r="Y33" s="4"/>
      <c r="Z33" s="4"/>
      <c r="AA33" s="4"/>
      <c r="AB33" s="4"/>
      <c r="AC33" s="4"/>
      <c r="AD33" s="4"/>
      <c r="AE33" s="4"/>
      <c r="AF33" s="5"/>
      <c r="AG33" s="5"/>
    </row>
    <row r="34" spans="1:33" s="3" customFormat="1" ht="16.5" customHeight="1" x14ac:dyDescent="0.25">
      <c r="A34" s="7"/>
      <c r="B34" s="8"/>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5"/>
      <c r="AG34" s="5"/>
    </row>
    <row r="35" spans="1:33" s="3" customFormat="1" ht="18.75" customHeight="1" x14ac:dyDescent="0.25">
      <c r="A35" s="8"/>
      <c r="E35" s="4"/>
      <c r="F35" s="4"/>
      <c r="G35" s="128" t="s">
        <v>24</v>
      </c>
      <c r="H35" s="128"/>
      <c r="I35" s="128"/>
      <c r="J35" s="4"/>
      <c r="K35" s="4"/>
      <c r="L35" s="4"/>
      <c r="M35" s="4"/>
      <c r="N35" s="4"/>
      <c r="O35" s="4"/>
      <c r="P35" s="4"/>
      <c r="Q35" s="4"/>
      <c r="R35" s="4"/>
      <c r="S35" s="4"/>
      <c r="T35" s="4"/>
      <c r="U35" s="4"/>
      <c r="V35" s="4"/>
      <c r="W35" s="4"/>
      <c r="X35" s="4"/>
      <c r="Y35" s="4"/>
      <c r="Z35" s="4"/>
      <c r="AA35" s="4"/>
      <c r="AB35" s="4"/>
      <c r="AC35" s="4"/>
      <c r="AD35" s="4"/>
      <c r="AE35" s="4"/>
      <c r="AF35" s="5"/>
      <c r="AG35" s="5"/>
    </row>
    <row r="36" spans="1:33" s="3" customFormat="1" ht="21.6" customHeight="1" x14ac:dyDescent="0.25">
      <c r="E36" s="4"/>
      <c r="F36" s="4"/>
      <c r="G36" s="129" t="s">
        <v>28</v>
      </c>
      <c r="H36" s="129"/>
      <c r="I36" s="129"/>
      <c r="J36" s="4"/>
      <c r="K36" s="4"/>
      <c r="L36" s="4"/>
      <c r="M36" s="4"/>
      <c r="N36" s="4"/>
      <c r="O36" s="4"/>
      <c r="P36" s="4"/>
      <c r="Q36" s="4"/>
      <c r="R36" s="4"/>
      <c r="S36" s="4"/>
      <c r="T36" s="4"/>
      <c r="U36" s="4"/>
      <c r="V36" s="4"/>
      <c r="W36" s="4"/>
      <c r="X36" s="4"/>
      <c r="Y36" s="4"/>
      <c r="Z36" s="4"/>
      <c r="AA36" s="4"/>
      <c r="AB36" s="4"/>
      <c r="AC36" s="4"/>
      <c r="AD36" s="4"/>
      <c r="AE36" s="4"/>
      <c r="AF36" s="5"/>
      <c r="AG36" s="5"/>
    </row>
    <row r="37" spans="1:33" x14ac:dyDescent="0.3">
      <c r="A37" s="13"/>
      <c r="B37" s="13"/>
      <c r="C37" s="13"/>
      <c r="D37" s="12"/>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2"/>
      <c r="AG37" s="2"/>
    </row>
    <row r="38" spans="1:33" x14ac:dyDescent="0.3">
      <c r="A38" s="111"/>
      <c r="B38" s="111"/>
      <c r="C38" s="111"/>
      <c r="D38" s="111"/>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2"/>
      <c r="AG38" s="2"/>
    </row>
    <row r="39" spans="1:33" x14ac:dyDescent="0.3">
      <c r="A39" s="13"/>
      <c r="B39" s="13"/>
      <c r="C39" s="13"/>
      <c r="D39" s="12"/>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2"/>
      <c r="AG39" s="2"/>
    </row>
    <row r="40" spans="1:33" x14ac:dyDescent="0.3">
      <c r="A40" s="13"/>
      <c r="B40" s="13"/>
      <c r="C40" s="13"/>
      <c r="D40" s="12"/>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2"/>
      <c r="AG40" s="2"/>
    </row>
    <row r="41" spans="1:33" x14ac:dyDescent="0.3">
      <c r="A41" s="13"/>
      <c r="B41" s="13"/>
      <c r="C41" s="13"/>
      <c r="D41" s="12"/>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2"/>
      <c r="AG41" s="2"/>
    </row>
    <row r="42" spans="1:33" x14ac:dyDescent="0.3">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2"/>
      <c r="AG42" s="2"/>
    </row>
    <row r="43" spans="1:33" x14ac:dyDescent="0.3">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2"/>
      <c r="AG43" s="2"/>
    </row>
    <row r="44" spans="1:33" x14ac:dyDescent="0.3">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2"/>
      <c r="AG44" s="2"/>
    </row>
    <row r="45" spans="1:33" x14ac:dyDescent="0.3">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2"/>
      <c r="AG45" s="2"/>
    </row>
    <row r="46" spans="1:33" x14ac:dyDescent="0.3">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2"/>
      <c r="AG46" s="2"/>
    </row>
    <row r="47" spans="1:33" ht="16.5" customHeight="1" x14ac:dyDescent="0.3">
      <c r="A47" s="112"/>
      <c r="B47" s="112"/>
      <c r="C47" s="112"/>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2"/>
      <c r="AG47" s="2"/>
    </row>
    <row r="48" spans="1:33" hidden="1" x14ac:dyDescent="0.3">
      <c r="A48" s="13"/>
      <c r="B48" s="13"/>
      <c r="C48" s="13"/>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2"/>
      <c r="AG48" s="2"/>
    </row>
    <row r="49" spans="1:33" x14ac:dyDescent="0.3">
      <c r="A49" s="112"/>
      <c r="B49" s="112"/>
      <c r="C49" s="112"/>
      <c r="D49" s="112"/>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2"/>
      <c r="AG49" s="2"/>
    </row>
    <row r="50" spans="1:33" x14ac:dyDescent="0.3">
      <c r="A50" s="111"/>
      <c r="B50" s="111"/>
      <c r="C50" s="111"/>
      <c r="D50" s="111"/>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2"/>
      <c r="AG50" s="2"/>
    </row>
    <row r="51" spans="1:33" x14ac:dyDescent="0.3">
      <c r="A51" s="111"/>
      <c r="B51" s="111"/>
      <c r="C51" s="111"/>
      <c r="D51" s="111"/>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2"/>
      <c r="AG51" s="2"/>
    </row>
    <row r="52" spans="1:33" x14ac:dyDescent="0.3">
      <c r="A52" s="112"/>
      <c r="B52" s="112"/>
      <c r="C52" s="112"/>
      <c r="D52" s="112"/>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2"/>
      <c r="AG52" s="2"/>
    </row>
    <row r="53" spans="1:33" x14ac:dyDescent="0.3">
      <c r="A53" s="111"/>
      <c r="B53" s="111"/>
      <c r="C53" s="111"/>
      <c r="D53" s="111"/>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2"/>
      <c r="AG53" s="2"/>
    </row>
    <row r="54" spans="1:33" x14ac:dyDescent="0.3">
      <c r="A54" s="111"/>
      <c r="B54" s="111"/>
      <c r="C54" s="111"/>
      <c r="D54" s="111"/>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2"/>
      <c r="AG54" s="2"/>
    </row>
    <row r="55" spans="1:33" x14ac:dyDescent="0.3">
      <c r="A55" s="111"/>
      <c r="B55" s="111"/>
      <c r="C55" s="111"/>
      <c r="D55" s="111"/>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2"/>
      <c r="AG55" s="2"/>
    </row>
    <row r="56" spans="1:33" x14ac:dyDescent="0.3">
      <c r="A56" s="111"/>
      <c r="B56" s="111"/>
      <c r="C56" s="111"/>
      <c r="D56" s="111"/>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2"/>
      <c r="AG56" s="2"/>
    </row>
    <row r="57" spans="1:33"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x14ac:dyDescent="0.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x14ac:dyDescent="0.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x14ac:dyDescent="0.3">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x14ac:dyDescent="0.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x14ac:dyDescent="0.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x14ac:dyDescent="0.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2"/>
      <c r="AG104" s="2"/>
    </row>
    <row r="105" spans="1:33"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2"/>
      <c r="AG105" s="2"/>
    </row>
    <row r="106" spans="1:33"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2"/>
      <c r="AG106" s="2"/>
    </row>
    <row r="107" spans="1:33"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2"/>
      <c r="AG107" s="2"/>
    </row>
    <row r="108" spans="1:33"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2"/>
      <c r="AG108" s="2"/>
    </row>
    <row r="109" spans="1:33"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2"/>
      <c r="AG109" s="2"/>
    </row>
    <row r="110" spans="1:33"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2"/>
      <c r="AG110" s="2"/>
    </row>
    <row r="111" spans="1:33"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2"/>
      <c r="AG111" s="2"/>
    </row>
    <row r="112" spans="1:33"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2"/>
      <c r="AG112" s="2"/>
    </row>
    <row r="113" spans="1:33"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2"/>
      <c r="AG113" s="2"/>
    </row>
    <row r="114" spans="1:33"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2"/>
      <c r="AG114" s="2"/>
    </row>
    <row r="115" spans="1:33"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2"/>
      <c r="AG115" s="2"/>
    </row>
    <row r="116" spans="1:33"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2"/>
      <c r="AG116" s="2"/>
    </row>
    <row r="117" spans="1:33"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2"/>
      <c r="AG117" s="2"/>
    </row>
    <row r="118" spans="1:33"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2"/>
      <c r="AG118" s="2"/>
    </row>
    <row r="119" spans="1:33"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2"/>
      <c r="AG119" s="2"/>
    </row>
    <row r="120" spans="1:33"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2"/>
      <c r="AG120" s="2"/>
    </row>
    <row r="121" spans="1:33"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2"/>
      <c r="AG121" s="2"/>
    </row>
    <row r="122" spans="1:33"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2"/>
      <c r="AG122" s="2"/>
    </row>
    <row r="123" spans="1:33" x14ac:dyDescent="0.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2"/>
      <c r="AG123" s="2"/>
    </row>
    <row r="124" spans="1:33" x14ac:dyDescent="0.3">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2"/>
      <c r="AG124" s="2"/>
    </row>
    <row r="125" spans="1:33" x14ac:dyDescent="0.3">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2"/>
      <c r="AG125" s="2"/>
    </row>
    <row r="126" spans="1:33" x14ac:dyDescent="0.3">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2"/>
      <c r="AG126" s="2"/>
    </row>
    <row r="127" spans="1:33" x14ac:dyDescent="0.3">
      <c r="A127" s="2"/>
      <c r="B127" s="2"/>
      <c r="C127" s="2"/>
      <c r="D127" s="2"/>
      <c r="E127" s="2"/>
      <c r="F127" s="2"/>
      <c r="G127" s="6"/>
      <c r="H127" s="6"/>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row>
    <row r="128" spans="1:33" x14ac:dyDescent="0.3">
      <c r="A128" s="2"/>
      <c r="B128" s="2"/>
      <c r="C128" s="2"/>
      <c r="D128" s="2"/>
      <c r="E128" s="2"/>
      <c r="F128" s="2"/>
      <c r="G128" s="6"/>
      <c r="H128" s="6"/>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row>
  </sheetData>
  <mergeCells count="15">
    <mergeCell ref="A54:D54"/>
    <mergeCell ref="A55:D55"/>
    <mergeCell ref="A56:D56"/>
    <mergeCell ref="G35:I35"/>
    <mergeCell ref="G36:I36"/>
    <mergeCell ref="A47:C47"/>
    <mergeCell ref="A49:D49"/>
    <mergeCell ref="A50:D50"/>
    <mergeCell ref="A51:D51"/>
    <mergeCell ref="A52:D52"/>
    <mergeCell ref="A1:B1"/>
    <mergeCell ref="A2:B2"/>
    <mergeCell ref="A38:D38"/>
    <mergeCell ref="A4:I4"/>
    <mergeCell ref="A53:D53"/>
  </mergeCells>
  <phoneticPr fontId="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9F987-8486-4CC6-832E-0F5332740EE4}">
  <dimension ref="A1:AG130"/>
  <sheetViews>
    <sheetView topLeftCell="A8" zoomScaleNormal="100" workbookViewId="0">
      <selection activeCell="B35" sqref="A35:F42"/>
    </sheetView>
  </sheetViews>
  <sheetFormatPr defaultColWidth="9.140625" defaultRowHeight="18.75" x14ac:dyDescent="0.3"/>
  <cols>
    <col min="1" max="1" width="3.42578125" style="1" bestFit="1" customWidth="1"/>
    <col min="2" max="2" width="41.7109375" style="1" customWidth="1"/>
    <col min="3" max="3" width="18" style="1" bestFit="1" customWidth="1"/>
    <col min="4" max="4" width="18" style="1" customWidth="1"/>
    <col min="5" max="5" width="19.42578125" style="1" bestFit="1" customWidth="1"/>
    <col min="6" max="6" width="11.5703125" style="1" customWidth="1"/>
    <col min="7" max="8" width="27.7109375" style="1" customWidth="1"/>
    <col min="9" max="9" width="59.42578125" style="1" customWidth="1"/>
    <col min="10" max="16384" width="9.140625" style="1"/>
  </cols>
  <sheetData>
    <row r="1" spans="1:33" x14ac:dyDescent="0.3">
      <c r="A1" s="113" t="s">
        <v>0</v>
      </c>
      <c r="B1" s="113"/>
    </row>
    <row r="2" spans="1:33" x14ac:dyDescent="0.3">
      <c r="A2" s="127" t="s">
        <v>30</v>
      </c>
      <c r="B2" s="127"/>
    </row>
    <row r="3" spans="1:33" x14ac:dyDescent="0.3">
      <c r="A3" s="9"/>
      <c r="B3" s="9"/>
    </row>
    <row r="4" spans="1:33" ht="26.45" customHeight="1" x14ac:dyDescent="0.3">
      <c r="A4" s="116" t="s">
        <v>67</v>
      </c>
      <c r="B4" s="116"/>
      <c r="C4" s="116"/>
      <c r="D4" s="116"/>
      <c r="E4" s="116"/>
      <c r="F4" s="116"/>
      <c r="G4" s="116"/>
      <c r="H4" s="116"/>
      <c r="I4" s="116"/>
      <c r="J4" s="2"/>
      <c r="K4" s="2"/>
      <c r="L4" s="2"/>
      <c r="M4" s="2"/>
      <c r="N4" s="2"/>
      <c r="O4" s="2"/>
      <c r="P4" s="2"/>
      <c r="Q4" s="2"/>
      <c r="R4" s="2"/>
      <c r="S4" s="2"/>
      <c r="T4" s="2"/>
      <c r="U4" s="2"/>
      <c r="V4" s="2"/>
      <c r="W4" s="2"/>
      <c r="X4" s="2"/>
      <c r="Y4" s="2"/>
      <c r="Z4" s="2"/>
      <c r="AA4" s="2"/>
      <c r="AB4" s="2"/>
      <c r="AC4" s="2"/>
      <c r="AD4" s="2"/>
      <c r="AE4" s="2"/>
      <c r="AF4" s="2"/>
      <c r="AG4" s="2"/>
    </row>
    <row r="5" spans="1:33"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5"/>
      <c r="AG5" s="5"/>
    </row>
    <row r="6" spans="1:33" s="3" customFormat="1" ht="99" x14ac:dyDescent="0.25">
      <c r="A6" s="23" t="s">
        <v>63</v>
      </c>
      <c r="B6" s="23" t="s">
        <v>73</v>
      </c>
      <c r="C6" s="23" t="s">
        <v>64</v>
      </c>
      <c r="D6" s="23" t="s">
        <v>78</v>
      </c>
      <c r="E6" s="23" t="s">
        <v>72</v>
      </c>
      <c r="F6" s="23" t="s">
        <v>65</v>
      </c>
      <c r="G6" s="23" t="s">
        <v>66</v>
      </c>
      <c r="H6" s="23" t="s">
        <v>81</v>
      </c>
      <c r="I6" s="23" t="s">
        <v>82</v>
      </c>
      <c r="K6" s="4"/>
      <c r="L6" s="4"/>
      <c r="M6" s="4"/>
      <c r="N6" s="4"/>
      <c r="O6" s="4"/>
      <c r="P6" s="4"/>
      <c r="Q6" s="4"/>
      <c r="R6" s="4"/>
      <c r="S6" s="4"/>
      <c r="T6" s="4"/>
      <c r="U6" s="4"/>
      <c r="V6" s="4"/>
      <c r="W6" s="4"/>
      <c r="X6" s="4"/>
      <c r="Y6" s="4"/>
      <c r="Z6" s="4"/>
      <c r="AA6" s="4"/>
      <c r="AB6" s="4"/>
      <c r="AC6" s="4"/>
      <c r="AD6" s="4"/>
      <c r="AE6" s="4"/>
      <c r="AF6" s="5"/>
      <c r="AG6" s="5"/>
    </row>
    <row r="7" spans="1:33" s="3" customFormat="1" ht="20.100000000000001" customHeight="1" x14ac:dyDescent="0.25">
      <c r="A7" s="27" t="s">
        <v>68</v>
      </c>
      <c r="B7" s="28" t="s">
        <v>5</v>
      </c>
      <c r="C7" s="11"/>
      <c r="D7" s="11"/>
      <c r="E7" s="11"/>
      <c r="F7" s="11"/>
      <c r="G7" s="11"/>
      <c r="H7" s="11"/>
      <c r="I7" s="11"/>
      <c r="J7" s="4"/>
      <c r="K7" s="4"/>
      <c r="L7" s="4"/>
      <c r="M7" s="4"/>
      <c r="N7" s="4"/>
      <c r="O7" s="4"/>
      <c r="P7" s="4"/>
      <c r="Q7" s="4"/>
      <c r="R7" s="4"/>
      <c r="S7" s="4"/>
      <c r="T7" s="4"/>
      <c r="U7" s="4"/>
      <c r="V7" s="4"/>
      <c r="W7" s="4"/>
      <c r="X7" s="4"/>
      <c r="Y7" s="4"/>
      <c r="Z7" s="4"/>
      <c r="AA7" s="4"/>
      <c r="AB7" s="4"/>
      <c r="AC7" s="4"/>
      <c r="AD7" s="4"/>
      <c r="AE7" s="4"/>
      <c r="AF7" s="5"/>
      <c r="AG7" s="5"/>
    </row>
    <row r="8" spans="1:33" s="3" customFormat="1" ht="31.5" x14ac:dyDescent="0.25">
      <c r="A8" s="27" t="s">
        <v>69</v>
      </c>
      <c r="B8" s="28" t="s">
        <v>6</v>
      </c>
      <c r="C8" s="11">
        <v>1</v>
      </c>
      <c r="D8" s="11"/>
      <c r="E8" s="11"/>
      <c r="F8" s="11"/>
      <c r="G8" s="11"/>
      <c r="H8" s="11"/>
      <c r="I8" s="11"/>
      <c r="J8" s="4"/>
      <c r="K8" s="4"/>
      <c r="L8" s="4"/>
      <c r="M8" s="4"/>
      <c r="N8" s="4"/>
      <c r="O8" s="4"/>
      <c r="P8" s="4"/>
      <c r="Q8" s="4"/>
      <c r="R8" s="4"/>
      <c r="S8" s="4"/>
      <c r="T8" s="4"/>
      <c r="U8" s="4"/>
      <c r="V8" s="4"/>
      <c r="W8" s="4"/>
      <c r="X8" s="4"/>
      <c r="Y8" s="4"/>
      <c r="Z8" s="4"/>
      <c r="AA8" s="4"/>
      <c r="AB8" s="4"/>
      <c r="AC8" s="4"/>
      <c r="AD8" s="4"/>
      <c r="AE8" s="4"/>
      <c r="AF8" s="5"/>
      <c r="AG8" s="5"/>
    </row>
    <row r="9" spans="1:33" s="3" customFormat="1" ht="262.5" customHeight="1" x14ac:dyDescent="0.25">
      <c r="A9" s="14">
        <v>1</v>
      </c>
      <c r="B9" s="24" t="s">
        <v>80</v>
      </c>
      <c r="C9" s="25" t="s">
        <v>74</v>
      </c>
      <c r="D9" s="26">
        <v>320000000</v>
      </c>
      <c r="E9" s="25" t="s">
        <v>75</v>
      </c>
      <c r="F9" s="11" t="s">
        <v>76</v>
      </c>
      <c r="G9" s="11" t="s">
        <v>77</v>
      </c>
      <c r="H9" s="11" t="s">
        <v>79</v>
      </c>
      <c r="I9" s="24" t="s">
        <v>83</v>
      </c>
      <c r="J9" s="4"/>
      <c r="K9" s="4"/>
      <c r="L9" s="4"/>
      <c r="M9" s="4"/>
      <c r="N9" s="4"/>
      <c r="O9" s="4"/>
      <c r="P9" s="4"/>
      <c r="Q9" s="4"/>
      <c r="R9" s="4"/>
      <c r="S9" s="4"/>
      <c r="T9" s="4"/>
      <c r="U9" s="4"/>
      <c r="V9" s="4"/>
      <c r="W9" s="4"/>
      <c r="X9" s="4"/>
      <c r="Y9" s="4"/>
      <c r="Z9" s="4"/>
      <c r="AA9" s="4"/>
      <c r="AB9" s="4"/>
      <c r="AC9" s="4"/>
      <c r="AD9" s="4"/>
      <c r="AE9" s="4"/>
      <c r="AF9" s="5"/>
      <c r="AG9" s="5"/>
    </row>
    <row r="10" spans="1:33" s="3" customFormat="1" ht="20.100000000000001" customHeight="1" x14ac:dyDescent="0.25">
      <c r="A10" s="27" t="s">
        <v>70</v>
      </c>
      <c r="B10" s="28" t="s">
        <v>7</v>
      </c>
      <c r="C10" s="11"/>
      <c r="D10" s="11"/>
      <c r="E10" s="11"/>
      <c r="F10" s="11"/>
      <c r="G10" s="11"/>
      <c r="H10" s="11"/>
      <c r="I10" s="11"/>
      <c r="J10" s="4"/>
      <c r="K10" s="4"/>
      <c r="L10" s="4"/>
      <c r="M10" s="4"/>
      <c r="N10" s="4"/>
      <c r="O10" s="4"/>
      <c r="P10" s="4"/>
      <c r="Q10" s="4"/>
      <c r="R10" s="4"/>
      <c r="S10" s="4"/>
      <c r="T10" s="4"/>
      <c r="U10" s="4"/>
      <c r="V10" s="4"/>
      <c r="W10" s="4"/>
      <c r="X10" s="4"/>
      <c r="Y10" s="4"/>
      <c r="Z10" s="4"/>
      <c r="AA10" s="4"/>
      <c r="AB10" s="4"/>
      <c r="AC10" s="4"/>
      <c r="AD10" s="4"/>
      <c r="AE10" s="4"/>
      <c r="AF10" s="5"/>
      <c r="AG10" s="5"/>
    </row>
    <row r="11" spans="1:33" s="3" customFormat="1" ht="31.5" x14ac:dyDescent="0.25">
      <c r="A11" s="14">
        <v>1</v>
      </c>
      <c r="B11" s="24" t="s">
        <v>1458</v>
      </c>
      <c r="C11" s="11" t="s">
        <v>1461</v>
      </c>
      <c r="D11" s="26">
        <v>15000000</v>
      </c>
      <c r="E11" s="11" t="s">
        <v>1464</v>
      </c>
      <c r="F11" s="53" t="s">
        <v>1467</v>
      </c>
      <c r="G11" s="56" t="s">
        <v>779</v>
      </c>
      <c r="H11" s="11" t="s">
        <v>1153</v>
      </c>
      <c r="I11" s="79" t="s">
        <v>1470</v>
      </c>
      <c r="J11" s="4"/>
      <c r="K11" s="4"/>
      <c r="L11" s="4"/>
      <c r="M11" s="4"/>
      <c r="N11" s="4"/>
      <c r="O11" s="4"/>
      <c r="P11" s="4"/>
      <c r="Q11" s="4"/>
      <c r="R11" s="4"/>
      <c r="S11" s="4"/>
      <c r="T11" s="4"/>
      <c r="U11" s="4"/>
      <c r="V11" s="4"/>
      <c r="W11" s="4"/>
      <c r="X11" s="4"/>
      <c r="Y11" s="4"/>
      <c r="Z11" s="4"/>
      <c r="AA11" s="4"/>
      <c r="AB11" s="4"/>
      <c r="AC11" s="4"/>
      <c r="AD11" s="4"/>
      <c r="AE11" s="4"/>
      <c r="AF11" s="5"/>
      <c r="AG11" s="5"/>
    </row>
    <row r="12" spans="1:33" s="3" customFormat="1" ht="94.5" x14ac:dyDescent="0.25">
      <c r="A12" s="14">
        <v>2</v>
      </c>
      <c r="B12" s="24" t="s">
        <v>1459</v>
      </c>
      <c r="C12" s="11" t="s">
        <v>1462</v>
      </c>
      <c r="D12" s="26">
        <v>40000000</v>
      </c>
      <c r="E12" s="11" t="s">
        <v>1465</v>
      </c>
      <c r="F12" s="53" t="s">
        <v>1468</v>
      </c>
      <c r="G12" s="56" t="s">
        <v>779</v>
      </c>
      <c r="H12" s="11" t="s">
        <v>997</v>
      </c>
      <c r="I12" s="76" t="s">
        <v>1471</v>
      </c>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78.75" x14ac:dyDescent="0.25">
      <c r="A13" s="14">
        <v>3</v>
      </c>
      <c r="B13" s="24" t="s">
        <v>1460</v>
      </c>
      <c r="C13" s="11" t="s">
        <v>1463</v>
      </c>
      <c r="D13" s="26">
        <v>20000000</v>
      </c>
      <c r="E13" s="11" t="s">
        <v>1466</v>
      </c>
      <c r="F13" s="53" t="s">
        <v>1469</v>
      </c>
      <c r="G13" s="56" t="s">
        <v>779</v>
      </c>
      <c r="H13" s="11" t="s">
        <v>997</v>
      </c>
      <c r="I13" s="20" t="s">
        <v>1472</v>
      </c>
      <c r="J13" s="4"/>
      <c r="K13" s="4"/>
      <c r="L13" s="4"/>
      <c r="M13" s="4"/>
      <c r="N13" s="4"/>
      <c r="O13" s="4"/>
      <c r="P13" s="4"/>
      <c r="Q13" s="4"/>
      <c r="R13" s="4"/>
      <c r="S13" s="4"/>
      <c r="T13" s="4"/>
      <c r="U13" s="4"/>
      <c r="V13" s="4"/>
      <c r="W13" s="4"/>
      <c r="X13" s="4"/>
      <c r="Y13" s="4"/>
      <c r="Z13" s="4"/>
      <c r="AA13" s="4"/>
      <c r="AB13" s="4"/>
      <c r="AC13" s="4"/>
      <c r="AD13" s="4"/>
      <c r="AE13" s="4"/>
      <c r="AF13" s="5"/>
      <c r="AG13" s="5"/>
    </row>
    <row r="14" spans="1:33" s="3" customFormat="1" ht="63" x14ac:dyDescent="0.25">
      <c r="A14" s="14">
        <v>4</v>
      </c>
      <c r="B14" s="55" t="s">
        <v>1480</v>
      </c>
      <c r="C14" s="11" t="s">
        <v>1473</v>
      </c>
      <c r="D14" s="26">
        <v>20000000</v>
      </c>
      <c r="E14" s="11" t="s">
        <v>1487</v>
      </c>
      <c r="F14" s="53" t="s">
        <v>1493</v>
      </c>
      <c r="G14" s="53" t="s">
        <v>809</v>
      </c>
      <c r="H14" s="11" t="s">
        <v>997</v>
      </c>
      <c r="I14" s="20" t="s">
        <v>1498</v>
      </c>
      <c r="J14" s="4"/>
      <c r="K14" s="4"/>
      <c r="L14" s="4"/>
      <c r="M14" s="4"/>
      <c r="N14" s="4"/>
      <c r="O14" s="4"/>
      <c r="P14" s="4"/>
      <c r="Q14" s="4"/>
      <c r="R14" s="4"/>
      <c r="S14" s="4"/>
      <c r="T14" s="4"/>
      <c r="U14" s="4"/>
      <c r="V14" s="4"/>
      <c r="W14" s="4"/>
      <c r="X14" s="4"/>
      <c r="Y14" s="4"/>
      <c r="Z14" s="4"/>
      <c r="AA14" s="4"/>
      <c r="AB14" s="4"/>
      <c r="AC14" s="4"/>
      <c r="AD14" s="4"/>
      <c r="AE14" s="4"/>
      <c r="AF14" s="5"/>
      <c r="AG14" s="5"/>
    </row>
    <row r="15" spans="1:33" s="3" customFormat="1" ht="78.75" x14ac:dyDescent="0.25">
      <c r="A15" s="14">
        <v>5</v>
      </c>
      <c r="B15" s="55" t="s">
        <v>1481</v>
      </c>
      <c r="C15" s="11" t="s">
        <v>1474</v>
      </c>
      <c r="D15" s="26">
        <v>25000000</v>
      </c>
      <c r="E15" s="11" t="s">
        <v>1488</v>
      </c>
      <c r="F15" s="53" t="s">
        <v>1494</v>
      </c>
      <c r="G15" s="53" t="s">
        <v>809</v>
      </c>
      <c r="H15" s="11" t="s">
        <v>997</v>
      </c>
      <c r="I15" s="20" t="s">
        <v>1499</v>
      </c>
      <c r="J15" s="4"/>
      <c r="K15" s="4"/>
      <c r="L15" s="4"/>
      <c r="M15" s="4"/>
      <c r="N15" s="4"/>
      <c r="O15" s="4"/>
      <c r="P15" s="4"/>
      <c r="Q15" s="4"/>
      <c r="R15" s="4"/>
      <c r="S15" s="4"/>
      <c r="T15" s="4"/>
      <c r="U15" s="4"/>
      <c r="V15" s="4"/>
      <c r="W15" s="4"/>
      <c r="X15" s="4"/>
      <c r="Y15" s="4"/>
      <c r="Z15" s="4"/>
      <c r="AA15" s="4"/>
      <c r="AB15" s="4"/>
      <c r="AC15" s="4"/>
      <c r="AD15" s="4"/>
      <c r="AE15" s="4"/>
      <c r="AF15" s="5"/>
      <c r="AG15" s="5"/>
    </row>
    <row r="16" spans="1:33" s="3" customFormat="1" ht="78.75" x14ac:dyDescent="0.25">
      <c r="A16" s="14">
        <v>6</v>
      </c>
      <c r="B16" s="55" t="s">
        <v>1482</v>
      </c>
      <c r="C16" s="11" t="s">
        <v>1475</v>
      </c>
      <c r="D16" s="26">
        <v>20000000</v>
      </c>
      <c r="E16" s="11" t="s">
        <v>1489</v>
      </c>
      <c r="F16" s="53" t="s">
        <v>1495</v>
      </c>
      <c r="G16" s="53" t="s">
        <v>809</v>
      </c>
      <c r="H16" s="11" t="s">
        <v>997</v>
      </c>
      <c r="I16" s="20" t="s">
        <v>1500</v>
      </c>
      <c r="J16" s="4"/>
      <c r="K16" s="4"/>
      <c r="L16" s="4"/>
      <c r="M16" s="4"/>
      <c r="N16" s="4"/>
      <c r="O16" s="4"/>
      <c r="P16" s="4"/>
      <c r="Q16" s="4"/>
      <c r="R16" s="4"/>
      <c r="S16" s="4"/>
      <c r="T16" s="4"/>
      <c r="U16" s="4"/>
      <c r="V16" s="4"/>
      <c r="W16" s="4"/>
      <c r="X16" s="4"/>
      <c r="Y16" s="4"/>
      <c r="Z16" s="4"/>
      <c r="AA16" s="4"/>
      <c r="AB16" s="4"/>
      <c r="AC16" s="4"/>
      <c r="AD16" s="4"/>
      <c r="AE16" s="4"/>
      <c r="AF16" s="5"/>
      <c r="AG16" s="5"/>
    </row>
    <row r="17" spans="1:33" s="3" customFormat="1" ht="94.5" x14ac:dyDescent="0.25">
      <c r="A17" s="14">
        <v>7</v>
      </c>
      <c r="B17" s="55" t="s">
        <v>1483</v>
      </c>
      <c r="C17" s="11" t="s">
        <v>1476</v>
      </c>
      <c r="D17" s="26">
        <v>35000000</v>
      </c>
      <c r="E17" s="11" t="s">
        <v>1490</v>
      </c>
      <c r="F17" s="53" t="s">
        <v>1496</v>
      </c>
      <c r="G17" s="53" t="s">
        <v>809</v>
      </c>
      <c r="H17" s="11" t="s">
        <v>997</v>
      </c>
      <c r="I17" s="54" t="s">
        <v>1504</v>
      </c>
      <c r="J17" s="4"/>
      <c r="K17" s="4"/>
      <c r="L17" s="4"/>
      <c r="M17" s="4"/>
      <c r="N17" s="4"/>
      <c r="O17" s="4"/>
      <c r="P17" s="4"/>
      <c r="Q17" s="4"/>
      <c r="R17" s="4"/>
      <c r="S17" s="4"/>
      <c r="T17" s="4"/>
      <c r="U17" s="4"/>
      <c r="V17" s="4"/>
      <c r="W17" s="4"/>
      <c r="X17" s="4"/>
      <c r="Y17" s="4"/>
      <c r="Z17" s="4"/>
      <c r="AA17" s="4"/>
      <c r="AB17" s="4"/>
      <c r="AC17" s="4"/>
      <c r="AD17" s="4"/>
      <c r="AE17" s="4"/>
      <c r="AF17" s="5"/>
      <c r="AG17" s="5"/>
    </row>
    <row r="18" spans="1:33" s="3" customFormat="1" ht="63" x14ac:dyDescent="0.25">
      <c r="A18" s="14">
        <v>8</v>
      </c>
      <c r="B18" s="55" t="s">
        <v>1484</v>
      </c>
      <c r="C18" s="11" t="s">
        <v>1477</v>
      </c>
      <c r="D18" s="26">
        <v>20000000</v>
      </c>
      <c r="E18" s="11" t="s">
        <v>1491</v>
      </c>
      <c r="F18" s="53" t="s">
        <v>1494</v>
      </c>
      <c r="G18" s="53" t="s">
        <v>809</v>
      </c>
      <c r="H18" s="11" t="s">
        <v>997</v>
      </c>
      <c r="I18" s="20" t="s">
        <v>1502</v>
      </c>
      <c r="J18" s="4"/>
      <c r="K18" s="4"/>
      <c r="L18" s="4"/>
      <c r="M18" s="4"/>
      <c r="N18" s="4"/>
      <c r="O18" s="4"/>
      <c r="P18" s="4"/>
      <c r="Q18" s="4"/>
      <c r="R18" s="4"/>
      <c r="S18" s="4"/>
      <c r="T18" s="4"/>
      <c r="U18" s="4"/>
      <c r="V18" s="4"/>
      <c r="W18" s="4"/>
      <c r="X18" s="4"/>
      <c r="Y18" s="4"/>
      <c r="Z18" s="4"/>
      <c r="AA18" s="4"/>
      <c r="AB18" s="4"/>
      <c r="AC18" s="4"/>
      <c r="AD18" s="4"/>
      <c r="AE18" s="4"/>
      <c r="AF18" s="5"/>
      <c r="AG18" s="5"/>
    </row>
    <row r="19" spans="1:33" s="3" customFormat="1" ht="94.5" x14ac:dyDescent="0.25">
      <c r="A19" s="14">
        <v>9</v>
      </c>
      <c r="B19" s="55" t="s">
        <v>1485</v>
      </c>
      <c r="C19" s="11" t="s">
        <v>1478</v>
      </c>
      <c r="D19" s="26">
        <v>20000000</v>
      </c>
      <c r="E19" s="11" t="s">
        <v>75</v>
      </c>
      <c r="F19" s="53" t="s">
        <v>1497</v>
      </c>
      <c r="G19" s="53" t="s">
        <v>809</v>
      </c>
      <c r="H19" s="11" t="s">
        <v>997</v>
      </c>
      <c r="I19" s="20" t="s">
        <v>1501</v>
      </c>
      <c r="J19" s="4"/>
      <c r="K19" s="4"/>
      <c r="L19" s="4"/>
      <c r="M19" s="4"/>
      <c r="N19" s="4"/>
      <c r="O19" s="4"/>
      <c r="P19" s="4"/>
      <c r="Q19" s="4"/>
      <c r="R19" s="4"/>
      <c r="S19" s="4"/>
      <c r="T19" s="4"/>
      <c r="U19" s="4"/>
      <c r="V19" s="4"/>
      <c r="W19" s="4"/>
      <c r="X19" s="4"/>
      <c r="Y19" s="4"/>
      <c r="Z19" s="4"/>
      <c r="AA19" s="4"/>
      <c r="AB19" s="4"/>
      <c r="AC19" s="4"/>
      <c r="AD19" s="4"/>
      <c r="AE19" s="4"/>
      <c r="AF19" s="5"/>
      <c r="AG19" s="5"/>
    </row>
    <row r="20" spans="1:33" s="3" customFormat="1" ht="79.5" customHeight="1" x14ac:dyDescent="0.25">
      <c r="A20" s="14">
        <v>10</v>
      </c>
      <c r="B20" s="55" t="s">
        <v>1486</v>
      </c>
      <c r="C20" s="11" t="s">
        <v>1479</v>
      </c>
      <c r="D20" s="26">
        <v>15000000</v>
      </c>
      <c r="E20" s="11" t="s">
        <v>1492</v>
      </c>
      <c r="F20" s="53" t="s">
        <v>1496</v>
      </c>
      <c r="G20" s="53" t="s">
        <v>809</v>
      </c>
      <c r="H20" s="11" t="s">
        <v>997</v>
      </c>
      <c r="I20" s="20" t="s">
        <v>1503</v>
      </c>
      <c r="J20" s="4"/>
      <c r="K20" s="4"/>
      <c r="L20" s="4"/>
      <c r="M20" s="4"/>
      <c r="N20" s="4"/>
      <c r="O20" s="4"/>
      <c r="P20" s="4"/>
      <c r="Q20" s="4"/>
      <c r="R20" s="4"/>
      <c r="S20" s="4"/>
      <c r="T20" s="4"/>
      <c r="U20" s="4"/>
      <c r="V20" s="4"/>
      <c r="W20" s="4"/>
      <c r="X20" s="4"/>
      <c r="Y20" s="4"/>
      <c r="Z20" s="4"/>
      <c r="AA20" s="4"/>
      <c r="AB20" s="4"/>
      <c r="AC20" s="4"/>
      <c r="AD20" s="4"/>
      <c r="AE20" s="4"/>
      <c r="AF20" s="5"/>
      <c r="AG20" s="5"/>
    </row>
    <row r="21" spans="1:33" s="3" customFormat="1" ht="110.25" x14ac:dyDescent="0.25">
      <c r="A21" s="14">
        <v>11</v>
      </c>
      <c r="B21" s="57" t="s">
        <v>1510</v>
      </c>
      <c r="C21" s="11" t="s">
        <v>1505</v>
      </c>
      <c r="D21" s="26">
        <v>20000000</v>
      </c>
      <c r="E21" s="11" t="s">
        <v>1466</v>
      </c>
      <c r="F21" s="53" t="s">
        <v>1469</v>
      </c>
      <c r="G21" s="63" t="s">
        <v>762</v>
      </c>
      <c r="H21" s="11" t="s">
        <v>997</v>
      </c>
      <c r="I21" s="65" t="s">
        <v>1519</v>
      </c>
      <c r="J21" s="4"/>
      <c r="K21" s="4"/>
      <c r="L21" s="4"/>
      <c r="M21" s="4"/>
      <c r="N21" s="4"/>
      <c r="O21" s="4"/>
      <c r="P21" s="4"/>
      <c r="Q21" s="4"/>
      <c r="R21" s="4"/>
      <c r="S21" s="4"/>
      <c r="T21" s="4"/>
      <c r="U21" s="4"/>
      <c r="V21" s="4"/>
      <c r="W21" s="4"/>
      <c r="X21" s="4"/>
      <c r="Y21" s="4"/>
      <c r="Z21" s="4"/>
      <c r="AA21" s="4"/>
      <c r="AB21" s="4"/>
      <c r="AC21" s="4"/>
      <c r="AD21" s="4"/>
      <c r="AE21" s="4"/>
      <c r="AF21" s="5"/>
      <c r="AG21" s="5"/>
    </row>
    <row r="22" spans="1:33" s="3" customFormat="1" ht="63" x14ac:dyDescent="0.25">
      <c r="A22" s="14">
        <v>12</v>
      </c>
      <c r="B22" s="24" t="s">
        <v>1511</v>
      </c>
      <c r="C22" s="11" t="s">
        <v>1506</v>
      </c>
      <c r="D22" s="26">
        <v>15000000</v>
      </c>
      <c r="E22" s="11" t="s">
        <v>1515</v>
      </c>
      <c r="F22" s="53" t="s">
        <v>1494</v>
      </c>
      <c r="G22" s="11" t="s">
        <v>762</v>
      </c>
      <c r="H22" s="11" t="s">
        <v>997</v>
      </c>
      <c r="I22" s="58" t="s">
        <v>1520</v>
      </c>
      <c r="J22" s="4"/>
      <c r="K22" s="4"/>
      <c r="L22" s="4"/>
      <c r="M22" s="4"/>
      <c r="N22" s="4"/>
      <c r="O22" s="4"/>
      <c r="P22" s="4"/>
      <c r="Q22" s="4"/>
      <c r="R22" s="4"/>
      <c r="S22" s="4"/>
      <c r="T22" s="4"/>
      <c r="U22" s="4"/>
      <c r="V22" s="4"/>
      <c r="W22" s="4"/>
      <c r="X22" s="4"/>
      <c r="Y22" s="4"/>
      <c r="Z22" s="4"/>
      <c r="AA22" s="4"/>
      <c r="AB22" s="4"/>
      <c r="AC22" s="4"/>
      <c r="AD22" s="4"/>
      <c r="AE22" s="4"/>
      <c r="AF22" s="5"/>
      <c r="AG22" s="5"/>
    </row>
    <row r="23" spans="1:33" s="3" customFormat="1" ht="94.5" x14ac:dyDescent="0.25">
      <c r="A23" s="14">
        <v>13</v>
      </c>
      <c r="B23" s="24" t="s">
        <v>1512</v>
      </c>
      <c r="C23" s="11" t="s">
        <v>1507</v>
      </c>
      <c r="D23" s="26">
        <v>15000000</v>
      </c>
      <c r="E23" s="11" t="s">
        <v>1516</v>
      </c>
      <c r="F23" s="53" t="s">
        <v>1496</v>
      </c>
      <c r="G23" s="11" t="s">
        <v>762</v>
      </c>
      <c r="H23" s="11" t="s">
        <v>997</v>
      </c>
      <c r="I23" s="58" t="s">
        <v>1520</v>
      </c>
      <c r="J23" s="4"/>
      <c r="K23" s="4"/>
      <c r="L23" s="4"/>
      <c r="M23" s="4"/>
      <c r="N23" s="4"/>
      <c r="O23" s="4"/>
      <c r="P23" s="4"/>
      <c r="Q23" s="4"/>
      <c r="R23" s="4"/>
      <c r="S23" s="4"/>
      <c r="T23" s="4"/>
      <c r="U23" s="4"/>
      <c r="V23" s="4"/>
      <c r="W23" s="4"/>
      <c r="X23" s="4"/>
      <c r="Y23" s="4"/>
      <c r="Z23" s="4"/>
      <c r="AA23" s="4"/>
      <c r="AB23" s="4"/>
      <c r="AC23" s="4"/>
      <c r="AD23" s="4"/>
      <c r="AE23" s="4"/>
      <c r="AF23" s="5"/>
      <c r="AG23" s="5"/>
    </row>
    <row r="24" spans="1:33" s="3" customFormat="1" ht="94.5" x14ac:dyDescent="0.25">
      <c r="A24" s="14">
        <v>14</v>
      </c>
      <c r="B24" s="24" t="s">
        <v>1513</v>
      </c>
      <c r="C24" s="11" t="s">
        <v>1508</v>
      </c>
      <c r="D24" s="26">
        <v>15000000</v>
      </c>
      <c r="E24" s="11" t="s">
        <v>1517</v>
      </c>
      <c r="F24" s="53" t="s">
        <v>1496</v>
      </c>
      <c r="G24" s="11" t="s">
        <v>762</v>
      </c>
      <c r="H24" s="11" t="s">
        <v>997</v>
      </c>
      <c r="I24" s="58" t="s">
        <v>1521</v>
      </c>
      <c r="J24" s="4"/>
      <c r="K24" s="4"/>
      <c r="L24" s="4"/>
      <c r="M24" s="4"/>
      <c r="N24" s="4"/>
      <c r="O24" s="4"/>
      <c r="P24" s="4"/>
      <c r="Q24" s="4"/>
      <c r="R24" s="4"/>
      <c r="S24" s="4"/>
      <c r="T24" s="4"/>
      <c r="U24" s="4"/>
      <c r="V24" s="4"/>
      <c r="W24" s="4"/>
      <c r="X24" s="4"/>
      <c r="Y24" s="4"/>
      <c r="Z24" s="4"/>
      <c r="AA24" s="4"/>
      <c r="AB24" s="4"/>
      <c r="AC24" s="4"/>
      <c r="AD24" s="4"/>
      <c r="AE24" s="4"/>
      <c r="AF24" s="5"/>
      <c r="AG24" s="5"/>
    </row>
    <row r="25" spans="1:33" s="3" customFormat="1" ht="94.5" x14ac:dyDescent="0.25">
      <c r="A25" s="14">
        <v>15</v>
      </c>
      <c r="B25" s="24" t="s">
        <v>1514</v>
      </c>
      <c r="C25" s="11" t="s">
        <v>1509</v>
      </c>
      <c r="D25" s="26">
        <v>15000000</v>
      </c>
      <c r="E25" s="11" t="s">
        <v>1518</v>
      </c>
      <c r="F25" s="53" t="s">
        <v>1494</v>
      </c>
      <c r="G25" s="11" t="s">
        <v>762</v>
      </c>
      <c r="H25" s="11" t="s">
        <v>997</v>
      </c>
      <c r="I25" s="58" t="s">
        <v>1522</v>
      </c>
      <c r="J25" s="4"/>
      <c r="K25" s="4"/>
      <c r="L25" s="4"/>
      <c r="M25" s="4"/>
      <c r="N25" s="4"/>
      <c r="O25" s="4"/>
      <c r="P25" s="4"/>
      <c r="Q25" s="4"/>
      <c r="R25" s="4"/>
      <c r="S25" s="4"/>
      <c r="T25" s="4"/>
      <c r="U25" s="4"/>
      <c r="V25" s="4"/>
      <c r="W25" s="4"/>
      <c r="X25" s="4"/>
      <c r="Y25" s="4"/>
      <c r="Z25" s="4"/>
      <c r="AA25" s="4"/>
      <c r="AB25" s="4"/>
      <c r="AC25" s="4"/>
      <c r="AD25" s="4"/>
      <c r="AE25" s="4"/>
      <c r="AF25" s="5"/>
      <c r="AG25" s="5"/>
    </row>
    <row r="26" spans="1:33" s="3" customFormat="1" ht="94.5" x14ac:dyDescent="0.25">
      <c r="A26" s="14">
        <v>16</v>
      </c>
      <c r="B26" s="24" t="s">
        <v>1525</v>
      </c>
      <c r="C26" s="11" t="s">
        <v>1523</v>
      </c>
      <c r="D26" s="26">
        <v>25000000</v>
      </c>
      <c r="E26" s="11" t="s">
        <v>1527</v>
      </c>
      <c r="F26" s="53" t="s">
        <v>1494</v>
      </c>
      <c r="G26" s="11" t="s">
        <v>767</v>
      </c>
      <c r="H26" s="11" t="s">
        <v>997</v>
      </c>
      <c r="I26" s="58" t="s">
        <v>1529</v>
      </c>
      <c r="J26" s="4"/>
      <c r="K26" s="4"/>
      <c r="L26" s="4"/>
      <c r="M26" s="4"/>
      <c r="N26" s="4"/>
      <c r="O26" s="4"/>
      <c r="P26" s="4"/>
      <c r="Q26" s="4"/>
      <c r="R26" s="4"/>
      <c r="S26" s="4"/>
      <c r="T26" s="4"/>
      <c r="U26" s="4"/>
      <c r="V26" s="4"/>
      <c r="W26" s="4"/>
      <c r="X26" s="4"/>
      <c r="Y26" s="4"/>
      <c r="Z26" s="4"/>
      <c r="AA26" s="4"/>
      <c r="AB26" s="4"/>
      <c r="AC26" s="4"/>
      <c r="AD26" s="4"/>
      <c r="AE26" s="4"/>
      <c r="AF26" s="5"/>
      <c r="AG26" s="5"/>
    </row>
    <row r="27" spans="1:33" s="3" customFormat="1" ht="94.5" x14ac:dyDescent="0.25">
      <c r="A27" s="14">
        <v>17</v>
      </c>
      <c r="B27" s="24" t="s">
        <v>1526</v>
      </c>
      <c r="C27" s="11" t="s">
        <v>1524</v>
      </c>
      <c r="D27" s="26">
        <v>20000000</v>
      </c>
      <c r="E27" s="11" t="s">
        <v>1528</v>
      </c>
      <c r="F27" s="53" t="s">
        <v>1494</v>
      </c>
      <c r="G27" s="11" t="s">
        <v>767</v>
      </c>
      <c r="H27" s="11" t="s">
        <v>997</v>
      </c>
      <c r="I27" s="58" t="s">
        <v>1530</v>
      </c>
      <c r="J27" s="4"/>
      <c r="K27" s="4"/>
      <c r="L27" s="4"/>
      <c r="M27" s="4"/>
      <c r="N27" s="4"/>
      <c r="O27" s="4"/>
      <c r="P27" s="4"/>
      <c r="Q27" s="4"/>
      <c r="R27" s="4"/>
      <c r="S27" s="4"/>
      <c r="T27" s="4"/>
      <c r="U27" s="4"/>
      <c r="V27" s="4"/>
      <c r="W27" s="4"/>
      <c r="X27" s="4"/>
      <c r="Y27" s="4"/>
      <c r="Z27" s="4"/>
      <c r="AA27" s="4"/>
      <c r="AB27" s="4"/>
      <c r="AC27" s="4"/>
      <c r="AD27" s="4"/>
      <c r="AE27" s="4"/>
      <c r="AF27" s="5"/>
      <c r="AG27" s="5"/>
    </row>
    <row r="28" spans="1:33" s="3" customFormat="1" ht="94.5" x14ac:dyDescent="0.25">
      <c r="A28" s="14">
        <v>18</v>
      </c>
      <c r="B28" s="24" t="s">
        <v>1538</v>
      </c>
      <c r="C28" s="11" t="s">
        <v>1531</v>
      </c>
      <c r="D28" s="26">
        <v>20000000</v>
      </c>
      <c r="E28" s="11" t="s">
        <v>1545</v>
      </c>
      <c r="F28" s="53" t="s">
        <v>1469</v>
      </c>
      <c r="G28" s="11" t="s">
        <v>775</v>
      </c>
      <c r="H28" s="11"/>
      <c r="I28" s="58" t="s">
        <v>1549</v>
      </c>
      <c r="J28" s="4"/>
      <c r="K28" s="4"/>
      <c r="L28" s="4"/>
      <c r="M28" s="4"/>
      <c r="N28" s="4"/>
      <c r="O28" s="4"/>
      <c r="P28" s="4"/>
      <c r="Q28" s="4"/>
      <c r="R28" s="4"/>
      <c r="S28" s="4"/>
      <c r="T28" s="4"/>
      <c r="U28" s="4"/>
      <c r="V28" s="4"/>
      <c r="W28" s="4"/>
      <c r="X28" s="4"/>
      <c r="Y28" s="4"/>
      <c r="Z28" s="4"/>
      <c r="AA28" s="4"/>
      <c r="AB28" s="4"/>
      <c r="AC28" s="4"/>
      <c r="AD28" s="4"/>
      <c r="AE28" s="4"/>
      <c r="AF28" s="5"/>
      <c r="AG28" s="5"/>
    </row>
    <row r="29" spans="1:33" s="3" customFormat="1" ht="94.5" x14ac:dyDescent="0.25">
      <c r="A29" s="14">
        <v>19</v>
      </c>
      <c r="B29" s="24" t="s">
        <v>1539</v>
      </c>
      <c r="C29" s="11" t="s">
        <v>1532</v>
      </c>
      <c r="D29" s="26">
        <v>30000000</v>
      </c>
      <c r="E29" s="11" t="s">
        <v>1546</v>
      </c>
      <c r="F29" s="53" t="s">
        <v>1469</v>
      </c>
      <c r="G29" s="11" t="s">
        <v>775</v>
      </c>
      <c r="H29" s="11" t="s">
        <v>997</v>
      </c>
      <c r="I29" s="58" t="s">
        <v>1550</v>
      </c>
      <c r="J29" s="4"/>
      <c r="K29" s="4"/>
      <c r="L29" s="4"/>
      <c r="M29" s="4"/>
      <c r="N29" s="4"/>
      <c r="O29" s="4"/>
      <c r="P29" s="4"/>
      <c r="Q29" s="4"/>
      <c r="R29" s="4"/>
      <c r="S29" s="4"/>
      <c r="T29" s="4"/>
      <c r="U29" s="4"/>
      <c r="V29" s="4"/>
      <c r="W29" s="4"/>
      <c r="X29" s="4"/>
      <c r="Y29" s="4"/>
      <c r="Z29" s="4"/>
      <c r="AA29" s="4"/>
      <c r="AB29" s="4"/>
      <c r="AC29" s="4"/>
      <c r="AD29" s="4"/>
      <c r="AE29" s="4"/>
      <c r="AF29" s="5"/>
      <c r="AG29" s="5"/>
    </row>
    <row r="30" spans="1:33" s="3" customFormat="1" ht="94.5" x14ac:dyDescent="0.25">
      <c r="A30" s="14">
        <v>20</v>
      </c>
      <c r="B30" s="24" t="s">
        <v>1540</v>
      </c>
      <c r="C30" s="11" t="s">
        <v>1533</v>
      </c>
      <c r="D30" s="26">
        <v>20000000</v>
      </c>
      <c r="E30" s="11" t="s">
        <v>1490</v>
      </c>
      <c r="F30" s="53" t="s">
        <v>1496</v>
      </c>
      <c r="G30" s="11" t="s">
        <v>775</v>
      </c>
      <c r="H30" s="11" t="s">
        <v>997</v>
      </c>
      <c r="I30" s="58" t="s">
        <v>1551</v>
      </c>
      <c r="J30" s="4"/>
      <c r="K30" s="4"/>
      <c r="L30" s="4"/>
      <c r="M30" s="4"/>
      <c r="N30" s="4"/>
      <c r="O30" s="4"/>
      <c r="P30" s="4"/>
      <c r="Q30" s="4"/>
      <c r="R30" s="4"/>
      <c r="S30" s="4"/>
      <c r="T30" s="4"/>
      <c r="U30" s="4"/>
      <c r="V30" s="4"/>
      <c r="W30" s="4"/>
      <c r="X30" s="4"/>
      <c r="Y30" s="4"/>
      <c r="Z30" s="4"/>
      <c r="AA30" s="4"/>
      <c r="AB30" s="4"/>
      <c r="AC30" s="4"/>
      <c r="AD30" s="4"/>
      <c r="AE30" s="4"/>
      <c r="AF30" s="5"/>
      <c r="AG30" s="5"/>
    </row>
    <row r="31" spans="1:33" s="3" customFormat="1" ht="63" x14ac:dyDescent="0.25">
      <c r="A31" s="14">
        <v>21</v>
      </c>
      <c r="B31" s="24" t="s">
        <v>1541</v>
      </c>
      <c r="C31" s="11" t="s">
        <v>1534</v>
      </c>
      <c r="D31" s="26">
        <v>25000000</v>
      </c>
      <c r="E31" s="11" t="s">
        <v>1491</v>
      </c>
      <c r="F31" s="53" t="s">
        <v>1494</v>
      </c>
      <c r="G31" s="11" t="s">
        <v>1548</v>
      </c>
      <c r="H31" s="11"/>
      <c r="I31" s="10" t="s">
        <v>159</v>
      </c>
      <c r="J31" s="4"/>
      <c r="K31" s="4"/>
      <c r="L31" s="4"/>
      <c r="M31" s="4"/>
      <c r="N31" s="4"/>
      <c r="O31" s="4"/>
      <c r="P31" s="4"/>
      <c r="Q31" s="4"/>
      <c r="R31" s="4"/>
      <c r="S31" s="4"/>
      <c r="T31" s="4"/>
      <c r="U31" s="4"/>
      <c r="V31" s="4"/>
      <c r="W31" s="4"/>
      <c r="X31" s="4"/>
      <c r="Y31" s="4"/>
      <c r="Z31" s="4"/>
      <c r="AA31" s="4"/>
      <c r="AB31" s="4"/>
      <c r="AC31" s="4"/>
      <c r="AD31" s="4"/>
      <c r="AE31" s="4"/>
      <c r="AF31" s="5"/>
      <c r="AG31" s="5"/>
    </row>
    <row r="32" spans="1:33" s="3" customFormat="1" ht="94.5" x14ac:dyDescent="0.25">
      <c r="A32" s="14">
        <v>22</v>
      </c>
      <c r="B32" s="24" t="s">
        <v>1542</v>
      </c>
      <c r="C32" s="11" t="s">
        <v>1535</v>
      </c>
      <c r="D32" s="26">
        <v>20000000</v>
      </c>
      <c r="E32" s="11" t="s">
        <v>1516</v>
      </c>
      <c r="F32" s="53" t="s">
        <v>1496</v>
      </c>
      <c r="G32" s="11" t="s">
        <v>775</v>
      </c>
      <c r="H32" s="11" t="s">
        <v>997</v>
      </c>
      <c r="I32" s="58" t="s">
        <v>1552</v>
      </c>
      <c r="J32" s="4"/>
      <c r="K32" s="4"/>
      <c r="L32" s="4"/>
      <c r="M32" s="4"/>
      <c r="N32" s="4"/>
      <c r="O32" s="4"/>
      <c r="P32" s="4"/>
      <c r="Q32" s="4"/>
      <c r="R32" s="4"/>
      <c r="S32" s="4"/>
      <c r="T32" s="4"/>
      <c r="U32" s="4"/>
      <c r="V32" s="4"/>
      <c r="W32" s="4"/>
      <c r="X32" s="4"/>
      <c r="Y32" s="4"/>
      <c r="Z32" s="4"/>
      <c r="AA32" s="4"/>
      <c r="AB32" s="4"/>
      <c r="AC32" s="4"/>
      <c r="AD32" s="4"/>
      <c r="AE32" s="4"/>
      <c r="AF32" s="5"/>
      <c r="AG32" s="5"/>
    </row>
    <row r="33" spans="1:33" s="3" customFormat="1" ht="110.25" x14ac:dyDescent="0.25">
      <c r="A33" s="14">
        <v>23</v>
      </c>
      <c r="B33" s="24" t="s">
        <v>1543</v>
      </c>
      <c r="C33" s="11" t="s">
        <v>1536</v>
      </c>
      <c r="D33" s="26">
        <v>25000000</v>
      </c>
      <c r="E33" s="11" t="s">
        <v>1518</v>
      </c>
      <c r="F33" s="53" t="s">
        <v>1494</v>
      </c>
      <c r="G33" s="11" t="s">
        <v>775</v>
      </c>
      <c r="H33" s="11" t="s">
        <v>997</v>
      </c>
      <c r="I33" s="58" t="s">
        <v>1553</v>
      </c>
      <c r="J33" s="4"/>
      <c r="K33" s="4"/>
      <c r="L33" s="4"/>
      <c r="M33" s="4"/>
      <c r="N33" s="4"/>
      <c r="O33" s="4"/>
      <c r="P33" s="4"/>
      <c r="Q33" s="4"/>
      <c r="R33" s="4"/>
      <c r="S33" s="4"/>
      <c r="T33" s="4"/>
      <c r="U33" s="4"/>
      <c r="V33" s="4"/>
      <c r="W33" s="4"/>
      <c r="X33" s="4"/>
      <c r="Y33" s="4"/>
      <c r="Z33" s="4"/>
      <c r="AA33" s="4"/>
      <c r="AB33" s="4"/>
      <c r="AC33" s="4"/>
      <c r="AD33" s="4"/>
      <c r="AE33" s="4"/>
      <c r="AF33" s="5"/>
      <c r="AG33" s="5"/>
    </row>
    <row r="34" spans="1:33" s="3" customFormat="1" ht="78.75" x14ac:dyDescent="0.25">
      <c r="A34" s="14">
        <v>24</v>
      </c>
      <c r="B34" s="24" t="s">
        <v>1544</v>
      </c>
      <c r="C34" s="11" t="s">
        <v>1537</v>
      </c>
      <c r="D34" s="26">
        <v>30000000</v>
      </c>
      <c r="E34" s="11" t="s">
        <v>1547</v>
      </c>
      <c r="F34" s="11" t="s">
        <v>1495</v>
      </c>
      <c r="G34" s="11" t="s">
        <v>775</v>
      </c>
      <c r="H34" s="11" t="s">
        <v>997</v>
      </c>
      <c r="I34" s="58" t="s">
        <v>1554</v>
      </c>
      <c r="J34" s="4"/>
      <c r="K34" s="4"/>
      <c r="L34" s="4"/>
      <c r="M34" s="4"/>
      <c r="N34" s="4"/>
      <c r="O34" s="4"/>
      <c r="P34" s="4"/>
      <c r="Q34" s="4"/>
      <c r="R34" s="4"/>
      <c r="S34" s="4"/>
      <c r="T34" s="4"/>
      <c r="U34" s="4"/>
      <c r="V34" s="4"/>
      <c r="W34" s="4"/>
      <c r="X34" s="4"/>
      <c r="Y34" s="4"/>
      <c r="Z34" s="4"/>
      <c r="AA34" s="4"/>
      <c r="AB34" s="4"/>
      <c r="AC34" s="4"/>
      <c r="AD34" s="4"/>
      <c r="AE34" s="4"/>
      <c r="AF34" s="5"/>
      <c r="AG34" s="5"/>
    </row>
    <row r="35" spans="1:33" s="3" customFormat="1" ht="34.5" customHeight="1" x14ac:dyDescent="0.25">
      <c r="A35" s="27" t="s">
        <v>71</v>
      </c>
      <c r="B35" s="28" t="s">
        <v>18</v>
      </c>
      <c r="C35" s="11"/>
      <c r="D35" s="11"/>
      <c r="E35" s="11"/>
      <c r="F35" s="16"/>
      <c r="G35" s="11"/>
      <c r="H35" s="11"/>
      <c r="I35" s="11"/>
      <c r="J35" s="4"/>
      <c r="K35" s="4"/>
      <c r="L35" s="4"/>
      <c r="M35" s="4"/>
      <c r="N35" s="4"/>
      <c r="O35" s="4"/>
      <c r="P35" s="4"/>
      <c r="Q35" s="4"/>
      <c r="R35" s="4"/>
      <c r="S35" s="4"/>
      <c r="T35" s="4"/>
      <c r="U35" s="4"/>
      <c r="V35" s="4"/>
      <c r="W35" s="4"/>
      <c r="X35" s="4"/>
      <c r="Y35" s="4"/>
      <c r="Z35" s="4"/>
      <c r="AA35" s="4"/>
      <c r="AB35" s="4"/>
      <c r="AC35" s="4"/>
      <c r="AD35" s="4"/>
      <c r="AE35" s="4"/>
      <c r="AF35" s="5"/>
      <c r="AG35" s="5"/>
    </row>
    <row r="36" spans="1:33" s="3" customFormat="1" ht="16.5" customHeight="1" x14ac:dyDescent="0.25">
      <c r="A36" s="7"/>
      <c r="B36" s="8"/>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5"/>
      <c r="AG36" s="5"/>
    </row>
    <row r="37" spans="1:33" s="3" customFormat="1" ht="18.75" customHeight="1" x14ac:dyDescent="0.25">
      <c r="A37" s="8"/>
      <c r="G37" s="4"/>
      <c r="H37" s="4"/>
      <c r="I37" s="4"/>
      <c r="J37" s="4"/>
      <c r="K37" s="4"/>
      <c r="L37" s="4"/>
      <c r="M37" s="4"/>
      <c r="N37" s="4"/>
      <c r="O37" s="4"/>
      <c r="P37" s="4"/>
      <c r="Q37" s="4"/>
      <c r="R37" s="4"/>
      <c r="S37" s="4"/>
      <c r="T37" s="4"/>
      <c r="U37" s="4"/>
      <c r="V37" s="4"/>
      <c r="W37" s="4"/>
      <c r="X37" s="4"/>
      <c r="Y37" s="4"/>
      <c r="Z37" s="4"/>
      <c r="AA37" s="4"/>
      <c r="AB37" s="4"/>
      <c r="AC37" s="4"/>
      <c r="AD37" s="4"/>
      <c r="AE37" s="4"/>
      <c r="AF37" s="5"/>
      <c r="AG37" s="5"/>
    </row>
    <row r="38" spans="1:33" s="3" customFormat="1" ht="21.6" customHeight="1" x14ac:dyDescent="0.25">
      <c r="G38" s="4"/>
      <c r="H38" s="4"/>
      <c r="I38" s="4"/>
      <c r="J38" s="4"/>
      <c r="K38" s="4"/>
      <c r="L38" s="4"/>
      <c r="M38" s="4"/>
      <c r="N38" s="4"/>
      <c r="O38" s="4"/>
      <c r="P38" s="4"/>
      <c r="Q38" s="4"/>
      <c r="R38" s="4"/>
      <c r="S38" s="4"/>
      <c r="T38" s="4"/>
      <c r="U38" s="4"/>
      <c r="V38" s="4"/>
      <c r="W38" s="4"/>
      <c r="X38" s="4"/>
      <c r="Y38" s="4"/>
      <c r="Z38" s="4"/>
      <c r="AA38" s="4"/>
      <c r="AB38" s="4"/>
      <c r="AC38" s="4"/>
      <c r="AD38" s="4"/>
      <c r="AE38" s="4"/>
      <c r="AF38" s="5"/>
      <c r="AG38" s="5"/>
    </row>
    <row r="39" spans="1:33" x14ac:dyDescent="0.3">
      <c r="A39" s="13"/>
      <c r="B39" s="13"/>
      <c r="C39" s="13"/>
      <c r="D39" s="13"/>
      <c r="E39" s="13"/>
      <c r="F39" s="12"/>
      <c r="G39" s="6"/>
      <c r="H39" s="6"/>
      <c r="I39" s="6"/>
      <c r="J39" s="6"/>
      <c r="K39" s="6"/>
      <c r="L39" s="6"/>
      <c r="M39" s="6"/>
      <c r="N39" s="6"/>
      <c r="O39" s="6"/>
      <c r="P39" s="6"/>
      <c r="Q39" s="6"/>
      <c r="R39" s="6"/>
      <c r="S39" s="6"/>
      <c r="T39" s="6"/>
      <c r="U39" s="6"/>
      <c r="V39" s="6"/>
      <c r="W39" s="6"/>
      <c r="X39" s="6"/>
      <c r="Y39" s="6"/>
      <c r="Z39" s="6"/>
      <c r="AA39" s="6"/>
      <c r="AB39" s="6"/>
      <c r="AC39" s="6"/>
      <c r="AD39" s="6"/>
      <c r="AE39" s="6"/>
      <c r="AF39" s="2"/>
      <c r="AG39" s="2"/>
    </row>
    <row r="40" spans="1:33" x14ac:dyDescent="0.3">
      <c r="A40" s="111"/>
      <c r="B40" s="111"/>
      <c r="C40" s="111"/>
      <c r="D40" s="111"/>
      <c r="E40" s="111"/>
      <c r="F40" s="111"/>
      <c r="G40" s="6"/>
      <c r="H40" s="6"/>
      <c r="I40" s="6"/>
      <c r="J40" s="6"/>
      <c r="K40" s="6"/>
      <c r="L40" s="6"/>
      <c r="M40" s="6"/>
      <c r="N40" s="6"/>
      <c r="O40" s="6"/>
      <c r="P40" s="6"/>
      <c r="Q40" s="6"/>
      <c r="R40" s="6"/>
      <c r="S40" s="6"/>
      <c r="T40" s="6"/>
      <c r="U40" s="6"/>
      <c r="V40" s="6"/>
      <c r="W40" s="6"/>
      <c r="X40" s="6"/>
      <c r="Y40" s="6"/>
      <c r="Z40" s="6"/>
      <c r="AA40" s="6"/>
      <c r="AB40" s="6"/>
      <c r="AC40" s="6"/>
      <c r="AD40" s="6"/>
      <c r="AE40" s="6"/>
      <c r="AF40" s="2"/>
      <c r="AG40" s="2"/>
    </row>
    <row r="41" spans="1:33" x14ac:dyDescent="0.3">
      <c r="A41" s="13"/>
      <c r="B41" s="13"/>
      <c r="C41" s="13"/>
      <c r="D41" s="13"/>
      <c r="E41" s="13"/>
      <c r="F41" s="12"/>
      <c r="G41" s="6"/>
      <c r="H41" s="6"/>
      <c r="I41" s="6"/>
      <c r="J41" s="6"/>
      <c r="K41" s="6"/>
      <c r="L41" s="6"/>
      <c r="M41" s="6"/>
      <c r="N41" s="6"/>
      <c r="O41" s="6"/>
      <c r="P41" s="6"/>
      <c r="Q41" s="6"/>
      <c r="R41" s="6"/>
      <c r="S41" s="6"/>
      <c r="T41" s="6"/>
      <c r="U41" s="6"/>
      <c r="V41" s="6"/>
      <c r="W41" s="6"/>
      <c r="X41" s="6"/>
      <c r="Y41" s="6"/>
      <c r="Z41" s="6"/>
      <c r="AA41" s="6"/>
      <c r="AB41" s="6"/>
      <c r="AC41" s="6"/>
      <c r="AD41" s="6"/>
      <c r="AE41" s="6"/>
      <c r="AF41" s="2"/>
      <c r="AG41" s="2"/>
    </row>
    <row r="42" spans="1:33" x14ac:dyDescent="0.3">
      <c r="A42" s="13"/>
      <c r="B42" s="13"/>
      <c r="C42" s="13"/>
      <c r="D42" s="13"/>
      <c r="E42" s="13"/>
      <c r="F42" s="12"/>
      <c r="G42" s="6"/>
      <c r="H42" s="6"/>
      <c r="I42" s="6"/>
      <c r="J42" s="6"/>
      <c r="K42" s="6"/>
      <c r="L42" s="6"/>
      <c r="M42" s="6"/>
      <c r="N42" s="6"/>
      <c r="O42" s="6"/>
      <c r="P42" s="6"/>
      <c r="Q42" s="6"/>
      <c r="R42" s="6"/>
      <c r="S42" s="6"/>
      <c r="T42" s="6"/>
      <c r="U42" s="6"/>
      <c r="V42" s="6"/>
      <c r="W42" s="6"/>
      <c r="X42" s="6"/>
      <c r="Y42" s="6"/>
      <c r="Z42" s="6"/>
      <c r="AA42" s="6"/>
      <c r="AB42" s="6"/>
      <c r="AC42" s="6"/>
      <c r="AD42" s="6"/>
      <c r="AE42" s="6"/>
      <c r="AF42" s="2"/>
      <c r="AG42" s="2"/>
    </row>
    <row r="43" spans="1:33" x14ac:dyDescent="0.3">
      <c r="A43" s="13"/>
      <c r="B43" s="13"/>
      <c r="C43" s="13"/>
      <c r="D43" s="13"/>
      <c r="E43" s="13"/>
      <c r="F43" s="12"/>
      <c r="G43" s="6"/>
      <c r="H43" s="6"/>
      <c r="I43" s="6"/>
      <c r="J43" s="6"/>
      <c r="K43" s="6"/>
      <c r="L43" s="6"/>
      <c r="M43" s="6"/>
      <c r="N43" s="6"/>
      <c r="O43" s="6"/>
      <c r="P43" s="6"/>
      <c r="Q43" s="6"/>
      <c r="R43" s="6"/>
      <c r="S43" s="6"/>
      <c r="T43" s="6"/>
      <c r="U43" s="6"/>
      <c r="V43" s="6"/>
      <c r="W43" s="6"/>
      <c r="X43" s="6"/>
      <c r="Y43" s="6"/>
      <c r="Z43" s="6"/>
      <c r="AA43" s="6"/>
      <c r="AB43" s="6"/>
      <c r="AC43" s="6"/>
      <c r="AD43" s="6"/>
      <c r="AE43" s="6"/>
      <c r="AF43" s="2"/>
      <c r="AG43" s="2"/>
    </row>
    <row r="44" spans="1:33" x14ac:dyDescent="0.3">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2"/>
      <c r="AG44" s="2"/>
    </row>
    <row r="45" spans="1:33" x14ac:dyDescent="0.3">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2"/>
      <c r="AG45" s="2"/>
    </row>
    <row r="46" spans="1:33" x14ac:dyDescent="0.3">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2"/>
      <c r="AG46" s="2"/>
    </row>
    <row r="47" spans="1:33" x14ac:dyDescent="0.3">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2"/>
      <c r="AG47" s="2"/>
    </row>
    <row r="48" spans="1:33" x14ac:dyDescent="0.3">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2"/>
      <c r="AG48" s="2"/>
    </row>
    <row r="49" spans="1:33" ht="16.5" customHeight="1" x14ac:dyDescent="0.3">
      <c r="A49" s="112"/>
      <c r="B49" s="112"/>
      <c r="C49" s="112"/>
      <c r="D49" s="21"/>
      <c r="E49" s="21"/>
      <c r="F49" s="6"/>
      <c r="G49" s="6"/>
      <c r="H49" s="6"/>
      <c r="I49" s="6"/>
      <c r="J49" s="6"/>
      <c r="K49" s="6"/>
      <c r="L49" s="6"/>
      <c r="M49" s="6"/>
      <c r="N49" s="6"/>
      <c r="O49" s="6"/>
      <c r="P49" s="6"/>
      <c r="Q49" s="6"/>
      <c r="R49" s="6"/>
      <c r="S49" s="6"/>
      <c r="T49" s="6"/>
      <c r="U49" s="6"/>
      <c r="V49" s="6"/>
      <c r="W49" s="6"/>
      <c r="X49" s="6"/>
      <c r="Y49" s="6"/>
      <c r="Z49" s="6"/>
      <c r="AA49" s="6"/>
      <c r="AB49" s="6"/>
      <c r="AC49" s="6"/>
      <c r="AD49" s="6"/>
      <c r="AE49" s="6"/>
      <c r="AF49" s="2"/>
      <c r="AG49" s="2"/>
    </row>
    <row r="50" spans="1:33" hidden="1" x14ac:dyDescent="0.3">
      <c r="A50" s="13"/>
      <c r="B50" s="13"/>
      <c r="C50" s="13"/>
      <c r="D50" s="13"/>
      <c r="E50" s="13"/>
      <c r="F50" s="6"/>
      <c r="G50" s="6"/>
      <c r="H50" s="6"/>
      <c r="I50" s="6"/>
      <c r="J50" s="6"/>
      <c r="K50" s="6"/>
      <c r="L50" s="6"/>
      <c r="M50" s="6"/>
      <c r="N50" s="6"/>
      <c r="O50" s="6"/>
      <c r="P50" s="6"/>
      <c r="Q50" s="6"/>
      <c r="R50" s="6"/>
      <c r="S50" s="6"/>
      <c r="T50" s="6"/>
      <c r="U50" s="6"/>
      <c r="V50" s="6"/>
      <c r="W50" s="6"/>
      <c r="X50" s="6"/>
      <c r="Y50" s="6"/>
      <c r="Z50" s="6"/>
      <c r="AA50" s="6"/>
      <c r="AB50" s="6"/>
      <c r="AC50" s="6"/>
      <c r="AD50" s="6"/>
      <c r="AE50" s="6"/>
      <c r="AF50" s="2"/>
      <c r="AG50" s="2"/>
    </row>
    <row r="51" spans="1:33" x14ac:dyDescent="0.3">
      <c r="A51" s="112"/>
      <c r="B51" s="112"/>
      <c r="C51" s="112"/>
      <c r="D51" s="112"/>
      <c r="E51" s="112"/>
      <c r="F51" s="112"/>
      <c r="G51" s="6"/>
      <c r="H51" s="6"/>
      <c r="I51" s="6"/>
      <c r="J51" s="6"/>
      <c r="K51" s="6"/>
      <c r="L51" s="6"/>
      <c r="M51" s="6"/>
      <c r="N51" s="6"/>
      <c r="O51" s="6"/>
      <c r="P51" s="6"/>
      <c r="Q51" s="6"/>
      <c r="R51" s="6"/>
      <c r="S51" s="6"/>
      <c r="T51" s="6"/>
      <c r="U51" s="6"/>
      <c r="V51" s="6"/>
      <c r="W51" s="6"/>
      <c r="X51" s="6"/>
      <c r="Y51" s="6"/>
      <c r="Z51" s="6"/>
      <c r="AA51" s="6"/>
      <c r="AB51" s="6"/>
      <c r="AC51" s="6"/>
      <c r="AD51" s="6"/>
      <c r="AE51" s="6"/>
      <c r="AF51" s="2"/>
      <c r="AG51" s="2"/>
    </row>
    <row r="52" spans="1:33" x14ac:dyDescent="0.3">
      <c r="A52" s="111"/>
      <c r="B52" s="111"/>
      <c r="C52" s="111"/>
      <c r="D52" s="111"/>
      <c r="E52" s="111"/>
      <c r="F52" s="111"/>
      <c r="G52" s="6"/>
      <c r="H52" s="6"/>
      <c r="I52" s="6"/>
      <c r="J52" s="6"/>
      <c r="K52" s="6"/>
      <c r="L52" s="6"/>
      <c r="M52" s="6"/>
      <c r="N52" s="6"/>
      <c r="O52" s="6"/>
      <c r="P52" s="6"/>
      <c r="Q52" s="6"/>
      <c r="R52" s="6"/>
      <c r="S52" s="6"/>
      <c r="T52" s="6"/>
      <c r="U52" s="6"/>
      <c r="V52" s="6"/>
      <c r="W52" s="6"/>
      <c r="X52" s="6"/>
      <c r="Y52" s="6"/>
      <c r="Z52" s="6"/>
      <c r="AA52" s="6"/>
      <c r="AB52" s="6"/>
      <c r="AC52" s="6"/>
      <c r="AD52" s="6"/>
      <c r="AE52" s="6"/>
      <c r="AF52" s="2"/>
      <c r="AG52" s="2"/>
    </row>
    <row r="53" spans="1:33" x14ac:dyDescent="0.3">
      <c r="A53" s="111"/>
      <c r="B53" s="111"/>
      <c r="C53" s="111"/>
      <c r="D53" s="111"/>
      <c r="E53" s="111"/>
      <c r="F53" s="111"/>
      <c r="G53" s="6"/>
      <c r="H53" s="6"/>
      <c r="I53" s="6"/>
      <c r="J53" s="6"/>
      <c r="K53" s="6"/>
      <c r="L53" s="6"/>
      <c r="M53" s="6"/>
      <c r="N53" s="6"/>
      <c r="O53" s="6"/>
      <c r="P53" s="6"/>
      <c r="Q53" s="6"/>
      <c r="R53" s="6"/>
      <c r="S53" s="6"/>
      <c r="T53" s="6"/>
      <c r="U53" s="6"/>
      <c r="V53" s="6"/>
      <c r="W53" s="6"/>
      <c r="X53" s="6"/>
      <c r="Y53" s="6"/>
      <c r="Z53" s="6"/>
      <c r="AA53" s="6"/>
      <c r="AB53" s="6"/>
      <c r="AC53" s="6"/>
      <c r="AD53" s="6"/>
      <c r="AE53" s="6"/>
      <c r="AF53" s="2"/>
      <c r="AG53" s="2"/>
    </row>
    <row r="54" spans="1:33" x14ac:dyDescent="0.3">
      <c r="A54" s="112"/>
      <c r="B54" s="112"/>
      <c r="C54" s="112"/>
      <c r="D54" s="112"/>
      <c r="E54" s="112"/>
      <c r="F54" s="112"/>
      <c r="G54" s="6"/>
      <c r="H54" s="6"/>
      <c r="I54" s="6"/>
      <c r="J54" s="6"/>
      <c r="K54" s="6"/>
      <c r="L54" s="6"/>
      <c r="M54" s="6"/>
      <c r="N54" s="6"/>
      <c r="O54" s="6"/>
      <c r="P54" s="6"/>
      <c r="Q54" s="6"/>
      <c r="R54" s="6"/>
      <c r="S54" s="6"/>
      <c r="T54" s="6"/>
      <c r="U54" s="6"/>
      <c r="V54" s="6"/>
      <c r="W54" s="6"/>
      <c r="X54" s="6"/>
      <c r="Y54" s="6"/>
      <c r="Z54" s="6"/>
      <c r="AA54" s="6"/>
      <c r="AB54" s="6"/>
      <c r="AC54" s="6"/>
      <c r="AD54" s="6"/>
      <c r="AE54" s="6"/>
      <c r="AF54" s="2"/>
      <c r="AG54" s="2"/>
    </row>
    <row r="55" spans="1:33" x14ac:dyDescent="0.3">
      <c r="A55" s="111"/>
      <c r="B55" s="111"/>
      <c r="C55" s="111"/>
      <c r="D55" s="111"/>
      <c r="E55" s="111"/>
      <c r="F55" s="111"/>
      <c r="G55" s="6"/>
      <c r="H55" s="6"/>
      <c r="I55" s="6"/>
      <c r="J55" s="6"/>
      <c r="K55" s="6"/>
      <c r="L55" s="6"/>
      <c r="M55" s="6"/>
      <c r="N55" s="6"/>
      <c r="O55" s="6"/>
      <c r="P55" s="6"/>
      <c r="Q55" s="6"/>
      <c r="R55" s="6"/>
      <c r="S55" s="6"/>
      <c r="T55" s="6"/>
      <c r="U55" s="6"/>
      <c r="V55" s="6"/>
      <c r="W55" s="6"/>
      <c r="X55" s="6"/>
      <c r="Y55" s="6"/>
      <c r="Z55" s="6"/>
      <c r="AA55" s="6"/>
      <c r="AB55" s="6"/>
      <c r="AC55" s="6"/>
      <c r="AD55" s="6"/>
      <c r="AE55" s="6"/>
      <c r="AF55" s="2"/>
      <c r="AG55" s="2"/>
    </row>
    <row r="56" spans="1:33" x14ac:dyDescent="0.3">
      <c r="A56" s="111"/>
      <c r="B56" s="111"/>
      <c r="C56" s="111"/>
      <c r="D56" s="111"/>
      <c r="E56" s="111"/>
      <c r="F56" s="111"/>
      <c r="G56" s="6"/>
      <c r="H56" s="6"/>
      <c r="I56" s="6"/>
      <c r="J56" s="6"/>
      <c r="K56" s="6"/>
      <c r="L56" s="6"/>
      <c r="M56" s="6"/>
      <c r="N56" s="6"/>
      <c r="O56" s="6"/>
      <c r="P56" s="6"/>
      <c r="Q56" s="6"/>
      <c r="R56" s="6"/>
      <c r="S56" s="6"/>
      <c r="T56" s="6"/>
      <c r="U56" s="6"/>
      <c r="V56" s="6"/>
      <c r="W56" s="6"/>
      <c r="X56" s="6"/>
      <c r="Y56" s="6"/>
      <c r="Z56" s="6"/>
      <c r="AA56" s="6"/>
      <c r="AB56" s="6"/>
      <c r="AC56" s="6"/>
      <c r="AD56" s="6"/>
      <c r="AE56" s="6"/>
      <c r="AF56" s="2"/>
      <c r="AG56" s="2"/>
    </row>
    <row r="57" spans="1:33" x14ac:dyDescent="0.3">
      <c r="A57" s="111"/>
      <c r="B57" s="111"/>
      <c r="C57" s="111"/>
      <c r="D57" s="111"/>
      <c r="E57" s="111"/>
      <c r="F57" s="111"/>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111"/>
      <c r="B58" s="111"/>
      <c r="C58" s="111"/>
      <c r="D58" s="111"/>
      <c r="E58" s="111"/>
      <c r="F58" s="111"/>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x14ac:dyDescent="0.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x14ac:dyDescent="0.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x14ac:dyDescent="0.3">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x14ac:dyDescent="0.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x14ac:dyDescent="0.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x14ac:dyDescent="0.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2"/>
      <c r="AG104" s="2"/>
    </row>
    <row r="105" spans="1:33"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2"/>
      <c r="AG105" s="2"/>
    </row>
    <row r="106" spans="1:33"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2"/>
      <c r="AG106" s="2"/>
    </row>
    <row r="107" spans="1:33"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2"/>
      <c r="AG107" s="2"/>
    </row>
    <row r="108" spans="1:33"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2"/>
      <c r="AG108" s="2"/>
    </row>
    <row r="109" spans="1:33"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2"/>
      <c r="AG109" s="2"/>
    </row>
    <row r="110" spans="1:33"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2"/>
      <c r="AG110" s="2"/>
    </row>
    <row r="111" spans="1:33"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2"/>
      <c r="AG111" s="2"/>
    </row>
    <row r="112" spans="1:33"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2"/>
      <c r="AG112" s="2"/>
    </row>
    <row r="113" spans="1:33"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2"/>
      <c r="AG113" s="2"/>
    </row>
    <row r="114" spans="1:33"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2"/>
      <c r="AG114" s="2"/>
    </row>
    <row r="115" spans="1:33"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2"/>
      <c r="AG115" s="2"/>
    </row>
    <row r="116" spans="1:33"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2"/>
      <c r="AG116" s="2"/>
    </row>
    <row r="117" spans="1:33"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2"/>
      <c r="AG117" s="2"/>
    </row>
    <row r="118" spans="1:33"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2"/>
      <c r="AG118" s="2"/>
    </row>
    <row r="119" spans="1:33"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2"/>
      <c r="AG119" s="2"/>
    </row>
    <row r="120" spans="1:33"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2"/>
      <c r="AG120" s="2"/>
    </row>
    <row r="121" spans="1:33"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2"/>
      <c r="AG121" s="2"/>
    </row>
    <row r="122" spans="1:33"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2"/>
      <c r="AG122" s="2"/>
    </row>
    <row r="123" spans="1:33" x14ac:dyDescent="0.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2"/>
      <c r="AG123" s="2"/>
    </row>
    <row r="124" spans="1:33" x14ac:dyDescent="0.3">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2"/>
      <c r="AG124" s="2"/>
    </row>
    <row r="125" spans="1:33" x14ac:dyDescent="0.3">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2"/>
      <c r="AG125" s="2"/>
    </row>
    <row r="126" spans="1:33" x14ac:dyDescent="0.3">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2"/>
      <c r="AG126" s="2"/>
    </row>
    <row r="127" spans="1:33" x14ac:dyDescent="0.3">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2"/>
      <c r="AG127" s="2"/>
    </row>
    <row r="128" spans="1:33" x14ac:dyDescent="0.3">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2"/>
      <c r="AG128" s="2"/>
    </row>
    <row r="129" spans="1:33"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row>
    <row r="130" spans="1:33"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row>
  </sheetData>
  <mergeCells count="13">
    <mergeCell ref="A57:F57"/>
    <mergeCell ref="A58:F58"/>
    <mergeCell ref="A49:C49"/>
    <mergeCell ref="A51:F51"/>
    <mergeCell ref="A52:F52"/>
    <mergeCell ref="A53:F53"/>
    <mergeCell ref="A54:F54"/>
    <mergeCell ref="A55:F55"/>
    <mergeCell ref="A1:B1"/>
    <mergeCell ref="A2:B2"/>
    <mergeCell ref="A4:I4"/>
    <mergeCell ref="A40:F40"/>
    <mergeCell ref="A56:F5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6F000-E95F-4291-8029-91E8EEE4FAC6}">
  <dimension ref="A1:AG124"/>
  <sheetViews>
    <sheetView topLeftCell="A4" zoomScale="85" zoomScaleNormal="85" workbookViewId="0">
      <pane ySplit="1485" topLeftCell="A4" activePane="bottomLeft"/>
      <selection activeCell="A4" sqref="A4:I4"/>
      <selection pane="bottomLeft" activeCell="L15" sqref="L15"/>
    </sheetView>
  </sheetViews>
  <sheetFormatPr defaultColWidth="9.140625" defaultRowHeight="18.75" x14ac:dyDescent="0.3"/>
  <cols>
    <col min="1" max="1" width="3.42578125" style="1" bestFit="1" customWidth="1"/>
    <col min="2" max="2" width="41" style="1" customWidth="1"/>
    <col min="3" max="3" width="16.140625" style="1" customWidth="1"/>
    <col min="4" max="4" width="11.5703125" style="1" customWidth="1"/>
    <col min="5" max="8" width="10.7109375" style="1" customWidth="1"/>
    <col min="9" max="9" width="11.7109375" style="1" customWidth="1"/>
    <col min="10" max="16384" width="9.140625" style="1"/>
  </cols>
  <sheetData>
    <row r="1" spans="1:33" x14ac:dyDescent="0.3">
      <c r="A1" s="113" t="s">
        <v>0</v>
      </c>
      <c r="B1" s="113"/>
      <c r="I1" s="18" t="s">
        <v>23</v>
      </c>
    </row>
    <row r="2" spans="1:33" x14ac:dyDescent="0.3">
      <c r="A2" s="127" t="s">
        <v>48</v>
      </c>
      <c r="B2" s="127"/>
    </row>
    <row r="3" spans="1:33" x14ac:dyDescent="0.3">
      <c r="A3" s="9"/>
      <c r="B3" s="9"/>
    </row>
    <row r="4" spans="1:33" ht="26.45" customHeight="1" x14ac:dyDescent="0.3">
      <c r="A4" s="116" t="s">
        <v>29</v>
      </c>
      <c r="B4" s="116"/>
      <c r="C4" s="116"/>
      <c r="D4" s="116"/>
      <c r="E4" s="116"/>
      <c r="F4" s="116"/>
      <c r="G4" s="116"/>
      <c r="H4" s="116"/>
      <c r="I4" s="116"/>
      <c r="J4" s="2"/>
      <c r="K4" s="2"/>
      <c r="L4" s="2"/>
      <c r="M4" s="2"/>
      <c r="N4" s="2"/>
      <c r="O4" s="2"/>
      <c r="P4" s="2"/>
      <c r="Q4" s="2"/>
      <c r="R4" s="2"/>
      <c r="S4" s="2"/>
      <c r="T4" s="2"/>
      <c r="U4" s="2"/>
      <c r="V4" s="2"/>
      <c r="W4" s="2"/>
      <c r="X4" s="2"/>
      <c r="Y4" s="2"/>
      <c r="Z4" s="2"/>
      <c r="AA4" s="2"/>
      <c r="AB4" s="2"/>
      <c r="AC4" s="2"/>
      <c r="AD4" s="2"/>
      <c r="AE4" s="2"/>
      <c r="AF4" s="2"/>
      <c r="AG4" s="2"/>
    </row>
    <row r="5" spans="1:33"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5"/>
      <c r="AG5" s="5"/>
    </row>
    <row r="6" spans="1:33" s="3" customFormat="1" ht="31.5" x14ac:dyDescent="0.25">
      <c r="A6" s="17" t="s">
        <v>1</v>
      </c>
      <c r="B6" s="17" t="s">
        <v>2</v>
      </c>
      <c r="C6" s="17" t="s">
        <v>10</v>
      </c>
      <c r="D6" s="17" t="s">
        <v>31</v>
      </c>
      <c r="E6" s="17" t="s">
        <v>32</v>
      </c>
      <c r="F6" s="17" t="s">
        <v>33</v>
      </c>
      <c r="G6" s="17" t="s">
        <v>34</v>
      </c>
      <c r="H6" s="17" t="s">
        <v>35</v>
      </c>
      <c r="I6" s="17" t="s">
        <v>36</v>
      </c>
      <c r="J6" s="4"/>
      <c r="K6" s="4"/>
      <c r="L6" s="4"/>
      <c r="M6" s="4"/>
      <c r="N6" s="4"/>
      <c r="O6" s="4"/>
      <c r="P6" s="4"/>
      <c r="Q6" s="4"/>
      <c r="R6" s="4"/>
      <c r="S6" s="4"/>
      <c r="T6" s="4"/>
      <c r="U6" s="4"/>
      <c r="V6" s="4"/>
      <c r="W6" s="4"/>
      <c r="X6" s="4"/>
      <c r="Y6" s="4"/>
      <c r="Z6" s="4"/>
      <c r="AA6" s="4"/>
      <c r="AB6" s="4"/>
      <c r="AC6" s="4"/>
      <c r="AD6" s="4"/>
      <c r="AE6" s="4"/>
      <c r="AF6" s="5"/>
      <c r="AG6" s="5"/>
    </row>
    <row r="7" spans="1:33" s="3" customFormat="1" ht="20.100000000000001" customHeight="1" x14ac:dyDescent="0.25">
      <c r="A7" s="14">
        <v>1</v>
      </c>
      <c r="B7" s="10" t="s">
        <v>4</v>
      </c>
      <c r="C7" s="11" t="s">
        <v>3</v>
      </c>
      <c r="D7" s="11"/>
      <c r="E7" s="11"/>
      <c r="F7" s="11"/>
      <c r="G7" s="11"/>
      <c r="H7" s="11"/>
      <c r="I7" s="19">
        <f t="shared" ref="I7:I18" si="0">SUM(D7:H7)</f>
        <v>0</v>
      </c>
      <c r="J7" s="4"/>
      <c r="K7" s="4"/>
      <c r="L7" s="4"/>
      <c r="M7" s="4"/>
      <c r="N7" s="4"/>
      <c r="O7" s="4"/>
      <c r="P7" s="4"/>
      <c r="Q7" s="4"/>
      <c r="R7" s="4"/>
      <c r="S7" s="4"/>
      <c r="T7" s="4"/>
      <c r="U7" s="4"/>
      <c r="V7" s="4"/>
      <c r="W7" s="4"/>
      <c r="X7" s="4"/>
      <c r="Y7" s="4"/>
      <c r="Z7" s="4"/>
      <c r="AA7" s="4"/>
      <c r="AB7" s="4"/>
      <c r="AC7" s="4"/>
      <c r="AD7" s="4"/>
      <c r="AE7" s="4"/>
      <c r="AF7" s="5"/>
      <c r="AG7" s="5"/>
    </row>
    <row r="8" spans="1:33" s="3" customFormat="1" ht="20.100000000000001" customHeight="1" x14ac:dyDescent="0.25">
      <c r="A8" s="14">
        <v>2</v>
      </c>
      <c r="B8" s="10" t="s">
        <v>5</v>
      </c>
      <c r="C8" s="11" t="s">
        <v>3</v>
      </c>
      <c r="D8" s="11"/>
      <c r="E8" s="11"/>
      <c r="F8" s="11"/>
      <c r="G8" s="11">
        <v>1</v>
      </c>
      <c r="H8" s="11"/>
      <c r="I8" s="19">
        <f t="shared" si="0"/>
        <v>1</v>
      </c>
      <c r="J8" s="4"/>
      <c r="K8" s="4"/>
      <c r="L8" s="4"/>
      <c r="M8" s="4"/>
      <c r="N8" s="4"/>
      <c r="O8" s="4"/>
      <c r="P8" s="4"/>
      <c r="Q8" s="4"/>
      <c r="R8" s="4"/>
      <c r="S8" s="4"/>
      <c r="T8" s="4"/>
      <c r="U8" s="4"/>
      <c r="V8" s="4"/>
      <c r="W8" s="4"/>
      <c r="X8" s="4"/>
      <c r="Y8" s="4"/>
      <c r="Z8" s="4"/>
      <c r="AA8" s="4"/>
      <c r="AB8" s="4"/>
      <c r="AC8" s="4"/>
      <c r="AD8" s="4"/>
      <c r="AE8" s="4"/>
      <c r="AF8" s="5"/>
      <c r="AG8" s="5"/>
    </row>
    <row r="9" spans="1:33" s="3" customFormat="1" ht="31.5" x14ac:dyDescent="0.25">
      <c r="A9" s="14">
        <v>3</v>
      </c>
      <c r="B9" s="10" t="s">
        <v>6</v>
      </c>
      <c r="C9" s="11" t="s">
        <v>3</v>
      </c>
      <c r="D9" s="11"/>
      <c r="E9" s="11"/>
      <c r="F9" s="11"/>
      <c r="G9" s="11">
        <v>1</v>
      </c>
      <c r="H9" s="11"/>
      <c r="I9" s="19">
        <f t="shared" si="0"/>
        <v>1</v>
      </c>
      <c r="J9" s="4"/>
      <c r="K9" s="4"/>
      <c r="L9" s="4"/>
      <c r="M9" s="4"/>
      <c r="N9" s="4"/>
      <c r="O9" s="4"/>
      <c r="P9" s="4"/>
      <c r="Q9" s="4"/>
      <c r="R9" s="4"/>
      <c r="S9" s="4"/>
      <c r="T9" s="4"/>
      <c r="U9" s="4"/>
      <c r="V9" s="4"/>
      <c r="W9" s="4"/>
      <c r="X9" s="4"/>
      <c r="Y9" s="4"/>
      <c r="Z9" s="4"/>
      <c r="AA9" s="4"/>
      <c r="AB9" s="4"/>
      <c r="AC9" s="4"/>
      <c r="AD9" s="4"/>
      <c r="AE9" s="4"/>
      <c r="AF9" s="5"/>
      <c r="AG9" s="5"/>
    </row>
    <row r="10" spans="1:33" s="3" customFormat="1" ht="20.100000000000001" customHeight="1" x14ac:dyDescent="0.25">
      <c r="A10" s="14">
        <v>4</v>
      </c>
      <c r="B10" s="10" t="s">
        <v>7</v>
      </c>
      <c r="C10" s="11" t="s">
        <v>3</v>
      </c>
      <c r="D10" s="11">
        <v>1</v>
      </c>
      <c r="E10" s="11">
        <v>1</v>
      </c>
      <c r="F10" s="11">
        <v>1</v>
      </c>
      <c r="G10" s="11">
        <v>0</v>
      </c>
      <c r="H10" s="11">
        <v>0</v>
      </c>
      <c r="I10" s="19">
        <f t="shared" si="0"/>
        <v>3</v>
      </c>
      <c r="J10" s="4"/>
      <c r="K10" s="4"/>
      <c r="L10" s="4"/>
      <c r="M10" s="4"/>
      <c r="N10" s="4"/>
      <c r="O10" s="4"/>
      <c r="P10" s="4"/>
      <c r="Q10" s="4"/>
      <c r="R10" s="4"/>
      <c r="S10" s="4"/>
      <c r="T10" s="4"/>
      <c r="U10" s="4"/>
      <c r="V10" s="4"/>
      <c r="W10" s="4"/>
      <c r="X10" s="4"/>
      <c r="Y10" s="4"/>
      <c r="Z10" s="4"/>
      <c r="AA10" s="4"/>
      <c r="AB10" s="4"/>
      <c r="AC10" s="4"/>
      <c r="AD10" s="4"/>
      <c r="AE10" s="4"/>
      <c r="AF10" s="5"/>
      <c r="AG10" s="5"/>
    </row>
    <row r="11" spans="1:33" s="3" customFormat="1" ht="31.5" x14ac:dyDescent="0.25">
      <c r="A11" s="14">
        <v>5</v>
      </c>
      <c r="B11" s="10" t="s">
        <v>18</v>
      </c>
      <c r="C11" s="11" t="s">
        <v>17</v>
      </c>
      <c r="D11" s="33">
        <v>1</v>
      </c>
      <c r="E11" s="11">
        <v>1</v>
      </c>
      <c r="F11" s="11"/>
      <c r="G11" s="11">
        <v>1</v>
      </c>
      <c r="H11" s="11"/>
      <c r="I11" s="19">
        <f t="shared" si="0"/>
        <v>3</v>
      </c>
      <c r="J11" s="4"/>
      <c r="K11" s="4"/>
      <c r="L11" s="4"/>
      <c r="M11" s="4"/>
      <c r="N11" s="4"/>
      <c r="O11" s="4"/>
      <c r="P11" s="4"/>
      <c r="Q11" s="4"/>
      <c r="R11" s="4"/>
      <c r="S11" s="4"/>
      <c r="T11" s="4"/>
      <c r="U11" s="4"/>
      <c r="V11" s="4"/>
      <c r="W11" s="4"/>
      <c r="X11" s="4"/>
      <c r="Y11" s="4"/>
      <c r="Z11" s="4"/>
      <c r="AA11" s="4"/>
      <c r="AB11" s="4"/>
      <c r="AC11" s="4"/>
      <c r="AD11" s="4"/>
      <c r="AE11" s="4"/>
      <c r="AF11" s="5"/>
      <c r="AG11" s="5"/>
    </row>
    <row r="12" spans="1:33" s="3" customFormat="1" ht="20.100000000000001" customHeight="1" x14ac:dyDescent="0.25">
      <c r="A12" s="14">
        <v>6</v>
      </c>
      <c r="B12" s="10" t="s">
        <v>22</v>
      </c>
      <c r="C12" s="11" t="s">
        <v>19</v>
      </c>
      <c r="D12" s="11"/>
      <c r="E12" s="11"/>
      <c r="F12" s="11"/>
      <c r="G12" s="11"/>
      <c r="H12" s="11"/>
      <c r="I12" s="19">
        <f t="shared" si="0"/>
        <v>0</v>
      </c>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20.100000000000001" customHeight="1" x14ac:dyDescent="0.25">
      <c r="A13" s="14">
        <v>7</v>
      </c>
      <c r="B13" s="10" t="s">
        <v>8</v>
      </c>
      <c r="C13" s="11"/>
      <c r="D13" s="11">
        <f>SUM(D14:D16)</f>
        <v>1</v>
      </c>
      <c r="E13" s="11">
        <f t="shared" ref="E13:H13" si="1">SUM(E14:E16)</f>
        <v>1</v>
      </c>
      <c r="F13" s="11">
        <f t="shared" si="1"/>
        <v>0</v>
      </c>
      <c r="G13" s="11">
        <f t="shared" si="1"/>
        <v>1</v>
      </c>
      <c r="H13" s="11">
        <f t="shared" si="1"/>
        <v>0</v>
      </c>
      <c r="I13" s="19">
        <f t="shared" si="0"/>
        <v>3</v>
      </c>
      <c r="J13" s="4"/>
      <c r="K13" s="4"/>
      <c r="L13" s="4"/>
      <c r="M13" s="4"/>
      <c r="N13" s="4"/>
      <c r="O13" s="4"/>
      <c r="P13" s="4"/>
      <c r="Q13" s="4"/>
      <c r="R13" s="4"/>
      <c r="S13" s="4"/>
      <c r="T13" s="4"/>
      <c r="U13" s="4"/>
      <c r="V13" s="4"/>
      <c r="W13" s="4"/>
      <c r="X13" s="4"/>
      <c r="Y13" s="4"/>
      <c r="Z13" s="4"/>
      <c r="AA13" s="4"/>
      <c r="AB13" s="4"/>
      <c r="AC13" s="4"/>
      <c r="AD13" s="4"/>
      <c r="AE13" s="4"/>
      <c r="AF13" s="5"/>
      <c r="AG13" s="5"/>
    </row>
    <row r="14" spans="1:33" s="3" customFormat="1" ht="38.25" customHeight="1" x14ac:dyDescent="0.25">
      <c r="A14" s="14"/>
      <c r="B14" s="20" t="s">
        <v>37</v>
      </c>
      <c r="C14" s="11" t="s">
        <v>11</v>
      </c>
      <c r="D14" s="11">
        <v>1</v>
      </c>
      <c r="E14" s="11"/>
      <c r="F14" s="11"/>
      <c r="G14" s="16"/>
      <c r="H14" s="11"/>
      <c r="I14" s="19">
        <f t="shared" si="0"/>
        <v>1</v>
      </c>
      <c r="J14" s="4"/>
      <c r="K14" s="4"/>
      <c r="L14" s="4"/>
      <c r="M14" s="4"/>
      <c r="N14" s="4"/>
      <c r="O14" s="4"/>
      <c r="P14" s="4"/>
      <c r="Q14" s="4"/>
      <c r="R14" s="4"/>
      <c r="S14" s="4"/>
      <c r="T14" s="4"/>
      <c r="U14" s="4"/>
      <c r="V14" s="4"/>
      <c r="W14" s="4"/>
      <c r="X14" s="4"/>
      <c r="Y14" s="4"/>
      <c r="Z14" s="4"/>
      <c r="AA14" s="4"/>
      <c r="AB14" s="4"/>
      <c r="AC14" s="4"/>
      <c r="AD14" s="4"/>
      <c r="AE14" s="4"/>
      <c r="AF14" s="5"/>
      <c r="AG14" s="5"/>
    </row>
    <row r="15" spans="1:33" s="3" customFormat="1" ht="39.75" customHeight="1" x14ac:dyDescent="0.25">
      <c r="A15" s="14"/>
      <c r="B15" s="20" t="s">
        <v>38</v>
      </c>
      <c r="C15" s="11" t="s">
        <v>11</v>
      </c>
      <c r="D15" s="11"/>
      <c r="E15" s="11">
        <v>1</v>
      </c>
      <c r="F15" s="11"/>
      <c r="G15" s="14">
        <v>1</v>
      </c>
      <c r="H15" s="11"/>
      <c r="I15" s="19">
        <f t="shared" si="0"/>
        <v>2</v>
      </c>
      <c r="J15" s="4"/>
      <c r="K15" s="4"/>
      <c r="L15" s="4"/>
      <c r="M15" s="4"/>
      <c r="N15" s="4"/>
      <c r="O15" s="4"/>
      <c r="P15" s="4"/>
      <c r="Q15" s="4"/>
      <c r="R15" s="4"/>
      <c r="S15" s="4"/>
      <c r="T15" s="4"/>
      <c r="U15" s="4"/>
      <c r="V15" s="4"/>
      <c r="W15" s="4"/>
      <c r="X15" s="4"/>
      <c r="Y15" s="4"/>
      <c r="Z15" s="4"/>
      <c r="AA15" s="4"/>
      <c r="AB15" s="4"/>
      <c r="AC15" s="4"/>
      <c r="AD15" s="4"/>
      <c r="AE15" s="4"/>
      <c r="AF15" s="5"/>
      <c r="AG15" s="5"/>
    </row>
    <row r="16" spans="1:33" s="3" customFormat="1" ht="28.5" customHeight="1" x14ac:dyDescent="0.25">
      <c r="A16" s="14"/>
      <c r="B16" s="20" t="s">
        <v>39</v>
      </c>
      <c r="C16" s="11" t="s">
        <v>11</v>
      </c>
      <c r="D16" s="11"/>
      <c r="E16" s="11"/>
      <c r="F16" s="11"/>
      <c r="G16" s="16"/>
      <c r="H16" s="11"/>
      <c r="I16" s="19">
        <f t="shared" si="0"/>
        <v>0</v>
      </c>
      <c r="J16" s="4"/>
      <c r="K16" s="4"/>
      <c r="L16" s="4"/>
      <c r="M16" s="4"/>
      <c r="N16" s="4"/>
      <c r="O16" s="4"/>
      <c r="P16" s="4"/>
      <c r="Q16" s="4"/>
      <c r="R16" s="4"/>
      <c r="S16" s="4"/>
      <c r="T16" s="4"/>
      <c r="U16" s="4"/>
      <c r="V16" s="4"/>
      <c r="W16" s="4"/>
      <c r="X16" s="4"/>
      <c r="Y16" s="4"/>
      <c r="Z16" s="4"/>
      <c r="AA16" s="4"/>
      <c r="AB16" s="4"/>
      <c r="AC16" s="4"/>
      <c r="AD16" s="4"/>
      <c r="AE16" s="4"/>
      <c r="AF16" s="5"/>
      <c r="AG16" s="5"/>
    </row>
    <row r="17" spans="1:33" s="3" customFormat="1" ht="34.5" customHeight="1" x14ac:dyDescent="0.25">
      <c r="A17" s="14">
        <v>8</v>
      </c>
      <c r="B17" s="10" t="s">
        <v>9</v>
      </c>
      <c r="C17" s="11" t="s">
        <v>43</v>
      </c>
      <c r="D17" s="11"/>
      <c r="E17" s="11"/>
      <c r="F17" s="11"/>
      <c r="G17" s="11"/>
      <c r="H17" s="11"/>
      <c r="I17" s="19">
        <f t="shared" si="0"/>
        <v>0</v>
      </c>
      <c r="J17" s="4"/>
      <c r="K17" s="4"/>
      <c r="L17" s="4"/>
      <c r="M17" s="4"/>
      <c r="N17" s="4"/>
      <c r="O17" s="4"/>
      <c r="P17" s="4"/>
      <c r="Q17" s="4"/>
      <c r="R17" s="4"/>
      <c r="S17" s="4"/>
      <c r="T17" s="4"/>
      <c r="U17" s="4"/>
      <c r="V17" s="4"/>
      <c r="W17" s="4"/>
      <c r="X17" s="4"/>
      <c r="Y17" s="4"/>
      <c r="Z17" s="4"/>
      <c r="AA17" s="4"/>
      <c r="AB17" s="4"/>
      <c r="AC17" s="4"/>
      <c r="AD17" s="4"/>
      <c r="AE17" s="4"/>
      <c r="AF17" s="5"/>
      <c r="AG17" s="5"/>
    </row>
    <row r="18" spans="1:33" s="3" customFormat="1" ht="20.100000000000001" customHeight="1" x14ac:dyDescent="0.25">
      <c r="A18" s="14">
        <v>9</v>
      </c>
      <c r="B18" s="10" t="s">
        <v>40</v>
      </c>
      <c r="C18" s="11" t="s">
        <v>43</v>
      </c>
      <c r="D18" s="11"/>
      <c r="E18" s="11"/>
      <c r="F18" s="11"/>
      <c r="G18" s="11"/>
      <c r="H18" s="11">
        <v>1</v>
      </c>
      <c r="I18" s="19">
        <f t="shared" si="0"/>
        <v>1</v>
      </c>
      <c r="J18" s="4"/>
      <c r="K18" s="4"/>
      <c r="L18" s="4"/>
      <c r="M18" s="4"/>
      <c r="N18" s="4"/>
      <c r="O18" s="4"/>
      <c r="P18" s="4"/>
      <c r="Q18" s="4"/>
      <c r="R18" s="4"/>
      <c r="S18" s="4"/>
      <c r="T18" s="4"/>
      <c r="U18" s="4"/>
      <c r="V18" s="4"/>
      <c r="W18" s="4"/>
      <c r="X18" s="4"/>
      <c r="Y18" s="4"/>
      <c r="Z18" s="4"/>
      <c r="AA18" s="4"/>
      <c r="AB18" s="4"/>
      <c r="AC18" s="4"/>
      <c r="AD18" s="4"/>
      <c r="AE18" s="4"/>
      <c r="AF18" s="5"/>
      <c r="AG18" s="5"/>
    </row>
    <row r="19" spans="1:33" s="3" customFormat="1" ht="20.100000000000001" customHeight="1" x14ac:dyDescent="0.25">
      <c r="A19" s="14">
        <v>10</v>
      </c>
      <c r="B19" s="10" t="s">
        <v>25</v>
      </c>
      <c r="C19" s="11"/>
      <c r="D19" s="11"/>
      <c r="E19" s="11"/>
      <c r="F19" s="11"/>
      <c r="G19" s="11"/>
      <c r="H19" s="11"/>
      <c r="I19" s="19"/>
      <c r="J19" s="4"/>
      <c r="K19" s="4"/>
      <c r="L19" s="4"/>
      <c r="M19" s="4"/>
      <c r="N19" s="4"/>
      <c r="O19" s="4"/>
      <c r="P19" s="4"/>
      <c r="Q19" s="4"/>
      <c r="R19" s="4"/>
      <c r="S19" s="4"/>
      <c r="T19" s="4"/>
      <c r="U19" s="4"/>
      <c r="V19" s="4"/>
      <c r="W19" s="4"/>
      <c r="X19" s="4"/>
      <c r="Y19" s="4"/>
      <c r="Z19" s="4"/>
      <c r="AA19" s="4"/>
      <c r="AB19" s="4"/>
      <c r="AC19" s="4"/>
      <c r="AD19" s="4"/>
      <c r="AE19" s="4"/>
      <c r="AF19" s="5"/>
      <c r="AG19" s="5"/>
    </row>
    <row r="20" spans="1:33" s="3" customFormat="1" ht="30" customHeight="1" x14ac:dyDescent="0.25">
      <c r="A20" s="14"/>
      <c r="B20" s="20" t="s">
        <v>59</v>
      </c>
      <c r="C20" s="11" t="s">
        <v>44</v>
      </c>
      <c r="D20" s="11"/>
      <c r="E20" s="11"/>
      <c r="F20" s="11">
        <v>1</v>
      </c>
      <c r="G20" s="11"/>
      <c r="H20" s="11"/>
      <c r="I20" s="19">
        <f t="shared" ref="I20:I33" si="2">SUM(D20:H20)</f>
        <v>1</v>
      </c>
      <c r="J20" s="4"/>
      <c r="K20" s="4"/>
      <c r="L20" s="4"/>
      <c r="M20" s="4"/>
      <c r="N20" s="4"/>
      <c r="O20" s="4"/>
      <c r="P20" s="4"/>
      <c r="Q20" s="4"/>
      <c r="R20" s="4"/>
      <c r="S20" s="4"/>
      <c r="T20" s="4"/>
      <c r="U20" s="4"/>
      <c r="V20" s="4"/>
      <c r="W20" s="4"/>
      <c r="X20" s="4"/>
      <c r="Y20" s="4"/>
      <c r="Z20" s="4"/>
      <c r="AA20" s="4"/>
      <c r="AB20" s="4"/>
      <c r="AC20" s="4"/>
      <c r="AD20" s="4"/>
      <c r="AE20" s="4"/>
      <c r="AF20" s="5"/>
      <c r="AG20" s="5"/>
    </row>
    <row r="21" spans="1:33" s="3" customFormat="1" ht="20.100000000000001" customHeight="1" x14ac:dyDescent="0.25">
      <c r="A21" s="14"/>
      <c r="B21" s="20" t="s">
        <v>60</v>
      </c>
      <c r="C21" s="11" t="s">
        <v>44</v>
      </c>
      <c r="D21" s="11"/>
      <c r="E21" s="11"/>
      <c r="F21" s="11">
        <v>1</v>
      </c>
      <c r="G21" s="11"/>
      <c r="H21" s="11"/>
      <c r="I21" s="19">
        <f t="shared" si="2"/>
        <v>1</v>
      </c>
      <c r="J21" s="4"/>
      <c r="K21" s="4"/>
      <c r="L21" s="4"/>
      <c r="M21" s="4"/>
      <c r="N21" s="4"/>
      <c r="O21" s="4"/>
      <c r="P21" s="4"/>
      <c r="Q21" s="4"/>
      <c r="R21" s="4"/>
      <c r="S21" s="4"/>
      <c r="T21" s="4"/>
      <c r="U21" s="4"/>
      <c r="V21" s="4"/>
      <c r="W21" s="4"/>
      <c r="X21" s="4"/>
      <c r="Y21" s="4"/>
      <c r="Z21" s="4"/>
      <c r="AA21" s="4"/>
      <c r="AB21" s="4"/>
      <c r="AC21" s="4"/>
      <c r="AD21" s="4"/>
      <c r="AE21" s="4"/>
      <c r="AF21" s="5"/>
      <c r="AG21" s="5"/>
    </row>
    <row r="22" spans="1:33" s="3" customFormat="1" ht="30" customHeight="1" x14ac:dyDescent="0.25">
      <c r="A22" s="14">
        <v>11</v>
      </c>
      <c r="B22" s="10" t="s">
        <v>27</v>
      </c>
      <c r="C22" s="11" t="s">
        <v>44</v>
      </c>
      <c r="D22" s="11"/>
      <c r="E22" s="11"/>
      <c r="F22" s="11">
        <v>1</v>
      </c>
      <c r="G22" s="11"/>
      <c r="H22" s="11"/>
      <c r="I22" s="19">
        <f t="shared" si="2"/>
        <v>1</v>
      </c>
      <c r="J22" s="4"/>
      <c r="K22" s="4"/>
      <c r="L22" s="4"/>
      <c r="M22" s="4"/>
      <c r="N22" s="4"/>
      <c r="O22" s="4"/>
      <c r="P22" s="4"/>
      <c r="Q22" s="4"/>
      <c r="R22" s="4"/>
      <c r="S22" s="4"/>
      <c r="T22" s="4"/>
      <c r="U22" s="4"/>
      <c r="V22" s="4"/>
      <c r="W22" s="4"/>
      <c r="X22" s="4"/>
      <c r="Y22" s="4"/>
      <c r="Z22" s="4"/>
      <c r="AA22" s="4"/>
      <c r="AB22" s="4"/>
      <c r="AC22" s="4"/>
      <c r="AD22" s="4"/>
      <c r="AE22" s="4"/>
      <c r="AF22" s="5"/>
      <c r="AG22" s="5"/>
    </row>
    <row r="23" spans="1:33" s="3" customFormat="1" ht="20.100000000000001" customHeight="1" x14ac:dyDescent="0.25">
      <c r="A23" s="14">
        <v>12</v>
      </c>
      <c r="B23" s="10" t="s">
        <v>20</v>
      </c>
      <c r="C23" s="11" t="s">
        <v>44</v>
      </c>
      <c r="D23" s="16"/>
      <c r="E23" s="11"/>
      <c r="F23" s="11"/>
      <c r="G23" s="11"/>
      <c r="H23" s="11"/>
      <c r="I23" s="19">
        <f t="shared" si="2"/>
        <v>0</v>
      </c>
      <c r="J23" s="4"/>
      <c r="K23" s="4"/>
      <c r="L23" s="4"/>
      <c r="M23" s="4"/>
      <c r="N23" s="4"/>
      <c r="O23" s="4"/>
      <c r="P23" s="4"/>
      <c r="Q23" s="4"/>
      <c r="R23" s="4"/>
      <c r="S23" s="4"/>
      <c r="T23" s="4"/>
      <c r="U23" s="4"/>
      <c r="V23" s="4"/>
      <c r="W23" s="4"/>
      <c r="X23" s="4"/>
      <c r="Y23" s="4"/>
      <c r="Z23" s="4"/>
      <c r="AA23" s="4"/>
      <c r="AB23" s="4"/>
      <c r="AC23" s="4"/>
      <c r="AD23" s="4"/>
      <c r="AE23" s="4"/>
      <c r="AF23" s="5"/>
      <c r="AG23" s="5"/>
    </row>
    <row r="24" spans="1:33" s="3" customFormat="1" ht="20.100000000000001" customHeight="1" x14ac:dyDescent="0.25">
      <c r="A24" s="14">
        <v>13</v>
      </c>
      <c r="B24" s="10" t="s">
        <v>12</v>
      </c>
      <c r="C24" s="11" t="s">
        <v>44</v>
      </c>
      <c r="D24" s="11">
        <v>11</v>
      </c>
      <c r="E24" s="11">
        <v>14</v>
      </c>
      <c r="F24" s="11">
        <v>9</v>
      </c>
      <c r="G24" s="11">
        <v>13</v>
      </c>
      <c r="H24" s="11">
        <v>24</v>
      </c>
      <c r="I24" s="19">
        <f t="shared" si="2"/>
        <v>71</v>
      </c>
      <c r="J24" s="4"/>
      <c r="K24" s="4"/>
      <c r="L24" s="4"/>
      <c r="M24" s="4"/>
      <c r="N24" s="4"/>
      <c r="O24" s="4"/>
      <c r="P24" s="4"/>
      <c r="Q24" s="4"/>
      <c r="R24" s="4"/>
      <c r="S24" s="4"/>
      <c r="T24" s="4"/>
      <c r="U24" s="4"/>
      <c r="V24" s="4"/>
      <c r="W24" s="4"/>
      <c r="X24" s="4"/>
      <c r="Y24" s="4"/>
      <c r="Z24" s="4"/>
      <c r="AA24" s="4"/>
      <c r="AB24" s="4"/>
      <c r="AC24" s="4"/>
      <c r="AD24" s="4"/>
      <c r="AE24" s="4"/>
      <c r="AF24" s="5"/>
      <c r="AG24" s="5"/>
    </row>
    <row r="25" spans="1:33" s="3" customFormat="1" ht="20.100000000000001" customHeight="1" x14ac:dyDescent="0.25">
      <c r="A25" s="14">
        <v>14</v>
      </c>
      <c r="B25" s="10" t="s">
        <v>13</v>
      </c>
      <c r="C25" s="11" t="s">
        <v>44</v>
      </c>
      <c r="D25" s="11"/>
      <c r="E25" s="11">
        <v>2</v>
      </c>
      <c r="F25" s="11"/>
      <c r="G25" s="11">
        <v>1</v>
      </c>
      <c r="H25" s="80">
        <v>1</v>
      </c>
      <c r="I25" s="19">
        <f t="shared" si="2"/>
        <v>4</v>
      </c>
      <c r="J25" s="4"/>
      <c r="K25" s="4"/>
      <c r="L25" s="4"/>
      <c r="M25" s="4"/>
      <c r="N25" s="4"/>
      <c r="O25" s="4"/>
      <c r="P25" s="4"/>
      <c r="Q25" s="4"/>
      <c r="R25" s="4"/>
      <c r="S25" s="4"/>
      <c r="T25" s="4"/>
      <c r="U25" s="4"/>
      <c r="V25" s="4"/>
      <c r="W25" s="4"/>
      <c r="X25" s="4"/>
      <c r="Y25" s="4"/>
      <c r="Z25" s="4"/>
      <c r="AA25" s="4"/>
      <c r="AB25" s="4"/>
      <c r="AC25" s="4"/>
      <c r="AD25" s="4"/>
      <c r="AE25" s="4"/>
      <c r="AF25" s="5"/>
      <c r="AG25" s="5"/>
    </row>
    <row r="26" spans="1:33" s="3" customFormat="1" ht="20.100000000000001" customHeight="1" x14ac:dyDescent="0.25">
      <c r="A26" s="14">
        <v>15</v>
      </c>
      <c r="B26" s="10" t="s">
        <v>14</v>
      </c>
      <c r="C26" s="11" t="s">
        <v>44</v>
      </c>
      <c r="D26" s="11">
        <v>22</v>
      </c>
      <c r="E26" s="11">
        <v>41</v>
      </c>
      <c r="F26" s="11">
        <v>7</v>
      </c>
      <c r="G26" s="11">
        <v>32</v>
      </c>
      <c r="H26" s="11">
        <v>3</v>
      </c>
      <c r="I26" s="19">
        <f>SUM(D26:H26)</f>
        <v>105</v>
      </c>
      <c r="J26" s="4"/>
      <c r="K26" s="4"/>
      <c r="L26" s="4"/>
      <c r="M26" s="4"/>
      <c r="N26" s="4"/>
      <c r="O26" s="4"/>
      <c r="P26" s="4"/>
      <c r="Q26" s="4"/>
      <c r="R26" s="4"/>
      <c r="S26" s="4"/>
      <c r="T26" s="4"/>
      <c r="U26" s="4"/>
      <c r="V26" s="4"/>
      <c r="W26" s="4"/>
      <c r="X26" s="4"/>
      <c r="Y26" s="4"/>
      <c r="Z26" s="4"/>
      <c r="AA26" s="4"/>
      <c r="AB26" s="4"/>
      <c r="AC26" s="4"/>
      <c r="AD26" s="4"/>
      <c r="AE26" s="4"/>
      <c r="AF26" s="5"/>
      <c r="AG26" s="5"/>
    </row>
    <row r="27" spans="1:33" s="3" customFormat="1" ht="20.100000000000001" customHeight="1" x14ac:dyDescent="0.25">
      <c r="A27" s="14">
        <v>16</v>
      </c>
      <c r="B27" s="10" t="s">
        <v>15</v>
      </c>
      <c r="C27" s="11" t="s">
        <v>45</v>
      </c>
      <c r="D27" s="11"/>
      <c r="E27" s="11"/>
      <c r="F27" s="11"/>
      <c r="G27" s="11"/>
      <c r="H27" s="11"/>
      <c r="I27" s="19">
        <f t="shared" si="2"/>
        <v>0</v>
      </c>
      <c r="J27" s="4"/>
      <c r="K27" s="4"/>
      <c r="L27" s="4"/>
      <c r="M27" s="4"/>
      <c r="N27" s="4"/>
      <c r="O27" s="4"/>
      <c r="P27" s="4"/>
      <c r="Q27" s="4"/>
      <c r="R27" s="4"/>
      <c r="S27" s="4"/>
      <c r="T27" s="4"/>
      <c r="U27" s="4"/>
      <c r="V27" s="4"/>
      <c r="W27" s="4"/>
      <c r="X27" s="4"/>
      <c r="Y27" s="4"/>
      <c r="Z27" s="4"/>
      <c r="AA27" s="4"/>
      <c r="AB27" s="4"/>
      <c r="AC27" s="4"/>
      <c r="AD27" s="4"/>
      <c r="AE27" s="4"/>
      <c r="AF27" s="5"/>
      <c r="AG27" s="5"/>
    </row>
    <row r="28" spans="1:33" s="3" customFormat="1" ht="20.100000000000001" customHeight="1" x14ac:dyDescent="0.25">
      <c r="A28" s="14">
        <v>17</v>
      </c>
      <c r="B28" s="10" t="s">
        <v>16</v>
      </c>
      <c r="C28" s="11" t="s">
        <v>45</v>
      </c>
      <c r="D28" s="11"/>
      <c r="E28" s="11"/>
      <c r="F28" s="11"/>
      <c r="G28" s="11"/>
      <c r="H28" s="11"/>
      <c r="I28" s="19">
        <f t="shared" si="2"/>
        <v>0</v>
      </c>
      <c r="J28" s="4"/>
      <c r="K28" s="4"/>
      <c r="L28" s="4"/>
      <c r="M28" s="4"/>
      <c r="N28" s="4"/>
      <c r="O28" s="4"/>
      <c r="P28" s="4"/>
      <c r="Q28" s="4"/>
      <c r="R28" s="4"/>
      <c r="S28" s="4"/>
      <c r="T28" s="4"/>
      <c r="U28" s="4"/>
      <c r="V28" s="4"/>
      <c r="W28" s="4"/>
      <c r="X28" s="4"/>
      <c r="Y28" s="4"/>
      <c r="Z28" s="4"/>
      <c r="AA28" s="4"/>
      <c r="AB28" s="4"/>
      <c r="AC28" s="4"/>
      <c r="AD28" s="4"/>
      <c r="AE28" s="4"/>
      <c r="AF28" s="5"/>
      <c r="AG28" s="5"/>
    </row>
    <row r="29" spans="1:33" s="3" customFormat="1" ht="31.5" x14ac:dyDescent="0.25">
      <c r="A29" s="14">
        <v>18</v>
      </c>
      <c r="B29" s="10" t="s">
        <v>47</v>
      </c>
      <c r="C29" s="11"/>
      <c r="D29" s="11"/>
      <c r="E29" s="11"/>
      <c r="F29" s="11"/>
      <c r="G29" s="11"/>
      <c r="H29" s="11"/>
      <c r="I29" s="19"/>
      <c r="J29" s="4"/>
      <c r="K29" s="4"/>
      <c r="L29" s="4"/>
      <c r="M29" s="4"/>
      <c r="N29" s="4"/>
      <c r="O29" s="4"/>
      <c r="P29" s="4"/>
      <c r="Q29" s="4"/>
      <c r="R29" s="4"/>
      <c r="S29" s="4"/>
      <c r="T29" s="4"/>
      <c r="U29" s="4"/>
      <c r="V29" s="4"/>
      <c r="W29" s="4"/>
      <c r="X29" s="4"/>
      <c r="Y29" s="4"/>
      <c r="Z29" s="4"/>
      <c r="AA29" s="4"/>
      <c r="AB29" s="4"/>
      <c r="AC29" s="4"/>
      <c r="AD29" s="4"/>
      <c r="AE29" s="4"/>
      <c r="AF29" s="5"/>
      <c r="AG29" s="5"/>
    </row>
    <row r="30" spans="1:33" s="3" customFormat="1" ht="16.5" x14ac:dyDescent="0.25">
      <c r="A30" s="14"/>
      <c r="B30" s="20" t="s">
        <v>61</v>
      </c>
      <c r="C30" s="11" t="s">
        <v>41</v>
      </c>
      <c r="D30" s="11"/>
      <c r="E30" s="11"/>
      <c r="F30" s="11"/>
      <c r="G30" s="11"/>
      <c r="H30" s="11"/>
      <c r="I30" s="19">
        <f t="shared" ref="I30:I32" si="3">SUM(D30:H30)</f>
        <v>0</v>
      </c>
      <c r="J30" s="4"/>
      <c r="K30" s="4"/>
      <c r="L30" s="4"/>
      <c r="M30" s="4"/>
      <c r="N30" s="4"/>
      <c r="O30" s="4"/>
      <c r="P30" s="4"/>
      <c r="Q30" s="4"/>
      <c r="R30" s="4"/>
      <c r="S30" s="4"/>
      <c r="T30" s="4"/>
      <c r="U30" s="4"/>
      <c r="V30" s="4"/>
      <c r="W30" s="4"/>
      <c r="X30" s="4"/>
      <c r="Y30" s="4"/>
      <c r="Z30" s="4"/>
      <c r="AA30" s="4"/>
      <c r="AB30" s="4"/>
      <c r="AC30" s="4"/>
      <c r="AD30" s="4"/>
      <c r="AE30" s="4"/>
      <c r="AF30" s="5"/>
      <c r="AG30" s="5"/>
    </row>
    <row r="31" spans="1:33" s="3" customFormat="1" ht="16.5" x14ac:dyDescent="0.25">
      <c r="A31" s="14"/>
      <c r="B31" s="20" t="s">
        <v>62</v>
      </c>
      <c r="C31" s="11" t="s">
        <v>41</v>
      </c>
      <c r="D31" s="11"/>
      <c r="E31" s="11"/>
      <c r="F31" s="11"/>
      <c r="G31" s="11"/>
      <c r="H31" s="11"/>
      <c r="I31" s="19">
        <f t="shared" si="3"/>
        <v>0</v>
      </c>
      <c r="J31" s="4"/>
      <c r="K31" s="4"/>
      <c r="L31" s="4"/>
      <c r="M31" s="4"/>
      <c r="N31" s="4"/>
      <c r="O31" s="4"/>
      <c r="P31" s="4"/>
      <c r="Q31" s="4"/>
      <c r="R31" s="4"/>
      <c r="S31" s="4"/>
      <c r="T31" s="4"/>
      <c r="U31" s="4"/>
      <c r="V31" s="4"/>
      <c r="W31" s="4"/>
      <c r="X31" s="4"/>
      <c r="Y31" s="4"/>
      <c r="Z31" s="4"/>
      <c r="AA31" s="4"/>
      <c r="AB31" s="4"/>
      <c r="AC31" s="4"/>
      <c r="AD31" s="4"/>
      <c r="AE31" s="4"/>
      <c r="AF31" s="5"/>
      <c r="AG31" s="5"/>
    </row>
    <row r="32" spans="1:33" s="3" customFormat="1" ht="16.5" x14ac:dyDescent="0.25">
      <c r="A32" s="14">
        <v>19</v>
      </c>
      <c r="B32" s="10" t="s">
        <v>42</v>
      </c>
      <c r="C32" s="11" t="s">
        <v>46</v>
      </c>
      <c r="D32" s="11"/>
      <c r="E32" s="11"/>
      <c r="F32" s="11"/>
      <c r="G32" s="11"/>
      <c r="H32" s="11"/>
      <c r="I32" s="19">
        <f t="shared" si="3"/>
        <v>0</v>
      </c>
      <c r="J32" s="4"/>
      <c r="K32" s="4"/>
      <c r="L32" s="4"/>
      <c r="M32" s="4"/>
      <c r="N32" s="4"/>
      <c r="O32" s="4"/>
      <c r="P32" s="4"/>
      <c r="Q32" s="4"/>
      <c r="R32" s="4"/>
      <c r="S32" s="4"/>
      <c r="T32" s="4"/>
      <c r="U32" s="4"/>
      <c r="V32" s="4"/>
      <c r="W32" s="4"/>
      <c r="X32" s="4"/>
      <c r="Y32" s="4"/>
      <c r="Z32" s="4"/>
      <c r="AA32" s="4"/>
      <c r="AB32" s="4"/>
      <c r="AC32" s="4"/>
      <c r="AD32" s="4"/>
      <c r="AE32" s="4"/>
      <c r="AF32" s="5"/>
      <c r="AG32" s="5"/>
    </row>
    <row r="33" spans="1:33" s="3" customFormat="1" ht="20.100000000000001" customHeight="1" x14ac:dyDescent="0.25">
      <c r="A33" s="14">
        <v>20</v>
      </c>
      <c r="B33" s="10" t="s">
        <v>26</v>
      </c>
      <c r="C33" s="11" t="s">
        <v>21</v>
      </c>
      <c r="D33" s="11"/>
      <c r="E33" s="11"/>
      <c r="F33" s="11"/>
      <c r="G33" s="11"/>
      <c r="H33" s="11"/>
      <c r="I33" s="19">
        <f t="shared" si="2"/>
        <v>0</v>
      </c>
      <c r="J33" s="4"/>
      <c r="K33" s="4"/>
      <c r="L33" s="4"/>
      <c r="M33" s="4"/>
      <c r="N33" s="4"/>
      <c r="O33" s="4"/>
      <c r="P33" s="4"/>
      <c r="Q33" s="4"/>
      <c r="R33" s="4"/>
      <c r="S33" s="4"/>
      <c r="T33" s="4"/>
      <c r="U33" s="4"/>
      <c r="V33" s="4"/>
      <c r="W33" s="4"/>
      <c r="X33" s="4"/>
      <c r="Y33" s="4"/>
      <c r="Z33" s="4"/>
      <c r="AA33" s="4"/>
      <c r="AB33" s="4"/>
      <c r="AC33" s="4"/>
      <c r="AD33" s="4"/>
      <c r="AE33" s="4"/>
      <c r="AF33" s="5"/>
      <c r="AG33" s="5"/>
    </row>
    <row r="34" spans="1:33" s="3" customFormat="1" ht="16.5" customHeight="1" x14ac:dyDescent="0.25">
      <c r="A34" s="7"/>
      <c r="B34" s="8"/>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5"/>
      <c r="AG34" s="5"/>
    </row>
    <row r="35" spans="1:33" s="3" customFormat="1" ht="18.75" customHeight="1" x14ac:dyDescent="0.25">
      <c r="A35" s="8"/>
      <c r="E35" s="4"/>
      <c r="F35" s="4"/>
      <c r="G35" s="128" t="s">
        <v>24</v>
      </c>
      <c r="H35" s="128"/>
      <c r="I35" s="128"/>
      <c r="J35" s="4"/>
      <c r="K35" s="4"/>
      <c r="L35" s="4"/>
      <c r="M35" s="4"/>
      <c r="N35" s="4"/>
      <c r="O35" s="4"/>
      <c r="P35" s="4"/>
      <c r="Q35" s="4"/>
      <c r="R35" s="4"/>
      <c r="S35" s="4"/>
      <c r="T35" s="4"/>
      <c r="U35" s="4"/>
      <c r="V35" s="4"/>
      <c r="W35" s="4"/>
      <c r="X35" s="4"/>
      <c r="Y35" s="4"/>
      <c r="Z35" s="4"/>
      <c r="AA35" s="4"/>
      <c r="AB35" s="4"/>
      <c r="AC35" s="4"/>
      <c r="AD35" s="4"/>
      <c r="AE35" s="4"/>
      <c r="AF35" s="5"/>
      <c r="AG35" s="5"/>
    </row>
    <row r="36" spans="1:33" s="3" customFormat="1" ht="21.6" customHeight="1" x14ac:dyDescent="0.25">
      <c r="E36" s="4"/>
      <c r="F36" s="4"/>
      <c r="G36" s="129" t="s">
        <v>28</v>
      </c>
      <c r="H36" s="129"/>
      <c r="I36" s="129"/>
      <c r="J36" s="4"/>
      <c r="K36" s="4"/>
      <c r="L36" s="4"/>
      <c r="M36" s="4"/>
      <c r="N36" s="4"/>
      <c r="O36" s="4"/>
      <c r="P36" s="4"/>
      <c r="Q36" s="4"/>
      <c r="R36" s="4"/>
      <c r="S36" s="4"/>
      <c r="T36" s="4"/>
      <c r="U36" s="4"/>
      <c r="V36" s="4"/>
      <c r="W36" s="4"/>
      <c r="X36" s="4"/>
      <c r="Y36" s="4"/>
      <c r="Z36" s="4"/>
      <c r="AA36" s="4"/>
      <c r="AB36" s="4"/>
      <c r="AC36" s="4"/>
      <c r="AD36" s="4"/>
      <c r="AE36" s="4"/>
      <c r="AF36" s="5"/>
      <c r="AG36" s="5"/>
    </row>
    <row r="37" spans="1:33" x14ac:dyDescent="0.3">
      <c r="A37" s="13"/>
      <c r="B37" s="13"/>
      <c r="C37" s="13"/>
      <c r="D37" s="12"/>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2"/>
      <c r="AG37" s="2"/>
    </row>
    <row r="38" spans="1:33" x14ac:dyDescent="0.3">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2"/>
      <c r="AG38" s="2"/>
    </row>
    <row r="39" spans="1:33" x14ac:dyDescent="0.3">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2"/>
      <c r="AG39" s="2"/>
    </row>
    <row r="40" spans="1:33" x14ac:dyDescent="0.3">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2"/>
      <c r="AG40" s="2"/>
    </row>
    <row r="41" spans="1:33" x14ac:dyDescent="0.3">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2"/>
      <c r="AG41" s="2"/>
    </row>
    <row r="42" spans="1:33" x14ac:dyDescent="0.3">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2"/>
      <c r="AG42" s="2"/>
    </row>
    <row r="43" spans="1:33" ht="16.5" customHeight="1" x14ac:dyDescent="0.3">
      <c r="A43" s="112"/>
      <c r="B43" s="112"/>
      <c r="C43" s="112"/>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2"/>
      <c r="AG43" s="2"/>
    </row>
    <row r="44" spans="1:33" hidden="1" x14ac:dyDescent="0.3">
      <c r="A44" s="13"/>
      <c r="B44" s="13"/>
      <c r="C44" s="13"/>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2"/>
      <c r="AG44" s="2"/>
    </row>
    <row r="45" spans="1:33" x14ac:dyDescent="0.3">
      <c r="A45" s="112"/>
      <c r="B45" s="112"/>
      <c r="C45" s="112"/>
      <c r="D45" s="112"/>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2"/>
      <c r="AG45" s="2"/>
    </row>
    <row r="46" spans="1:33" x14ac:dyDescent="0.3">
      <c r="A46" s="111"/>
      <c r="B46" s="111"/>
      <c r="C46" s="111"/>
      <c r="D46" s="111"/>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2"/>
      <c r="AG46" s="2"/>
    </row>
    <row r="47" spans="1:33" x14ac:dyDescent="0.3">
      <c r="A47" s="111"/>
      <c r="B47" s="111"/>
      <c r="C47" s="111"/>
      <c r="D47" s="111"/>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2"/>
      <c r="AG47" s="2"/>
    </row>
    <row r="48" spans="1:33" x14ac:dyDescent="0.3">
      <c r="A48" s="112"/>
      <c r="B48" s="112"/>
      <c r="C48" s="112"/>
      <c r="D48" s="112"/>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2"/>
      <c r="AG48" s="2"/>
    </row>
    <row r="49" spans="1:33" x14ac:dyDescent="0.3">
      <c r="A49" s="111"/>
      <c r="B49" s="111"/>
      <c r="C49" s="111"/>
      <c r="D49" s="111"/>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2"/>
      <c r="AG49" s="2"/>
    </row>
    <row r="50" spans="1:33" x14ac:dyDescent="0.3">
      <c r="A50" s="111"/>
      <c r="B50" s="111"/>
      <c r="C50" s="111"/>
      <c r="D50" s="111"/>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2"/>
      <c r="AG50" s="2"/>
    </row>
    <row r="51" spans="1:33" x14ac:dyDescent="0.3">
      <c r="A51" s="111"/>
      <c r="B51" s="111"/>
      <c r="C51" s="111"/>
      <c r="D51" s="111"/>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2"/>
      <c r="AG51" s="2"/>
    </row>
    <row r="52" spans="1:33" x14ac:dyDescent="0.3">
      <c r="A52" s="111"/>
      <c r="B52" s="111"/>
      <c r="C52" s="111"/>
      <c r="D52" s="111"/>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2"/>
      <c r="AG52" s="2"/>
    </row>
    <row r="53" spans="1:33" x14ac:dyDescent="0.3">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2"/>
      <c r="AG53" s="2"/>
    </row>
    <row r="54" spans="1:33" x14ac:dyDescent="0.3">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2"/>
      <c r="AG54" s="2"/>
    </row>
    <row r="55" spans="1:33" x14ac:dyDescent="0.3">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2"/>
      <c r="AG55" s="2"/>
    </row>
    <row r="56" spans="1:33" x14ac:dyDescent="0.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2"/>
      <c r="AG56" s="2"/>
    </row>
    <row r="57" spans="1:33"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x14ac:dyDescent="0.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x14ac:dyDescent="0.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x14ac:dyDescent="0.3">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x14ac:dyDescent="0.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x14ac:dyDescent="0.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x14ac:dyDescent="0.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2"/>
      <c r="AG104" s="2"/>
    </row>
    <row r="105" spans="1:33"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2"/>
      <c r="AG105" s="2"/>
    </row>
    <row r="106" spans="1:33"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2"/>
      <c r="AG106" s="2"/>
    </row>
    <row r="107" spans="1:33"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2"/>
      <c r="AG107" s="2"/>
    </row>
    <row r="108" spans="1:33"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2"/>
      <c r="AG108" s="2"/>
    </row>
    <row r="109" spans="1:33"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2"/>
      <c r="AG109" s="2"/>
    </row>
    <row r="110" spans="1:33"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2"/>
      <c r="AG110" s="2"/>
    </row>
    <row r="111" spans="1:33"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2"/>
      <c r="AG111" s="2"/>
    </row>
    <row r="112" spans="1:33"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2"/>
      <c r="AG112" s="2"/>
    </row>
    <row r="113" spans="1:33"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2"/>
      <c r="AG113" s="2"/>
    </row>
    <row r="114" spans="1:33"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2"/>
      <c r="AG114" s="2"/>
    </row>
    <row r="115" spans="1:33"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2"/>
      <c r="AG115" s="2"/>
    </row>
    <row r="116" spans="1:33"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2"/>
      <c r="AG116" s="2"/>
    </row>
    <row r="117" spans="1:33"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2"/>
      <c r="AG117" s="2"/>
    </row>
    <row r="118" spans="1:33"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2"/>
      <c r="AG118" s="2"/>
    </row>
    <row r="119" spans="1:33"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2"/>
      <c r="AG119" s="2"/>
    </row>
    <row r="120" spans="1:33"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2"/>
      <c r="AG120" s="2"/>
    </row>
    <row r="121" spans="1:33"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2"/>
      <c r="AG121" s="2"/>
    </row>
    <row r="122" spans="1:33"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2"/>
      <c r="AG122" s="2"/>
    </row>
    <row r="123" spans="1:33"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row>
    <row r="124" spans="1:33"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row>
  </sheetData>
  <mergeCells count="14">
    <mergeCell ref="A49:D49"/>
    <mergeCell ref="A50:D50"/>
    <mergeCell ref="A51:D51"/>
    <mergeCell ref="A52:D52"/>
    <mergeCell ref="A43:C43"/>
    <mergeCell ref="A45:D45"/>
    <mergeCell ref="A46:D46"/>
    <mergeCell ref="A47:D47"/>
    <mergeCell ref="A48:D48"/>
    <mergeCell ref="G35:I35"/>
    <mergeCell ref="G36:I36"/>
    <mergeCell ref="A1:B1"/>
    <mergeCell ref="A2:B2"/>
    <mergeCell ref="A4:I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B4AA3-1B9E-471E-B4D2-6CCF8848A2D7}">
  <dimension ref="A1:AG110"/>
  <sheetViews>
    <sheetView topLeftCell="A6" zoomScale="98" zoomScaleNormal="98" workbookViewId="0">
      <selection activeCell="G27" sqref="G27"/>
    </sheetView>
  </sheetViews>
  <sheetFormatPr defaultColWidth="9.140625" defaultRowHeight="18.75" x14ac:dyDescent="0.3"/>
  <cols>
    <col min="1" max="1" width="3.42578125" style="1" bestFit="1" customWidth="1"/>
    <col min="2" max="2" width="41.7109375" style="1" customWidth="1"/>
    <col min="3" max="3" width="18" style="1" bestFit="1" customWidth="1"/>
    <col min="4" max="4" width="18" style="1" customWidth="1"/>
    <col min="5" max="5" width="21" style="1" customWidth="1"/>
    <col min="6" max="6" width="11.5703125" style="1" customWidth="1"/>
    <col min="7" max="8" width="27.7109375" style="1" customWidth="1"/>
    <col min="9" max="9" width="59.42578125" style="1" customWidth="1"/>
    <col min="10" max="16384" width="9.140625" style="1"/>
  </cols>
  <sheetData>
    <row r="1" spans="1:33" x14ac:dyDescent="0.3">
      <c r="A1" s="113" t="s">
        <v>0</v>
      </c>
      <c r="B1" s="113"/>
    </row>
    <row r="2" spans="1:33" x14ac:dyDescent="0.3">
      <c r="A2" s="114" t="s">
        <v>48</v>
      </c>
      <c r="B2" s="114"/>
      <c r="C2" s="115"/>
    </row>
    <row r="3" spans="1:33" x14ac:dyDescent="0.3">
      <c r="A3" s="9"/>
      <c r="B3" s="9"/>
    </row>
    <row r="4" spans="1:33" ht="26.45" customHeight="1" x14ac:dyDescent="0.3">
      <c r="A4" s="116" t="s">
        <v>67</v>
      </c>
      <c r="B4" s="116"/>
      <c r="C4" s="116"/>
      <c r="D4" s="116"/>
      <c r="E4" s="116"/>
      <c r="F4" s="116"/>
      <c r="G4" s="116"/>
      <c r="H4" s="116"/>
      <c r="I4" s="116"/>
      <c r="J4" s="2"/>
      <c r="K4" s="2"/>
      <c r="L4" s="2"/>
      <c r="M4" s="2"/>
      <c r="N4" s="2"/>
      <c r="O4" s="2"/>
      <c r="P4" s="2"/>
      <c r="Q4" s="2"/>
      <c r="R4" s="2"/>
      <c r="S4" s="2"/>
      <c r="T4" s="2"/>
      <c r="U4" s="2"/>
      <c r="V4" s="2"/>
      <c r="W4" s="2"/>
      <c r="X4" s="2"/>
      <c r="Y4" s="2"/>
      <c r="Z4" s="2"/>
      <c r="AA4" s="2"/>
      <c r="AB4" s="2"/>
      <c r="AC4" s="2"/>
      <c r="AD4" s="2"/>
      <c r="AE4" s="2"/>
      <c r="AF4" s="2"/>
      <c r="AG4" s="2"/>
    </row>
    <row r="5" spans="1:33"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5"/>
      <c r="AG5" s="5"/>
    </row>
    <row r="6" spans="1:33" s="3" customFormat="1" ht="99" x14ac:dyDescent="0.25">
      <c r="A6" s="23" t="s">
        <v>63</v>
      </c>
      <c r="B6" s="23" t="s">
        <v>73</v>
      </c>
      <c r="C6" s="23" t="s">
        <v>64</v>
      </c>
      <c r="D6" s="23" t="s">
        <v>78</v>
      </c>
      <c r="E6" s="23" t="s">
        <v>72</v>
      </c>
      <c r="F6" s="23" t="s">
        <v>65</v>
      </c>
      <c r="G6" s="23" t="s">
        <v>66</v>
      </c>
      <c r="H6" s="23" t="s">
        <v>81</v>
      </c>
      <c r="I6" s="23" t="s">
        <v>82</v>
      </c>
      <c r="K6" s="4"/>
      <c r="L6" s="4"/>
      <c r="M6" s="4"/>
      <c r="N6" s="4"/>
      <c r="O6" s="4"/>
      <c r="P6" s="4"/>
      <c r="Q6" s="4"/>
      <c r="R6" s="4"/>
      <c r="S6" s="4"/>
      <c r="T6" s="4"/>
      <c r="U6" s="4"/>
      <c r="V6" s="4"/>
      <c r="W6" s="4"/>
      <c r="X6" s="4"/>
      <c r="Y6" s="4"/>
      <c r="Z6" s="4"/>
      <c r="AA6" s="4"/>
      <c r="AB6" s="4"/>
      <c r="AC6" s="4"/>
      <c r="AD6" s="4"/>
      <c r="AE6" s="4"/>
      <c r="AF6" s="5"/>
      <c r="AG6" s="5"/>
    </row>
    <row r="7" spans="1:33" s="3" customFormat="1" ht="20.100000000000001" customHeight="1" x14ac:dyDescent="0.25">
      <c r="A7" s="27" t="s">
        <v>68</v>
      </c>
      <c r="B7" s="28" t="s">
        <v>5</v>
      </c>
      <c r="C7" s="11"/>
      <c r="D7" s="11"/>
      <c r="E7" s="11"/>
      <c r="F7" s="11"/>
      <c r="G7" s="11"/>
      <c r="H7" s="11"/>
      <c r="I7" s="11"/>
      <c r="J7" s="4"/>
      <c r="K7" s="4"/>
      <c r="L7" s="4"/>
      <c r="M7" s="4"/>
      <c r="N7" s="4"/>
      <c r="O7" s="4"/>
      <c r="P7" s="4"/>
      <c r="Q7" s="4"/>
      <c r="R7" s="4"/>
      <c r="S7" s="4"/>
      <c r="T7" s="4"/>
      <c r="U7" s="4"/>
      <c r="V7" s="4"/>
      <c r="W7" s="4"/>
      <c r="X7" s="4"/>
      <c r="Y7" s="4"/>
      <c r="Z7" s="4"/>
      <c r="AA7" s="4"/>
      <c r="AB7" s="4"/>
      <c r="AC7" s="4"/>
      <c r="AD7" s="4"/>
      <c r="AE7" s="4"/>
      <c r="AF7" s="5"/>
      <c r="AG7" s="5"/>
    </row>
    <row r="8" spans="1:33" s="3" customFormat="1" ht="94.5" x14ac:dyDescent="0.25">
      <c r="A8" s="14">
        <v>1</v>
      </c>
      <c r="B8" s="11" t="s">
        <v>97</v>
      </c>
      <c r="C8" s="22" t="s">
        <v>98</v>
      </c>
      <c r="D8" s="26">
        <v>652000000</v>
      </c>
      <c r="E8" s="25" t="s">
        <v>99</v>
      </c>
      <c r="F8" s="11" t="s">
        <v>100</v>
      </c>
      <c r="G8" s="11" t="s">
        <v>103</v>
      </c>
      <c r="H8" s="11" t="s">
        <v>101</v>
      </c>
      <c r="I8" s="24" t="s">
        <v>102</v>
      </c>
      <c r="J8" s="4"/>
      <c r="K8" s="4"/>
      <c r="L8" s="4"/>
      <c r="M8" s="4"/>
      <c r="N8" s="4"/>
      <c r="O8" s="4"/>
      <c r="P8" s="4"/>
      <c r="Q8" s="4"/>
      <c r="R8" s="4"/>
      <c r="S8" s="4"/>
      <c r="T8" s="4"/>
      <c r="U8" s="4"/>
      <c r="V8" s="4"/>
      <c r="W8" s="4"/>
      <c r="X8" s="4"/>
      <c r="Y8" s="4"/>
      <c r="Z8" s="4"/>
      <c r="AA8" s="4"/>
      <c r="AB8" s="4"/>
      <c r="AC8" s="4"/>
      <c r="AD8" s="4"/>
      <c r="AE8" s="4"/>
      <c r="AF8" s="5"/>
      <c r="AG8" s="5"/>
    </row>
    <row r="9" spans="1:33" s="3" customFormat="1" ht="31.5" x14ac:dyDescent="0.25">
      <c r="A9" s="27" t="s">
        <v>69</v>
      </c>
      <c r="B9" s="28" t="s">
        <v>6</v>
      </c>
      <c r="C9" s="11">
        <v>1</v>
      </c>
      <c r="D9" s="11"/>
      <c r="E9" s="11"/>
      <c r="F9" s="11"/>
      <c r="G9" s="11"/>
      <c r="H9" s="11"/>
      <c r="I9" s="11"/>
      <c r="J9" s="4"/>
      <c r="K9" s="4"/>
      <c r="L9" s="4"/>
      <c r="M9" s="4"/>
      <c r="N9" s="4"/>
      <c r="O9" s="4"/>
      <c r="P9" s="4"/>
      <c r="Q9" s="4"/>
      <c r="R9" s="4"/>
      <c r="S9" s="4"/>
      <c r="T9" s="4"/>
      <c r="U9" s="4"/>
      <c r="V9" s="4"/>
      <c r="W9" s="4"/>
      <c r="X9" s="4"/>
      <c r="Y9" s="4"/>
      <c r="Z9" s="4"/>
      <c r="AA9" s="4"/>
      <c r="AB9" s="4"/>
      <c r="AC9" s="4"/>
      <c r="AD9" s="4"/>
      <c r="AE9" s="4"/>
      <c r="AF9" s="5"/>
      <c r="AG9" s="5"/>
    </row>
    <row r="10" spans="1:33" s="3" customFormat="1" ht="189" x14ac:dyDescent="0.25">
      <c r="A10" s="14">
        <v>1</v>
      </c>
      <c r="B10" s="11" t="s">
        <v>84</v>
      </c>
      <c r="C10" s="25" t="s">
        <v>85</v>
      </c>
      <c r="D10" s="26">
        <v>300000000</v>
      </c>
      <c r="E10" s="25" t="s">
        <v>86</v>
      </c>
      <c r="F10" s="11" t="s">
        <v>87</v>
      </c>
      <c r="G10" s="11" t="s">
        <v>88</v>
      </c>
      <c r="H10" s="11" t="s">
        <v>89</v>
      </c>
      <c r="I10" s="24" t="s">
        <v>90</v>
      </c>
      <c r="J10" s="4"/>
      <c r="K10" s="4"/>
      <c r="L10" s="4"/>
      <c r="M10" s="4"/>
      <c r="N10" s="4"/>
      <c r="O10" s="4"/>
      <c r="P10" s="4"/>
      <c r="Q10" s="4"/>
      <c r="R10" s="4"/>
      <c r="S10" s="4"/>
      <c r="T10" s="4"/>
      <c r="U10" s="4"/>
      <c r="V10" s="4"/>
      <c r="W10" s="4"/>
      <c r="X10" s="4"/>
      <c r="Y10" s="4"/>
      <c r="Z10" s="4"/>
      <c r="AA10" s="4"/>
      <c r="AB10" s="4"/>
      <c r="AC10" s="4"/>
      <c r="AD10" s="4"/>
      <c r="AE10" s="4"/>
      <c r="AF10" s="5"/>
      <c r="AG10" s="5"/>
    </row>
    <row r="11" spans="1:33" s="3" customFormat="1" ht="20.100000000000001" customHeight="1" x14ac:dyDescent="0.25">
      <c r="A11" s="27" t="s">
        <v>70</v>
      </c>
      <c r="B11" s="28" t="s">
        <v>7</v>
      </c>
      <c r="C11" s="11"/>
      <c r="D11" s="11"/>
      <c r="E11" s="11"/>
      <c r="F11" s="11"/>
      <c r="G11" s="11"/>
      <c r="H11" s="11"/>
      <c r="I11" s="11"/>
      <c r="J11" s="4"/>
      <c r="K11" s="4"/>
      <c r="L11" s="4"/>
      <c r="M11" s="4"/>
      <c r="N11" s="4"/>
      <c r="O11" s="4"/>
      <c r="P11" s="4"/>
      <c r="Q11" s="4"/>
      <c r="R11" s="4"/>
      <c r="S11" s="4"/>
      <c r="T11" s="4"/>
      <c r="U11" s="4"/>
      <c r="V11" s="4"/>
      <c r="W11" s="4"/>
      <c r="X11" s="4"/>
      <c r="Y11" s="4"/>
      <c r="Z11" s="4"/>
      <c r="AA11" s="4"/>
      <c r="AB11" s="4"/>
      <c r="AC11" s="4"/>
      <c r="AD11" s="4"/>
      <c r="AE11" s="4"/>
      <c r="AF11" s="5"/>
      <c r="AG11" s="5"/>
    </row>
    <row r="12" spans="1:33" s="3" customFormat="1" ht="63" x14ac:dyDescent="0.25">
      <c r="A12" s="14">
        <v>1</v>
      </c>
      <c r="B12" s="50" t="s">
        <v>1448</v>
      </c>
      <c r="C12" s="11" t="s">
        <v>1449</v>
      </c>
      <c r="D12" s="26">
        <v>15000000</v>
      </c>
      <c r="E12" s="55" t="s">
        <v>1450</v>
      </c>
      <c r="F12" s="53" t="s">
        <v>1451</v>
      </c>
      <c r="G12" s="53" t="s">
        <v>809</v>
      </c>
      <c r="H12" s="11" t="s">
        <v>1153</v>
      </c>
      <c r="I12" s="54" t="s">
        <v>1452</v>
      </c>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63.75" customHeight="1" x14ac:dyDescent="0.25">
      <c r="A13" s="14">
        <v>2</v>
      </c>
      <c r="B13" s="55" t="s">
        <v>1444</v>
      </c>
      <c r="C13" s="11" t="s">
        <v>1445</v>
      </c>
      <c r="D13" s="26">
        <v>20000000</v>
      </c>
      <c r="E13" s="55" t="s">
        <v>86</v>
      </c>
      <c r="F13" s="53" t="s">
        <v>1446</v>
      </c>
      <c r="G13" s="53" t="s">
        <v>809</v>
      </c>
      <c r="H13" s="11" t="s">
        <v>997</v>
      </c>
      <c r="I13" s="20" t="s">
        <v>1447</v>
      </c>
      <c r="J13" s="4"/>
      <c r="K13" s="4"/>
      <c r="L13" s="4"/>
      <c r="M13" s="4"/>
      <c r="N13" s="4"/>
      <c r="O13" s="4"/>
      <c r="P13" s="4"/>
      <c r="Q13" s="4"/>
      <c r="R13" s="4"/>
      <c r="S13" s="4"/>
      <c r="T13" s="4"/>
      <c r="U13" s="4"/>
      <c r="V13" s="4"/>
      <c r="W13" s="4"/>
      <c r="X13" s="4"/>
      <c r="Y13" s="4"/>
      <c r="Z13" s="4"/>
      <c r="AA13" s="4"/>
      <c r="AB13" s="4"/>
      <c r="AC13" s="4"/>
      <c r="AD13" s="4"/>
      <c r="AE13" s="4"/>
      <c r="AF13" s="5"/>
      <c r="AG13" s="5"/>
    </row>
    <row r="14" spans="1:33" s="3" customFormat="1" ht="63" x14ac:dyDescent="0.25">
      <c r="A14" s="14">
        <v>3</v>
      </c>
      <c r="B14" s="78" t="s">
        <v>1454</v>
      </c>
      <c r="C14" s="11" t="s">
        <v>1453</v>
      </c>
      <c r="D14" s="26">
        <v>15000000</v>
      </c>
      <c r="E14" s="63" t="s">
        <v>1455</v>
      </c>
      <c r="F14" s="11" t="s">
        <v>1457</v>
      </c>
      <c r="G14" s="63" t="s">
        <v>762</v>
      </c>
      <c r="H14" s="11" t="s">
        <v>1153</v>
      </c>
      <c r="I14" s="65" t="s">
        <v>1456</v>
      </c>
      <c r="J14" s="4"/>
      <c r="K14" s="4"/>
      <c r="L14" s="4"/>
      <c r="M14" s="4"/>
      <c r="N14" s="4"/>
      <c r="O14" s="4"/>
      <c r="P14" s="4"/>
      <c r="Q14" s="4"/>
      <c r="R14" s="4"/>
      <c r="S14" s="4"/>
      <c r="T14" s="4"/>
      <c r="U14" s="4"/>
      <c r="V14" s="4"/>
      <c r="W14" s="4"/>
      <c r="X14" s="4"/>
      <c r="Y14" s="4"/>
      <c r="Z14" s="4"/>
      <c r="AA14" s="4"/>
      <c r="AB14" s="4"/>
      <c r="AC14" s="4"/>
      <c r="AD14" s="4"/>
      <c r="AE14" s="4"/>
      <c r="AF14" s="5"/>
      <c r="AG14" s="5"/>
    </row>
    <row r="15" spans="1:33" s="3" customFormat="1" ht="34.5" customHeight="1" x14ac:dyDescent="0.25">
      <c r="A15" s="27" t="s">
        <v>71</v>
      </c>
      <c r="B15" s="28" t="s">
        <v>18</v>
      </c>
      <c r="C15" s="11"/>
      <c r="D15" s="11"/>
      <c r="E15" s="11"/>
      <c r="F15" s="16"/>
      <c r="G15" s="11"/>
      <c r="H15" s="11"/>
      <c r="I15" s="11"/>
      <c r="J15" s="4"/>
      <c r="K15" s="4"/>
      <c r="L15" s="4"/>
      <c r="M15" s="4"/>
      <c r="N15" s="4"/>
      <c r="O15" s="4"/>
      <c r="P15" s="4"/>
      <c r="Q15" s="4"/>
      <c r="R15" s="4"/>
      <c r="S15" s="4"/>
      <c r="T15" s="4"/>
      <c r="U15" s="4"/>
      <c r="V15" s="4"/>
      <c r="W15" s="4"/>
      <c r="X15" s="4"/>
      <c r="Y15" s="4"/>
      <c r="Z15" s="4"/>
      <c r="AA15" s="4"/>
      <c r="AB15" s="4"/>
      <c r="AC15" s="4"/>
      <c r="AD15" s="4"/>
      <c r="AE15" s="4"/>
      <c r="AF15" s="5"/>
      <c r="AG15" s="5"/>
    </row>
    <row r="16" spans="1:33" s="3" customFormat="1" ht="16.5" customHeight="1" x14ac:dyDescent="0.25">
      <c r="A16" s="7"/>
      <c r="B16" s="8"/>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5"/>
      <c r="AG16" s="5"/>
    </row>
    <row r="17" spans="1:33" s="3" customFormat="1" ht="18.75" customHeight="1" x14ac:dyDescent="0.25">
      <c r="A17" s="8"/>
      <c r="G17" s="4"/>
      <c r="H17" s="4"/>
      <c r="I17" s="4"/>
      <c r="J17" s="4"/>
      <c r="K17" s="4"/>
      <c r="L17" s="4"/>
      <c r="M17" s="4"/>
      <c r="N17" s="4"/>
      <c r="O17" s="4"/>
      <c r="P17" s="4"/>
      <c r="Q17" s="4"/>
      <c r="R17" s="4"/>
      <c r="S17" s="4"/>
      <c r="T17" s="4"/>
      <c r="U17" s="4"/>
      <c r="V17" s="4"/>
      <c r="W17" s="4"/>
      <c r="X17" s="4"/>
      <c r="Y17" s="4"/>
      <c r="Z17" s="4"/>
      <c r="AA17" s="4"/>
      <c r="AB17" s="4"/>
      <c r="AC17" s="4"/>
      <c r="AD17" s="4"/>
      <c r="AE17" s="4"/>
      <c r="AF17" s="5"/>
      <c r="AG17" s="5"/>
    </row>
    <row r="18" spans="1:33" s="3" customFormat="1" ht="21.6" customHeight="1" x14ac:dyDescent="0.25">
      <c r="G18" s="4"/>
      <c r="H18" s="4"/>
      <c r="I18" s="4"/>
      <c r="J18" s="4"/>
      <c r="K18" s="4"/>
      <c r="L18" s="4"/>
      <c r="M18" s="4"/>
      <c r="N18" s="4"/>
      <c r="O18" s="4"/>
      <c r="P18" s="4"/>
      <c r="Q18" s="4"/>
      <c r="R18" s="4"/>
      <c r="S18" s="4"/>
      <c r="T18" s="4"/>
      <c r="U18" s="4"/>
      <c r="V18" s="4"/>
      <c r="W18" s="4"/>
      <c r="X18" s="4"/>
      <c r="Y18" s="4"/>
      <c r="Z18" s="4"/>
      <c r="AA18" s="4"/>
      <c r="AB18" s="4"/>
      <c r="AC18" s="4"/>
      <c r="AD18" s="4"/>
      <c r="AE18" s="4"/>
      <c r="AF18" s="5"/>
      <c r="AG18" s="5"/>
    </row>
    <row r="19" spans="1:33" x14ac:dyDescent="0.3">
      <c r="A19" s="13"/>
      <c r="B19" s="13"/>
      <c r="C19" s="13"/>
      <c r="D19" s="13"/>
      <c r="E19" s="13"/>
      <c r="F19" s="12"/>
      <c r="G19" s="6"/>
      <c r="H19" s="6"/>
      <c r="I19" s="6"/>
      <c r="J19" s="6"/>
      <c r="K19" s="6"/>
      <c r="L19" s="6"/>
      <c r="M19" s="6"/>
      <c r="N19" s="6"/>
      <c r="O19" s="6"/>
      <c r="P19" s="6"/>
      <c r="Q19" s="6"/>
      <c r="R19" s="6"/>
      <c r="S19" s="6"/>
      <c r="T19" s="6"/>
      <c r="U19" s="6"/>
      <c r="V19" s="6"/>
      <c r="W19" s="6"/>
      <c r="X19" s="6"/>
      <c r="Y19" s="6"/>
      <c r="Z19" s="6"/>
      <c r="AA19" s="6"/>
      <c r="AB19" s="6"/>
      <c r="AC19" s="6"/>
      <c r="AD19" s="6"/>
      <c r="AE19" s="6"/>
      <c r="AF19" s="2"/>
      <c r="AG19" s="2"/>
    </row>
    <row r="20" spans="1:33" x14ac:dyDescent="0.3">
      <c r="A20" s="111"/>
      <c r="B20" s="111"/>
      <c r="C20" s="111"/>
      <c r="D20" s="111"/>
      <c r="E20" s="111"/>
      <c r="F20" s="111"/>
      <c r="G20" s="6"/>
      <c r="H20" s="6"/>
      <c r="I20" s="6"/>
      <c r="J20" s="6"/>
      <c r="K20" s="6"/>
      <c r="L20" s="6"/>
      <c r="M20" s="6"/>
      <c r="N20" s="6"/>
      <c r="O20" s="6"/>
      <c r="P20" s="6"/>
      <c r="Q20" s="6"/>
      <c r="R20" s="6"/>
      <c r="S20" s="6"/>
      <c r="T20" s="6"/>
      <c r="U20" s="6"/>
      <c r="V20" s="6"/>
      <c r="W20" s="6"/>
      <c r="X20" s="6"/>
      <c r="Y20" s="6"/>
      <c r="Z20" s="6"/>
      <c r="AA20" s="6"/>
      <c r="AB20" s="6"/>
      <c r="AC20" s="6"/>
      <c r="AD20" s="6"/>
      <c r="AE20" s="6"/>
      <c r="AF20" s="2"/>
      <c r="AG20" s="2"/>
    </row>
    <row r="21" spans="1:33" x14ac:dyDescent="0.3">
      <c r="A21" s="13"/>
      <c r="B21" s="13"/>
      <c r="C21" s="13"/>
      <c r="D21" s="13"/>
      <c r="E21" s="13"/>
      <c r="F21" s="12"/>
      <c r="G21" s="6"/>
      <c r="H21" s="6"/>
      <c r="I21" s="6"/>
      <c r="J21" s="6"/>
      <c r="K21" s="6"/>
      <c r="L21" s="6"/>
      <c r="M21" s="6"/>
      <c r="N21" s="6"/>
      <c r="O21" s="6"/>
      <c r="P21" s="6"/>
      <c r="Q21" s="6"/>
      <c r="R21" s="6"/>
      <c r="S21" s="6"/>
      <c r="T21" s="6"/>
      <c r="U21" s="6"/>
      <c r="V21" s="6"/>
      <c r="W21" s="6"/>
      <c r="X21" s="6"/>
      <c r="Y21" s="6"/>
      <c r="Z21" s="6"/>
      <c r="AA21" s="6"/>
      <c r="AB21" s="6"/>
      <c r="AC21" s="6"/>
      <c r="AD21" s="6"/>
      <c r="AE21" s="6"/>
      <c r="AF21" s="2"/>
      <c r="AG21" s="2"/>
    </row>
    <row r="22" spans="1:33" x14ac:dyDescent="0.3">
      <c r="A22" s="13"/>
      <c r="B22" s="13"/>
      <c r="C22" s="13"/>
      <c r="D22" s="13"/>
      <c r="E22" s="13"/>
      <c r="F22" s="12"/>
      <c r="G22" s="6"/>
      <c r="H22" s="6"/>
      <c r="I22" s="6"/>
      <c r="J22" s="6"/>
      <c r="K22" s="6"/>
      <c r="L22" s="6"/>
      <c r="M22" s="6"/>
      <c r="N22" s="6"/>
      <c r="O22" s="6"/>
      <c r="P22" s="6"/>
      <c r="Q22" s="6"/>
      <c r="R22" s="6"/>
      <c r="S22" s="6"/>
      <c r="T22" s="6"/>
      <c r="U22" s="6"/>
      <c r="V22" s="6"/>
      <c r="W22" s="6"/>
      <c r="X22" s="6"/>
      <c r="Y22" s="6"/>
      <c r="Z22" s="6"/>
      <c r="AA22" s="6"/>
      <c r="AB22" s="6"/>
      <c r="AC22" s="6"/>
      <c r="AD22" s="6"/>
      <c r="AE22" s="6"/>
      <c r="AF22" s="2"/>
      <c r="AG22" s="2"/>
    </row>
    <row r="23" spans="1:33" x14ac:dyDescent="0.3">
      <c r="A23" s="13"/>
      <c r="B23" s="13"/>
      <c r="C23" s="13"/>
      <c r="D23" s="13"/>
      <c r="E23" s="13"/>
      <c r="F23" s="12"/>
      <c r="G23" s="6"/>
      <c r="H23" s="6"/>
      <c r="I23" s="6"/>
      <c r="J23" s="6"/>
      <c r="K23" s="6"/>
      <c r="L23" s="6"/>
      <c r="M23" s="6"/>
      <c r="N23" s="6"/>
      <c r="O23" s="6"/>
      <c r="P23" s="6"/>
      <c r="Q23" s="6"/>
      <c r="R23" s="6"/>
      <c r="S23" s="6"/>
      <c r="T23" s="6"/>
      <c r="U23" s="6"/>
      <c r="V23" s="6"/>
      <c r="W23" s="6"/>
      <c r="X23" s="6"/>
      <c r="Y23" s="6"/>
      <c r="Z23" s="6"/>
      <c r="AA23" s="6"/>
      <c r="AB23" s="6"/>
      <c r="AC23" s="6"/>
      <c r="AD23" s="6"/>
      <c r="AE23" s="6"/>
      <c r="AF23" s="2"/>
      <c r="AG23" s="2"/>
    </row>
    <row r="24" spans="1:33" x14ac:dyDescent="0.3">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2"/>
      <c r="AG24" s="2"/>
    </row>
    <row r="25" spans="1:33" x14ac:dyDescent="0.3">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2"/>
      <c r="AG25" s="2"/>
    </row>
    <row r="26" spans="1:33" x14ac:dyDescent="0.3">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2"/>
      <c r="AG26" s="2"/>
    </row>
    <row r="27" spans="1:33" x14ac:dyDescent="0.3">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2"/>
      <c r="AG27" s="2"/>
    </row>
    <row r="28" spans="1:33" x14ac:dyDescent="0.3">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2"/>
      <c r="AG28" s="2"/>
    </row>
    <row r="29" spans="1:33" ht="16.5" customHeight="1" x14ac:dyDescent="0.3">
      <c r="A29" s="112"/>
      <c r="B29" s="112"/>
      <c r="C29" s="112"/>
      <c r="D29" s="21"/>
      <c r="E29" s="21"/>
      <c r="F29" s="6"/>
      <c r="G29" s="6"/>
      <c r="H29" s="6"/>
      <c r="I29" s="6"/>
      <c r="J29" s="6"/>
      <c r="K29" s="6"/>
      <c r="L29" s="6"/>
      <c r="M29" s="6"/>
      <c r="N29" s="6"/>
      <c r="O29" s="6"/>
      <c r="P29" s="6"/>
      <c r="Q29" s="6"/>
      <c r="R29" s="6"/>
      <c r="S29" s="6"/>
      <c r="T29" s="6"/>
      <c r="U29" s="6"/>
      <c r="V29" s="6"/>
      <c r="W29" s="6"/>
      <c r="X29" s="6"/>
      <c r="Y29" s="6"/>
      <c r="Z29" s="6"/>
      <c r="AA29" s="6"/>
      <c r="AB29" s="6"/>
      <c r="AC29" s="6"/>
      <c r="AD29" s="6"/>
      <c r="AE29" s="6"/>
      <c r="AF29" s="2"/>
      <c r="AG29" s="2"/>
    </row>
    <row r="30" spans="1:33" hidden="1" x14ac:dyDescent="0.3">
      <c r="A30" s="13"/>
      <c r="B30" s="13"/>
      <c r="C30" s="13"/>
      <c r="D30" s="13"/>
      <c r="E30" s="13"/>
      <c r="F30" s="6"/>
      <c r="G30" s="6"/>
      <c r="H30" s="6"/>
      <c r="I30" s="6"/>
      <c r="J30" s="6"/>
      <c r="K30" s="6"/>
      <c r="L30" s="6"/>
      <c r="M30" s="6"/>
      <c r="N30" s="6"/>
      <c r="O30" s="6"/>
      <c r="P30" s="6"/>
      <c r="Q30" s="6"/>
      <c r="R30" s="6"/>
      <c r="S30" s="6"/>
      <c r="T30" s="6"/>
      <c r="U30" s="6"/>
      <c r="V30" s="6"/>
      <c r="W30" s="6"/>
      <c r="X30" s="6"/>
      <c r="Y30" s="6"/>
      <c r="Z30" s="6"/>
      <c r="AA30" s="6"/>
      <c r="AB30" s="6"/>
      <c r="AC30" s="6"/>
      <c r="AD30" s="6"/>
      <c r="AE30" s="6"/>
      <c r="AF30" s="2"/>
      <c r="AG30" s="2"/>
    </row>
    <row r="31" spans="1:33" x14ac:dyDescent="0.3">
      <c r="A31" s="112"/>
      <c r="B31" s="112"/>
      <c r="C31" s="112"/>
      <c r="D31" s="112"/>
      <c r="E31" s="112"/>
      <c r="F31" s="112"/>
      <c r="G31" s="6"/>
      <c r="H31" s="6"/>
      <c r="I31" s="6"/>
      <c r="J31" s="6"/>
      <c r="K31" s="6"/>
      <c r="L31" s="6"/>
      <c r="M31" s="6"/>
      <c r="N31" s="6"/>
      <c r="O31" s="6"/>
      <c r="P31" s="6"/>
      <c r="Q31" s="6"/>
      <c r="R31" s="6"/>
      <c r="S31" s="6"/>
      <c r="T31" s="6"/>
      <c r="U31" s="6"/>
      <c r="V31" s="6"/>
      <c r="W31" s="6"/>
      <c r="X31" s="6"/>
      <c r="Y31" s="6"/>
      <c r="Z31" s="6"/>
      <c r="AA31" s="6"/>
      <c r="AB31" s="6"/>
      <c r="AC31" s="6"/>
      <c r="AD31" s="6"/>
      <c r="AE31" s="6"/>
      <c r="AF31" s="2"/>
      <c r="AG31" s="2"/>
    </row>
    <row r="32" spans="1:33" x14ac:dyDescent="0.3">
      <c r="A32" s="111"/>
      <c r="B32" s="111"/>
      <c r="C32" s="111"/>
      <c r="D32" s="111"/>
      <c r="E32" s="111"/>
      <c r="F32" s="111"/>
      <c r="G32" s="6"/>
      <c r="H32" s="6"/>
      <c r="I32" s="6"/>
      <c r="J32" s="6"/>
      <c r="K32" s="6"/>
      <c r="L32" s="6"/>
      <c r="M32" s="6"/>
      <c r="N32" s="6"/>
      <c r="O32" s="6"/>
      <c r="P32" s="6"/>
      <c r="Q32" s="6"/>
      <c r="R32" s="6"/>
      <c r="S32" s="6"/>
      <c r="T32" s="6"/>
      <c r="U32" s="6"/>
      <c r="V32" s="6"/>
      <c r="W32" s="6"/>
      <c r="X32" s="6"/>
      <c r="Y32" s="6"/>
      <c r="Z32" s="6"/>
      <c r="AA32" s="6"/>
      <c r="AB32" s="6"/>
      <c r="AC32" s="6"/>
      <c r="AD32" s="6"/>
      <c r="AE32" s="6"/>
      <c r="AF32" s="2"/>
      <c r="AG32" s="2"/>
    </row>
    <row r="33" spans="1:33" x14ac:dyDescent="0.3">
      <c r="A33" s="111"/>
      <c r="B33" s="111"/>
      <c r="C33" s="111"/>
      <c r="D33" s="111"/>
      <c r="E33" s="111"/>
      <c r="F33" s="111"/>
      <c r="G33" s="6"/>
      <c r="H33" s="6"/>
      <c r="I33" s="6"/>
      <c r="J33" s="6"/>
      <c r="K33" s="6"/>
      <c r="L33" s="6"/>
      <c r="M33" s="6"/>
      <c r="N33" s="6"/>
      <c r="O33" s="6"/>
      <c r="P33" s="6"/>
      <c r="Q33" s="6"/>
      <c r="R33" s="6"/>
      <c r="S33" s="6"/>
      <c r="T33" s="6"/>
      <c r="U33" s="6"/>
      <c r="V33" s="6"/>
      <c r="W33" s="6"/>
      <c r="X33" s="6"/>
      <c r="Y33" s="6"/>
      <c r="Z33" s="6"/>
      <c r="AA33" s="6"/>
      <c r="AB33" s="6"/>
      <c r="AC33" s="6"/>
      <c r="AD33" s="6"/>
      <c r="AE33" s="6"/>
      <c r="AF33" s="2"/>
      <c r="AG33" s="2"/>
    </row>
    <row r="34" spans="1:33" x14ac:dyDescent="0.3">
      <c r="A34" s="112"/>
      <c r="B34" s="112"/>
      <c r="C34" s="112"/>
      <c r="D34" s="112"/>
      <c r="E34" s="112"/>
      <c r="F34" s="112"/>
      <c r="G34" s="6"/>
      <c r="H34" s="6"/>
      <c r="I34" s="6"/>
      <c r="J34" s="6"/>
      <c r="K34" s="6"/>
      <c r="L34" s="6"/>
      <c r="M34" s="6"/>
      <c r="N34" s="6"/>
      <c r="O34" s="6"/>
      <c r="P34" s="6"/>
      <c r="Q34" s="6"/>
      <c r="R34" s="6"/>
      <c r="S34" s="6"/>
      <c r="T34" s="6"/>
      <c r="U34" s="6"/>
      <c r="V34" s="6"/>
      <c r="W34" s="6"/>
      <c r="X34" s="6"/>
      <c r="Y34" s="6"/>
      <c r="Z34" s="6"/>
      <c r="AA34" s="6"/>
      <c r="AB34" s="6"/>
      <c r="AC34" s="6"/>
      <c r="AD34" s="6"/>
      <c r="AE34" s="6"/>
      <c r="AF34" s="2"/>
      <c r="AG34" s="2"/>
    </row>
    <row r="35" spans="1:33" x14ac:dyDescent="0.3">
      <c r="A35" s="111"/>
      <c r="B35" s="111"/>
      <c r="C35" s="111"/>
      <c r="D35" s="111"/>
      <c r="E35" s="111"/>
      <c r="F35" s="111"/>
      <c r="G35" s="6"/>
      <c r="H35" s="6"/>
      <c r="I35" s="6"/>
      <c r="J35" s="6"/>
      <c r="K35" s="6"/>
      <c r="L35" s="6"/>
      <c r="M35" s="6"/>
      <c r="N35" s="6"/>
      <c r="O35" s="6"/>
      <c r="P35" s="6"/>
      <c r="Q35" s="6"/>
      <c r="R35" s="6"/>
      <c r="S35" s="6"/>
      <c r="T35" s="6"/>
      <c r="U35" s="6"/>
      <c r="V35" s="6"/>
      <c r="W35" s="6"/>
      <c r="X35" s="6"/>
      <c r="Y35" s="6"/>
      <c r="Z35" s="6"/>
      <c r="AA35" s="6"/>
      <c r="AB35" s="6"/>
      <c r="AC35" s="6"/>
      <c r="AD35" s="6"/>
      <c r="AE35" s="6"/>
      <c r="AF35" s="2"/>
      <c r="AG35" s="2"/>
    </row>
    <row r="36" spans="1:33" x14ac:dyDescent="0.3">
      <c r="A36" s="111"/>
      <c r="B36" s="111"/>
      <c r="C36" s="111"/>
      <c r="D36" s="111"/>
      <c r="E36" s="111"/>
      <c r="F36" s="111"/>
      <c r="G36" s="6"/>
      <c r="H36" s="6"/>
      <c r="I36" s="6"/>
      <c r="J36" s="6"/>
      <c r="K36" s="6"/>
      <c r="L36" s="6"/>
      <c r="M36" s="6"/>
      <c r="N36" s="6"/>
      <c r="O36" s="6"/>
      <c r="P36" s="6"/>
      <c r="Q36" s="6"/>
      <c r="R36" s="6"/>
      <c r="S36" s="6"/>
      <c r="T36" s="6"/>
      <c r="U36" s="6"/>
      <c r="V36" s="6"/>
      <c r="W36" s="6"/>
      <c r="X36" s="6"/>
      <c r="Y36" s="6"/>
      <c r="Z36" s="6"/>
      <c r="AA36" s="6"/>
      <c r="AB36" s="6"/>
      <c r="AC36" s="6"/>
      <c r="AD36" s="6"/>
      <c r="AE36" s="6"/>
      <c r="AF36" s="2"/>
      <c r="AG36" s="2"/>
    </row>
    <row r="37" spans="1:33" x14ac:dyDescent="0.3">
      <c r="A37" s="111"/>
      <c r="B37" s="111"/>
      <c r="C37" s="111"/>
      <c r="D37" s="111"/>
      <c r="E37" s="111"/>
      <c r="F37" s="111"/>
      <c r="G37" s="6"/>
      <c r="H37" s="6"/>
      <c r="I37" s="6"/>
      <c r="J37" s="6"/>
      <c r="K37" s="6"/>
      <c r="L37" s="6"/>
      <c r="M37" s="6"/>
      <c r="N37" s="6"/>
      <c r="O37" s="6"/>
      <c r="P37" s="6"/>
      <c r="Q37" s="6"/>
      <c r="R37" s="6"/>
      <c r="S37" s="6"/>
      <c r="T37" s="6"/>
      <c r="U37" s="6"/>
      <c r="V37" s="6"/>
      <c r="W37" s="6"/>
      <c r="X37" s="6"/>
      <c r="Y37" s="6"/>
      <c r="Z37" s="6"/>
      <c r="AA37" s="6"/>
      <c r="AB37" s="6"/>
      <c r="AC37" s="6"/>
      <c r="AD37" s="6"/>
      <c r="AE37" s="6"/>
      <c r="AF37" s="2"/>
      <c r="AG37" s="2"/>
    </row>
    <row r="38" spans="1:33" x14ac:dyDescent="0.3">
      <c r="A38" s="111"/>
      <c r="B38" s="111"/>
      <c r="C38" s="111"/>
      <c r="D38" s="111"/>
      <c r="E38" s="111"/>
      <c r="F38" s="111"/>
      <c r="G38" s="6"/>
      <c r="H38" s="6"/>
      <c r="I38" s="6"/>
      <c r="J38" s="6"/>
      <c r="K38" s="6"/>
      <c r="L38" s="6"/>
      <c r="M38" s="6"/>
      <c r="N38" s="6"/>
      <c r="O38" s="6"/>
      <c r="P38" s="6"/>
      <c r="Q38" s="6"/>
      <c r="R38" s="6"/>
      <c r="S38" s="6"/>
      <c r="T38" s="6"/>
      <c r="U38" s="6"/>
      <c r="V38" s="6"/>
      <c r="W38" s="6"/>
      <c r="X38" s="6"/>
      <c r="Y38" s="6"/>
      <c r="Z38" s="6"/>
      <c r="AA38" s="6"/>
      <c r="AB38" s="6"/>
      <c r="AC38" s="6"/>
      <c r="AD38" s="6"/>
      <c r="AE38" s="6"/>
      <c r="AF38" s="2"/>
      <c r="AG38" s="2"/>
    </row>
    <row r="39" spans="1:33" x14ac:dyDescent="0.3">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2"/>
      <c r="AG39" s="2"/>
    </row>
    <row r="40" spans="1:33" x14ac:dyDescent="0.3">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2"/>
      <c r="AG40" s="2"/>
    </row>
    <row r="41" spans="1:33" x14ac:dyDescent="0.3">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2"/>
      <c r="AG41" s="2"/>
    </row>
    <row r="42" spans="1:33" x14ac:dyDescent="0.3">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2"/>
      <c r="AG42" s="2"/>
    </row>
    <row r="43" spans="1:33" x14ac:dyDescent="0.3">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2"/>
      <c r="AG43" s="2"/>
    </row>
    <row r="44" spans="1:33" x14ac:dyDescent="0.3">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2"/>
      <c r="AG44" s="2"/>
    </row>
    <row r="45" spans="1:33" x14ac:dyDescent="0.3">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2"/>
      <c r="AG45" s="2"/>
    </row>
    <row r="46" spans="1:33" x14ac:dyDescent="0.3">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2"/>
      <c r="AG46" s="2"/>
    </row>
    <row r="47" spans="1:33" x14ac:dyDescent="0.3">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2"/>
      <c r="AG47" s="2"/>
    </row>
    <row r="48" spans="1:33" x14ac:dyDescent="0.3">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2"/>
      <c r="AG48" s="2"/>
    </row>
    <row r="49" spans="1:33" x14ac:dyDescent="0.3">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2"/>
      <c r="AG49" s="2"/>
    </row>
    <row r="50" spans="1:33" x14ac:dyDescent="0.3">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2"/>
      <c r="AG50" s="2"/>
    </row>
    <row r="51" spans="1:33" x14ac:dyDescent="0.3">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2"/>
      <c r="AG51" s="2"/>
    </row>
    <row r="52" spans="1:33" x14ac:dyDescent="0.3">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2"/>
      <c r="AG52" s="2"/>
    </row>
    <row r="53" spans="1:33" x14ac:dyDescent="0.3">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2"/>
      <c r="AG53" s="2"/>
    </row>
    <row r="54" spans="1:33" x14ac:dyDescent="0.3">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2"/>
      <c r="AG54" s="2"/>
    </row>
    <row r="55" spans="1:33" x14ac:dyDescent="0.3">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2"/>
      <c r="AG55" s="2"/>
    </row>
    <row r="56" spans="1:33" x14ac:dyDescent="0.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2"/>
      <c r="AG56" s="2"/>
    </row>
    <row r="57" spans="1:33"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x14ac:dyDescent="0.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x14ac:dyDescent="0.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x14ac:dyDescent="0.3">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x14ac:dyDescent="0.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x14ac:dyDescent="0.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x14ac:dyDescent="0.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2"/>
      <c r="AG104" s="2"/>
    </row>
    <row r="105" spans="1:33"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2"/>
      <c r="AG105" s="2"/>
    </row>
    <row r="106" spans="1:33"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2"/>
      <c r="AG106" s="2"/>
    </row>
    <row r="107" spans="1:33"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2"/>
      <c r="AG107" s="2"/>
    </row>
    <row r="108" spans="1:33"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2"/>
      <c r="AG108" s="2"/>
    </row>
    <row r="109" spans="1:33"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row>
    <row r="110" spans="1:33"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row>
  </sheetData>
  <mergeCells count="13">
    <mergeCell ref="A38:F38"/>
    <mergeCell ref="A2:C2"/>
    <mergeCell ref="A32:F32"/>
    <mergeCell ref="A33:F33"/>
    <mergeCell ref="A34:F34"/>
    <mergeCell ref="A35:F35"/>
    <mergeCell ref="A36:F36"/>
    <mergeCell ref="A37:F37"/>
    <mergeCell ref="A1:B1"/>
    <mergeCell ref="A4:I4"/>
    <mergeCell ref="A20:F20"/>
    <mergeCell ref="A29:C29"/>
    <mergeCell ref="A31:F3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20349-25E4-4F5C-81ED-E7CD2F9E5B8A}">
  <dimension ref="A1:AG124"/>
  <sheetViews>
    <sheetView topLeftCell="B1" zoomScale="85" zoomScaleNormal="85" workbookViewId="0">
      <pane ySplit="2430" topLeftCell="A6" activePane="bottomLeft"/>
      <selection activeCell="D1" sqref="D1:D1048576"/>
      <selection pane="bottomLeft" activeCell="L8" sqref="L8"/>
    </sheetView>
  </sheetViews>
  <sheetFormatPr defaultColWidth="9.140625" defaultRowHeight="18.75" x14ac:dyDescent="0.3"/>
  <cols>
    <col min="1" max="1" width="3.42578125" style="1" bestFit="1" customWidth="1"/>
    <col min="2" max="2" width="42.5703125" style="1" customWidth="1"/>
    <col min="3" max="3" width="16.140625" style="1" customWidth="1"/>
    <col min="4" max="4" width="11.5703125" style="81" customWidth="1"/>
    <col min="5" max="8" width="10.7109375" style="1" customWidth="1"/>
    <col min="9" max="9" width="11.7109375" style="1" customWidth="1"/>
    <col min="10" max="16384" width="9.140625" style="1"/>
  </cols>
  <sheetData>
    <row r="1" spans="1:33" x14ac:dyDescent="0.3">
      <c r="A1" s="113" t="s">
        <v>0</v>
      </c>
      <c r="B1" s="113"/>
      <c r="I1" s="18" t="s">
        <v>23</v>
      </c>
    </row>
    <row r="2" spans="1:33" x14ac:dyDescent="0.3">
      <c r="A2" s="127" t="s">
        <v>49</v>
      </c>
      <c r="B2" s="127"/>
    </row>
    <row r="3" spans="1:33" x14ac:dyDescent="0.3">
      <c r="A3" s="9"/>
      <c r="B3" s="9"/>
    </row>
    <row r="4" spans="1:33" ht="26.45" customHeight="1" x14ac:dyDescent="0.3">
      <c r="A4" s="116" t="s">
        <v>29</v>
      </c>
      <c r="B4" s="116"/>
      <c r="C4" s="116"/>
      <c r="D4" s="116"/>
      <c r="E4" s="116"/>
      <c r="F4" s="116"/>
      <c r="G4" s="116"/>
      <c r="H4" s="116"/>
      <c r="I4" s="116"/>
      <c r="J4" s="2"/>
      <c r="K4" s="2"/>
      <c r="L4" s="2"/>
      <c r="M4" s="2"/>
      <c r="N4" s="2"/>
      <c r="O4" s="2"/>
      <c r="P4" s="2"/>
      <c r="Q4" s="2"/>
      <c r="R4" s="2"/>
      <c r="S4" s="2"/>
      <c r="T4" s="2"/>
      <c r="U4" s="2"/>
      <c r="V4" s="2"/>
      <c r="W4" s="2"/>
      <c r="X4" s="2"/>
      <c r="Y4" s="2"/>
      <c r="Z4" s="2"/>
      <c r="AA4" s="2"/>
      <c r="AB4" s="2"/>
      <c r="AC4" s="2"/>
      <c r="AD4" s="2"/>
      <c r="AE4" s="2"/>
      <c r="AF4" s="2"/>
      <c r="AG4" s="2"/>
    </row>
    <row r="5" spans="1:33"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5"/>
      <c r="AG5" s="5"/>
    </row>
    <row r="6" spans="1:33" s="3" customFormat="1" ht="31.5" x14ac:dyDescent="0.25">
      <c r="A6" s="17" t="s">
        <v>1</v>
      </c>
      <c r="B6" s="17" t="s">
        <v>2</v>
      </c>
      <c r="C6" s="17" t="s">
        <v>10</v>
      </c>
      <c r="D6" s="17" t="s">
        <v>31</v>
      </c>
      <c r="E6" s="17" t="s">
        <v>32</v>
      </c>
      <c r="F6" s="17" t="s">
        <v>33</v>
      </c>
      <c r="G6" s="17" t="s">
        <v>34</v>
      </c>
      <c r="H6" s="17" t="s">
        <v>35</v>
      </c>
      <c r="I6" s="17" t="s">
        <v>36</v>
      </c>
      <c r="J6" s="4"/>
      <c r="K6" s="4"/>
      <c r="L6" s="4"/>
      <c r="M6" s="4"/>
      <c r="N6" s="4"/>
      <c r="O6" s="4"/>
      <c r="P6" s="4"/>
      <c r="Q6" s="4"/>
      <c r="R6" s="4"/>
      <c r="S6" s="4"/>
      <c r="T6" s="4"/>
      <c r="U6" s="4"/>
      <c r="V6" s="4"/>
      <c r="W6" s="4"/>
      <c r="X6" s="4"/>
      <c r="Y6" s="4"/>
      <c r="Z6" s="4"/>
      <c r="AA6" s="4"/>
      <c r="AB6" s="4"/>
      <c r="AC6" s="4"/>
      <c r="AD6" s="4"/>
      <c r="AE6" s="4"/>
      <c r="AF6" s="5"/>
      <c r="AG6" s="5"/>
    </row>
    <row r="7" spans="1:33" s="3" customFormat="1" ht="20.100000000000001" customHeight="1" x14ac:dyDescent="0.25">
      <c r="A7" s="14">
        <v>1</v>
      </c>
      <c r="B7" s="10" t="s">
        <v>4</v>
      </c>
      <c r="C7" s="11" t="s">
        <v>3</v>
      </c>
      <c r="D7" s="11"/>
      <c r="E7" s="11"/>
      <c r="F7" s="11"/>
      <c r="G7" s="11"/>
      <c r="H7" s="11"/>
      <c r="I7" s="19">
        <f t="shared" ref="I7:I18" si="0">SUM(D7:H7)</f>
        <v>0</v>
      </c>
      <c r="J7" s="4"/>
      <c r="K7" s="4"/>
      <c r="L7" s="4"/>
      <c r="M7" s="4"/>
      <c r="N7" s="4"/>
      <c r="O7" s="4"/>
      <c r="P7" s="4"/>
      <c r="Q7" s="4"/>
      <c r="R7" s="4"/>
      <c r="S7" s="4"/>
      <c r="T7" s="4"/>
      <c r="U7" s="4"/>
      <c r="V7" s="4"/>
      <c r="W7" s="4"/>
      <c r="X7" s="4"/>
      <c r="Y7" s="4"/>
      <c r="Z7" s="4"/>
      <c r="AA7" s="4"/>
      <c r="AB7" s="4"/>
      <c r="AC7" s="4"/>
      <c r="AD7" s="4"/>
      <c r="AE7" s="4"/>
      <c r="AF7" s="5"/>
      <c r="AG7" s="5"/>
    </row>
    <row r="8" spans="1:33" s="3" customFormat="1" ht="20.100000000000001" customHeight="1" x14ac:dyDescent="0.25">
      <c r="A8" s="14">
        <v>2</v>
      </c>
      <c r="B8" s="10" t="s">
        <v>5</v>
      </c>
      <c r="C8" s="11" t="s">
        <v>3</v>
      </c>
      <c r="D8" s="11"/>
      <c r="E8" s="11"/>
      <c r="F8" s="11"/>
      <c r="G8" s="11"/>
      <c r="H8" s="11">
        <v>2</v>
      </c>
      <c r="I8" s="19">
        <f t="shared" si="0"/>
        <v>2</v>
      </c>
      <c r="J8" s="4"/>
      <c r="K8" s="4"/>
      <c r="L8" s="4"/>
      <c r="M8" s="4"/>
      <c r="N8" s="4"/>
      <c r="O8" s="4"/>
      <c r="P8" s="4"/>
      <c r="Q8" s="4"/>
      <c r="R8" s="4"/>
      <c r="S8" s="4"/>
      <c r="T8" s="4"/>
      <c r="U8" s="4"/>
      <c r="V8" s="4"/>
      <c r="W8" s="4"/>
      <c r="X8" s="4"/>
      <c r="Y8" s="4"/>
      <c r="Z8" s="4"/>
      <c r="AA8" s="4"/>
      <c r="AB8" s="4"/>
      <c r="AC8" s="4"/>
      <c r="AD8" s="4"/>
      <c r="AE8" s="4"/>
      <c r="AF8" s="5"/>
      <c r="AG8" s="5"/>
    </row>
    <row r="9" spans="1:33" s="3" customFormat="1" ht="34.5" customHeight="1" x14ac:dyDescent="0.25">
      <c r="A9" s="14">
        <v>3</v>
      </c>
      <c r="B9" s="10" t="s">
        <v>6</v>
      </c>
      <c r="C9" s="11" t="s">
        <v>3</v>
      </c>
      <c r="D9" s="11">
        <v>1</v>
      </c>
      <c r="E9" s="11">
        <v>2</v>
      </c>
      <c r="F9" s="11">
        <v>1</v>
      </c>
      <c r="G9" s="11">
        <v>1</v>
      </c>
      <c r="H9" s="11">
        <v>0</v>
      </c>
      <c r="I9" s="19">
        <f t="shared" si="0"/>
        <v>5</v>
      </c>
      <c r="J9" s="4"/>
      <c r="K9" s="4"/>
      <c r="L9" s="4"/>
      <c r="M9" s="4"/>
      <c r="N9" s="4"/>
      <c r="O9" s="4"/>
      <c r="P9" s="4"/>
      <c r="Q9" s="4"/>
      <c r="R9" s="4"/>
      <c r="S9" s="4"/>
      <c r="T9" s="4"/>
      <c r="U9" s="4"/>
      <c r="V9" s="4"/>
      <c r="W9" s="4"/>
      <c r="X9" s="4"/>
      <c r="Y9" s="4"/>
      <c r="Z9" s="4"/>
      <c r="AA9" s="4"/>
      <c r="AB9" s="4"/>
      <c r="AC9" s="4"/>
      <c r="AD9" s="4"/>
      <c r="AE9" s="4"/>
      <c r="AF9" s="5"/>
      <c r="AG9" s="5"/>
    </row>
    <row r="10" spans="1:33" s="3" customFormat="1" ht="20.100000000000001" customHeight="1" x14ac:dyDescent="0.25">
      <c r="A10" s="14">
        <v>4</v>
      </c>
      <c r="B10" s="10" t="s">
        <v>7</v>
      </c>
      <c r="C10" s="11" t="s">
        <v>3</v>
      </c>
      <c r="D10" s="11">
        <v>5</v>
      </c>
      <c r="E10" s="11">
        <v>6</v>
      </c>
      <c r="F10" s="11">
        <v>8</v>
      </c>
      <c r="G10" s="11"/>
      <c r="H10" s="11">
        <v>5</v>
      </c>
      <c r="I10" s="19">
        <f t="shared" si="0"/>
        <v>24</v>
      </c>
      <c r="J10" s="4"/>
      <c r="K10" s="4"/>
      <c r="L10" s="4"/>
      <c r="M10" s="4"/>
      <c r="N10" s="4"/>
      <c r="O10" s="4"/>
      <c r="P10" s="4"/>
      <c r="Q10" s="4"/>
      <c r="R10" s="4"/>
      <c r="S10" s="4"/>
      <c r="T10" s="4"/>
      <c r="U10" s="4"/>
      <c r="V10" s="4"/>
      <c r="W10" s="4"/>
      <c r="X10" s="4"/>
      <c r="Y10" s="4"/>
      <c r="Z10" s="4"/>
      <c r="AA10" s="4"/>
      <c r="AB10" s="4"/>
      <c r="AC10" s="4"/>
      <c r="AD10" s="4"/>
      <c r="AE10" s="4"/>
      <c r="AF10" s="5"/>
      <c r="AG10" s="5"/>
    </row>
    <row r="11" spans="1:33" s="3" customFormat="1" ht="29.25" customHeight="1" x14ac:dyDescent="0.25">
      <c r="A11" s="14">
        <v>5</v>
      </c>
      <c r="B11" s="10" t="s">
        <v>18</v>
      </c>
      <c r="C11" s="11" t="s">
        <v>17</v>
      </c>
      <c r="D11" s="33"/>
      <c r="E11" s="11"/>
      <c r="F11" s="11"/>
      <c r="G11" s="11"/>
      <c r="H11" s="11"/>
      <c r="I11" s="19">
        <f t="shared" si="0"/>
        <v>0</v>
      </c>
      <c r="J11" s="4"/>
      <c r="K11" s="4"/>
      <c r="L11" s="4"/>
      <c r="M11" s="4"/>
      <c r="N11" s="4"/>
      <c r="O11" s="4"/>
      <c r="P11" s="4"/>
      <c r="Q11" s="4"/>
      <c r="R11" s="4"/>
      <c r="S11" s="4"/>
      <c r="T11" s="4"/>
      <c r="U11" s="4"/>
      <c r="V11" s="4"/>
      <c r="W11" s="4"/>
      <c r="X11" s="4"/>
      <c r="Y11" s="4"/>
      <c r="Z11" s="4"/>
      <c r="AA11" s="4"/>
      <c r="AB11" s="4"/>
      <c r="AC11" s="4"/>
      <c r="AD11" s="4"/>
      <c r="AE11" s="4"/>
      <c r="AF11" s="5"/>
      <c r="AG11" s="5"/>
    </row>
    <row r="12" spans="1:33" s="3" customFormat="1" ht="20.100000000000001" customHeight="1" x14ac:dyDescent="0.25">
      <c r="A12" s="14">
        <v>6</v>
      </c>
      <c r="B12" s="10" t="s">
        <v>22</v>
      </c>
      <c r="C12" s="11" t="s">
        <v>19</v>
      </c>
      <c r="D12" s="11"/>
      <c r="E12" s="11"/>
      <c r="F12" s="11"/>
      <c r="G12" s="11">
        <v>1</v>
      </c>
      <c r="H12" s="11">
        <v>9</v>
      </c>
      <c r="I12" s="19">
        <f t="shared" si="0"/>
        <v>10</v>
      </c>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20.100000000000001" customHeight="1" x14ac:dyDescent="0.25">
      <c r="A13" s="14">
        <v>7</v>
      </c>
      <c r="B13" s="10" t="s">
        <v>8</v>
      </c>
      <c r="C13" s="11"/>
      <c r="D13" s="11"/>
      <c r="E13" s="11"/>
      <c r="F13" s="11"/>
      <c r="G13" s="16"/>
      <c r="H13" s="11"/>
      <c r="I13" s="19">
        <f t="shared" si="0"/>
        <v>0</v>
      </c>
      <c r="J13" s="4"/>
      <c r="K13" s="4"/>
      <c r="L13" s="4"/>
      <c r="M13" s="4"/>
      <c r="N13" s="4"/>
      <c r="O13" s="4"/>
      <c r="P13" s="4"/>
      <c r="Q13" s="4"/>
      <c r="R13" s="4"/>
      <c r="S13" s="4"/>
      <c r="T13" s="4"/>
      <c r="U13" s="4"/>
      <c r="V13" s="4"/>
      <c r="W13" s="4"/>
      <c r="X13" s="4"/>
      <c r="Y13" s="4"/>
      <c r="Z13" s="4"/>
      <c r="AA13" s="4"/>
      <c r="AB13" s="4"/>
      <c r="AC13" s="4"/>
      <c r="AD13" s="4"/>
      <c r="AE13" s="4"/>
      <c r="AF13" s="5"/>
      <c r="AG13" s="5"/>
    </row>
    <row r="14" spans="1:33" s="3" customFormat="1" ht="30.75" customHeight="1" x14ac:dyDescent="0.25">
      <c r="A14" s="14"/>
      <c r="B14" s="20" t="s">
        <v>37</v>
      </c>
      <c r="C14" s="11" t="s">
        <v>11</v>
      </c>
      <c r="D14" s="11"/>
      <c r="E14" s="11"/>
      <c r="F14" s="11"/>
      <c r="G14" s="16"/>
      <c r="H14" s="11"/>
      <c r="I14" s="19">
        <f t="shared" si="0"/>
        <v>0</v>
      </c>
      <c r="J14" s="4"/>
      <c r="K14" s="4"/>
      <c r="L14" s="4"/>
      <c r="M14" s="4"/>
      <c r="N14" s="4"/>
      <c r="O14" s="4"/>
      <c r="P14" s="4"/>
      <c r="Q14" s="4"/>
      <c r="R14" s="4"/>
      <c r="S14" s="4"/>
      <c r="T14" s="4"/>
      <c r="U14" s="4"/>
      <c r="V14" s="4"/>
      <c r="W14" s="4"/>
      <c r="X14" s="4"/>
      <c r="Y14" s="4"/>
      <c r="Z14" s="4"/>
      <c r="AA14" s="4"/>
      <c r="AB14" s="4"/>
      <c r="AC14" s="4"/>
      <c r="AD14" s="4"/>
      <c r="AE14" s="4"/>
      <c r="AF14" s="5"/>
      <c r="AG14" s="5"/>
    </row>
    <row r="15" spans="1:33" s="3" customFormat="1" ht="35.450000000000003" customHeight="1" x14ac:dyDescent="0.25">
      <c r="A15" s="14"/>
      <c r="B15" s="20" t="s">
        <v>38</v>
      </c>
      <c r="C15" s="11" t="s">
        <v>11</v>
      </c>
      <c r="D15" s="11"/>
      <c r="E15" s="11"/>
      <c r="F15" s="11"/>
      <c r="G15" s="16"/>
      <c r="H15" s="11"/>
      <c r="I15" s="19">
        <f t="shared" si="0"/>
        <v>0</v>
      </c>
      <c r="J15" s="4"/>
      <c r="K15" s="4"/>
      <c r="L15" s="4"/>
      <c r="M15" s="4"/>
      <c r="N15" s="4"/>
      <c r="O15" s="4"/>
      <c r="P15" s="4"/>
      <c r="Q15" s="4"/>
      <c r="R15" s="4"/>
      <c r="S15" s="4"/>
      <c r="T15" s="4"/>
      <c r="U15" s="4"/>
      <c r="V15" s="4"/>
      <c r="W15" s="4"/>
      <c r="X15" s="4"/>
      <c r="Y15" s="4"/>
      <c r="Z15" s="4"/>
      <c r="AA15" s="4"/>
      <c r="AB15" s="4"/>
      <c r="AC15" s="4"/>
      <c r="AD15" s="4"/>
      <c r="AE15" s="4"/>
      <c r="AF15" s="5"/>
      <c r="AG15" s="5"/>
    </row>
    <row r="16" spans="1:33" s="3" customFormat="1" ht="34.5" customHeight="1" x14ac:dyDescent="0.25">
      <c r="A16" s="14"/>
      <c r="B16" s="20" t="s">
        <v>39</v>
      </c>
      <c r="C16" s="11" t="s">
        <v>11</v>
      </c>
      <c r="D16" s="11"/>
      <c r="E16" s="11"/>
      <c r="F16" s="11"/>
      <c r="G16" s="16"/>
      <c r="H16" s="11"/>
      <c r="I16" s="19">
        <f t="shared" si="0"/>
        <v>0</v>
      </c>
      <c r="J16" s="4"/>
      <c r="K16" s="4"/>
      <c r="L16" s="4"/>
      <c r="M16" s="4"/>
      <c r="N16" s="4"/>
      <c r="O16" s="4"/>
      <c r="P16" s="4"/>
      <c r="Q16" s="4"/>
      <c r="R16" s="4"/>
      <c r="S16" s="4"/>
      <c r="T16" s="4"/>
      <c r="U16" s="4"/>
      <c r="V16" s="4"/>
      <c r="W16" s="4"/>
      <c r="X16" s="4"/>
      <c r="Y16" s="4"/>
      <c r="Z16" s="4"/>
      <c r="AA16" s="4"/>
      <c r="AB16" s="4"/>
      <c r="AC16" s="4"/>
      <c r="AD16" s="4"/>
      <c r="AE16" s="4"/>
      <c r="AF16" s="5"/>
      <c r="AG16" s="5"/>
    </row>
    <row r="17" spans="1:33" s="3" customFormat="1" ht="20.100000000000001" customHeight="1" x14ac:dyDescent="0.25">
      <c r="A17" s="14">
        <v>8</v>
      </c>
      <c r="B17" s="10" t="s">
        <v>9</v>
      </c>
      <c r="C17" s="11" t="s">
        <v>43</v>
      </c>
      <c r="D17" s="11"/>
      <c r="E17" s="11">
        <v>1</v>
      </c>
      <c r="F17" s="11">
        <v>1</v>
      </c>
      <c r="G17" s="11"/>
      <c r="H17" s="11"/>
      <c r="I17" s="19">
        <f t="shared" si="0"/>
        <v>2</v>
      </c>
      <c r="J17" s="4"/>
      <c r="K17" s="4"/>
      <c r="L17" s="4"/>
      <c r="M17" s="4"/>
      <c r="N17" s="4"/>
      <c r="O17" s="4"/>
      <c r="P17" s="4"/>
      <c r="Q17" s="4"/>
      <c r="R17" s="4"/>
      <c r="S17" s="4"/>
      <c r="T17" s="4"/>
      <c r="U17" s="4"/>
      <c r="V17" s="4"/>
      <c r="W17" s="4"/>
      <c r="X17" s="4"/>
      <c r="Y17" s="4"/>
      <c r="Z17" s="4"/>
      <c r="AA17" s="4"/>
      <c r="AB17" s="4"/>
      <c r="AC17" s="4"/>
      <c r="AD17" s="4"/>
      <c r="AE17" s="4"/>
      <c r="AF17" s="5"/>
      <c r="AG17" s="5"/>
    </row>
    <row r="18" spans="1:33" s="3" customFormat="1" ht="20.100000000000001" customHeight="1" x14ac:dyDescent="0.25">
      <c r="A18" s="14">
        <v>9</v>
      </c>
      <c r="B18" s="10" t="s">
        <v>40</v>
      </c>
      <c r="C18" s="11" t="s">
        <v>43</v>
      </c>
      <c r="D18" s="11"/>
      <c r="E18" s="11"/>
      <c r="F18" s="11"/>
      <c r="G18" s="11"/>
      <c r="H18" s="11"/>
      <c r="I18" s="19">
        <f t="shared" si="0"/>
        <v>0</v>
      </c>
      <c r="J18" s="4"/>
      <c r="K18" s="4"/>
      <c r="L18" s="4"/>
      <c r="M18" s="4"/>
      <c r="N18" s="4"/>
      <c r="O18" s="4"/>
      <c r="P18" s="4"/>
      <c r="Q18" s="4"/>
      <c r="R18" s="4"/>
      <c r="S18" s="4"/>
      <c r="T18" s="4"/>
      <c r="U18" s="4"/>
      <c r="V18" s="4"/>
      <c r="W18" s="4"/>
      <c r="X18" s="4"/>
      <c r="Y18" s="4"/>
      <c r="Z18" s="4"/>
      <c r="AA18" s="4"/>
      <c r="AB18" s="4"/>
      <c r="AC18" s="4"/>
      <c r="AD18" s="4"/>
      <c r="AE18" s="4"/>
      <c r="AF18" s="5"/>
      <c r="AG18" s="5"/>
    </row>
    <row r="19" spans="1:33" s="3" customFormat="1" ht="20.100000000000001" customHeight="1" x14ac:dyDescent="0.25">
      <c r="A19" s="14">
        <v>10</v>
      </c>
      <c r="B19" s="10" t="s">
        <v>25</v>
      </c>
      <c r="C19" s="11"/>
      <c r="D19" s="80"/>
      <c r="E19" s="11"/>
      <c r="F19" s="11"/>
      <c r="G19" s="11"/>
      <c r="H19" s="11"/>
      <c r="I19" s="19"/>
      <c r="J19" s="4"/>
      <c r="K19" s="4"/>
      <c r="L19" s="4"/>
      <c r="M19" s="4"/>
      <c r="N19" s="4"/>
      <c r="O19" s="4"/>
      <c r="P19" s="4"/>
      <c r="Q19" s="4"/>
      <c r="R19" s="4"/>
      <c r="S19" s="4"/>
      <c r="T19" s="4"/>
      <c r="U19" s="4"/>
      <c r="V19" s="4"/>
      <c r="W19" s="4"/>
      <c r="X19" s="4"/>
      <c r="Y19" s="4"/>
      <c r="Z19" s="4"/>
      <c r="AA19" s="4"/>
      <c r="AB19" s="4"/>
      <c r="AC19" s="4"/>
      <c r="AD19" s="4"/>
      <c r="AE19" s="4"/>
      <c r="AF19" s="5"/>
      <c r="AG19" s="5"/>
    </row>
    <row r="20" spans="1:33" s="3" customFormat="1" ht="20.100000000000001" customHeight="1" x14ac:dyDescent="0.25">
      <c r="A20" s="14"/>
      <c r="B20" s="20" t="s">
        <v>59</v>
      </c>
      <c r="C20" s="11" t="s">
        <v>44</v>
      </c>
      <c r="D20" s="11">
        <v>7</v>
      </c>
      <c r="E20" s="11">
        <v>10</v>
      </c>
      <c r="F20" s="11">
        <v>5</v>
      </c>
      <c r="G20" s="11">
        <v>7</v>
      </c>
      <c r="H20" s="11">
        <v>4</v>
      </c>
      <c r="I20" s="19">
        <f t="shared" ref="I20:I33" si="1">SUM(D20:H20)</f>
        <v>33</v>
      </c>
      <c r="J20" s="4"/>
      <c r="K20" s="4"/>
      <c r="L20" s="4"/>
      <c r="M20" s="4"/>
      <c r="N20" s="4"/>
      <c r="O20" s="4"/>
      <c r="P20" s="4"/>
      <c r="Q20" s="4"/>
      <c r="R20" s="4"/>
      <c r="S20" s="4"/>
      <c r="T20" s="4"/>
      <c r="U20" s="4"/>
      <c r="V20" s="4"/>
      <c r="W20" s="4"/>
      <c r="X20" s="4"/>
      <c r="Y20" s="4"/>
      <c r="Z20" s="4"/>
      <c r="AA20" s="4"/>
      <c r="AB20" s="4"/>
      <c r="AC20" s="4"/>
      <c r="AD20" s="4"/>
      <c r="AE20" s="4"/>
      <c r="AF20" s="5"/>
      <c r="AG20" s="5"/>
    </row>
    <row r="21" spans="1:33" s="3" customFormat="1" ht="20.100000000000001" customHeight="1" x14ac:dyDescent="0.25">
      <c r="A21" s="14"/>
      <c r="B21" s="20" t="s">
        <v>60</v>
      </c>
      <c r="C21" s="11" t="s">
        <v>44</v>
      </c>
      <c r="D21" s="11">
        <v>19</v>
      </c>
      <c r="E21" s="11">
        <v>17</v>
      </c>
      <c r="F21" s="11">
        <v>13</v>
      </c>
      <c r="G21" s="11">
        <v>18</v>
      </c>
      <c r="H21" s="11">
        <v>8</v>
      </c>
      <c r="I21" s="19">
        <f t="shared" si="1"/>
        <v>75</v>
      </c>
      <c r="J21" s="4"/>
      <c r="K21" s="4"/>
      <c r="L21" s="4"/>
      <c r="M21" s="4"/>
      <c r="N21" s="4"/>
      <c r="O21" s="4"/>
      <c r="P21" s="4"/>
      <c r="Q21" s="4"/>
      <c r="R21" s="4"/>
      <c r="S21" s="4"/>
      <c r="T21" s="4"/>
      <c r="U21" s="4"/>
      <c r="V21" s="4"/>
      <c r="W21" s="4"/>
      <c r="X21" s="4"/>
      <c r="Y21" s="4"/>
      <c r="Z21" s="4"/>
      <c r="AA21" s="4"/>
      <c r="AB21" s="4"/>
      <c r="AC21" s="4"/>
      <c r="AD21" s="4"/>
      <c r="AE21" s="4"/>
      <c r="AF21" s="5"/>
      <c r="AG21" s="5"/>
    </row>
    <row r="22" spans="1:33" s="3" customFormat="1" ht="20.100000000000001" customHeight="1" x14ac:dyDescent="0.25">
      <c r="A22" s="14">
        <v>11</v>
      </c>
      <c r="B22" s="10" t="s">
        <v>27</v>
      </c>
      <c r="C22" s="11" t="s">
        <v>44</v>
      </c>
      <c r="D22" s="11">
        <v>7</v>
      </c>
      <c r="E22" s="11">
        <v>5</v>
      </c>
      <c r="F22" s="11">
        <v>6</v>
      </c>
      <c r="G22" s="11">
        <v>4</v>
      </c>
      <c r="H22" s="11">
        <v>2</v>
      </c>
      <c r="I22" s="19">
        <f t="shared" si="1"/>
        <v>24</v>
      </c>
      <c r="J22" s="4"/>
      <c r="K22" s="4"/>
      <c r="L22" s="4"/>
      <c r="M22" s="4"/>
      <c r="N22" s="4"/>
      <c r="O22" s="4"/>
      <c r="P22" s="4"/>
      <c r="Q22" s="4"/>
      <c r="R22" s="4"/>
      <c r="S22" s="4"/>
      <c r="T22" s="4"/>
      <c r="U22" s="4"/>
      <c r="V22" s="4"/>
      <c r="W22" s="4"/>
      <c r="X22" s="4"/>
      <c r="Y22" s="4"/>
      <c r="Z22" s="4"/>
      <c r="AA22" s="4"/>
      <c r="AB22" s="4"/>
      <c r="AC22" s="4"/>
      <c r="AD22" s="4"/>
      <c r="AE22" s="4"/>
      <c r="AF22" s="5"/>
      <c r="AG22" s="5"/>
    </row>
    <row r="23" spans="1:33" s="3" customFormat="1" ht="20.100000000000001" customHeight="1" x14ac:dyDescent="0.25">
      <c r="A23" s="14">
        <v>12</v>
      </c>
      <c r="B23" s="10" t="s">
        <v>20</v>
      </c>
      <c r="C23" s="11" t="s">
        <v>44</v>
      </c>
      <c r="D23" s="33">
        <v>6</v>
      </c>
      <c r="E23" s="11">
        <v>12</v>
      </c>
      <c r="F23" s="11">
        <v>13</v>
      </c>
      <c r="G23" s="11">
        <v>33</v>
      </c>
      <c r="H23" s="11">
        <v>46</v>
      </c>
      <c r="I23" s="19">
        <f t="shared" si="1"/>
        <v>110</v>
      </c>
      <c r="J23" s="4"/>
      <c r="K23" s="4"/>
      <c r="L23" s="4"/>
      <c r="M23" s="4"/>
      <c r="N23" s="4"/>
      <c r="O23" s="4"/>
      <c r="P23" s="4"/>
      <c r="Q23" s="4"/>
      <c r="R23" s="4"/>
      <c r="S23" s="4"/>
      <c r="T23" s="4"/>
      <c r="U23" s="4"/>
      <c r="V23" s="4"/>
      <c r="W23" s="4"/>
      <c r="X23" s="4"/>
      <c r="Y23" s="4"/>
      <c r="Z23" s="4"/>
      <c r="AA23" s="4"/>
      <c r="AB23" s="4"/>
      <c r="AC23" s="4"/>
      <c r="AD23" s="4"/>
      <c r="AE23" s="4"/>
      <c r="AF23" s="5"/>
      <c r="AG23" s="5"/>
    </row>
    <row r="24" spans="1:33" s="3" customFormat="1" ht="20.100000000000001" customHeight="1" x14ac:dyDescent="0.25">
      <c r="A24" s="14">
        <v>13</v>
      </c>
      <c r="B24" s="10" t="s">
        <v>12</v>
      </c>
      <c r="C24" s="11" t="s">
        <v>44</v>
      </c>
      <c r="D24" s="11">
        <v>37</v>
      </c>
      <c r="E24" s="11">
        <v>42</v>
      </c>
      <c r="F24" s="11">
        <v>28</v>
      </c>
      <c r="G24" s="11">
        <v>50</v>
      </c>
      <c r="H24" s="11">
        <v>20</v>
      </c>
      <c r="I24" s="19">
        <f t="shared" si="1"/>
        <v>177</v>
      </c>
      <c r="J24" s="4"/>
      <c r="K24" s="4"/>
      <c r="L24" s="4"/>
      <c r="M24" s="4"/>
      <c r="N24" s="4"/>
      <c r="O24" s="4"/>
      <c r="P24" s="4"/>
      <c r="Q24" s="4"/>
      <c r="R24" s="4"/>
      <c r="S24" s="4"/>
      <c r="T24" s="4"/>
      <c r="U24" s="4"/>
      <c r="V24" s="4"/>
      <c r="W24" s="4"/>
      <c r="X24" s="4"/>
      <c r="Y24" s="4"/>
      <c r="Z24" s="4"/>
      <c r="AA24" s="4"/>
      <c r="AB24" s="4"/>
      <c r="AC24" s="4"/>
      <c r="AD24" s="4"/>
      <c r="AE24" s="4"/>
      <c r="AF24" s="5"/>
      <c r="AG24" s="5"/>
    </row>
    <row r="25" spans="1:33" s="3" customFormat="1" ht="20.100000000000001" customHeight="1" x14ac:dyDescent="0.25">
      <c r="A25" s="14">
        <v>14</v>
      </c>
      <c r="B25" s="10" t="s">
        <v>13</v>
      </c>
      <c r="C25" s="11" t="s">
        <v>44</v>
      </c>
      <c r="D25" s="11">
        <v>16</v>
      </c>
      <c r="E25" s="11">
        <v>10</v>
      </c>
      <c r="F25" s="11">
        <v>12</v>
      </c>
      <c r="G25" s="11">
        <v>8</v>
      </c>
      <c r="H25" s="11">
        <v>5</v>
      </c>
      <c r="I25" s="19">
        <f t="shared" si="1"/>
        <v>51</v>
      </c>
      <c r="J25" s="4"/>
      <c r="K25" s="4"/>
      <c r="L25" s="4"/>
      <c r="M25" s="4"/>
      <c r="N25" s="4"/>
      <c r="O25" s="4"/>
      <c r="P25" s="4"/>
      <c r="Q25" s="4"/>
      <c r="R25" s="4"/>
      <c r="S25" s="4"/>
      <c r="T25" s="4"/>
      <c r="U25" s="4"/>
      <c r="V25" s="4"/>
      <c r="W25" s="4"/>
      <c r="X25" s="4"/>
      <c r="Y25" s="4"/>
      <c r="Z25" s="4"/>
      <c r="AA25" s="4"/>
      <c r="AB25" s="4"/>
      <c r="AC25" s="4"/>
      <c r="AD25" s="4"/>
      <c r="AE25" s="4"/>
      <c r="AF25" s="5"/>
      <c r="AG25" s="5"/>
    </row>
    <row r="26" spans="1:33" s="3" customFormat="1" ht="20.100000000000001" customHeight="1" x14ac:dyDescent="0.25">
      <c r="A26" s="14">
        <v>15</v>
      </c>
      <c r="B26" s="10" t="s">
        <v>14</v>
      </c>
      <c r="C26" s="11" t="s">
        <v>44</v>
      </c>
      <c r="D26" s="11">
        <v>22</v>
      </c>
      <c r="E26" s="11">
        <v>75</v>
      </c>
      <c r="F26" s="11">
        <v>17</v>
      </c>
      <c r="G26" s="11">
        <v>81</v>
      </c>
      <c r="H26" s="11">
        <v>19</v>
      </c>
      <c r="I26" s="19">
        <f>SUM(D26:H26)</f>
        <v>214</v>
      </c>
      <c r="J26" s="4"/>
      <c r="K26" s="4"/>
      <c r="L26" s="4"/>
      <c r="M26" s="4"/>
      <c r="N26" s="4"/>
      <c r="O26" s="4"/>
      <c r="P26" s="4"/>
      <c r="Q26" s="4"/>
      <c r="R26" s="4"/>
      <c r="S26" s="4"/>
      <c r="T26" s="4"/>
      <c r="U26" s="4"/>
      <c r="V26" s="4"/>
      <c r="W26" s="4"/>
      <c r="X26" s="4"/>
      <c r="Y26" s="4"/>
      <c r="Z26" s="4"/>
      <c r="AA26" s="4"/>
      <c r="AB26" s="4"/>
      <c r="AC26" s="4"/>
      <c r="AD26" s="4"/>
      <c r="AE26" s="4"/>
      <c r="AF26" s="5"/>
      <c r="AG26" s="5"/>
    </row>
    <row r="27" spans="1:33" s="3" customFormat="1" ht="20.100000000000001" customHeight="1" x14ac:dyDescent="0.25">
      <c r="A27" s="14">
        <v>16</v>
      </c>
      <c r="B27" s="10" t="s">
        <v>15</v>
      </c>
      <c r="C27" s="11" t="s">
        <v>45</v>
      </c>
      <c r="D27" s="11">
        <v>1</v>
      </c>
      <c r="E27" s="11"/>
      <c r="F27" s="11">
        <v>1</v>
      </c>
      <c r="G27" s="11"/>
      <c r="H27" s="11"/>
      <c r="I27" s="19">
        <f t="shared" si="1"/>
        <v>2</v>
      </c>
      <c r="J27" s="4"/>
      <c r="K27" s="4"/>
      <c r="L27" s="4"/>
      <c r="M27" s="4"/>
      <c r="N27" s="4"/>
      <c r="O27" s="4"/>
      <c r="P27" s="4"/>
      <c r="Q27" s="4"/>
      <c r="R27" s="4"/>
      <c r="S27" s="4"/>
      <c r="T27" s="4"/>
      <c r="U27" s="4"/>
      <c r="V27" s="4"/>
      <c r="W27" s="4"/>
      <c r="X27" s="4"/>
      <c r="Y27" s="4"/>
      <c r="Z27" s="4"/>
      <c r="AA27" s="4"/>
      <c r="AB27" s="4"/>
      <c r="AC27" s="4"/>
      <c r="AD27" s="4"/>
      <c r="AE27" s="4"/>
      <c r="AF27" s="5"/>
      <c r="AG27" s="5"/>
    </row>
    <row r="28" spans="1:33" s="3" customFormat="1" ht="20.100000000000001" customHeight="1" x14ac:dyDescent="0.25">
      <c r="A28" s="14">
        <v>17</v>
      </c>
      <c r="B28" s="10" t="s">
        <v>16</v>
      </c>
      <c r="C28" s="11" t="s">
        <v>45</v>
      </c>
      <c r="D28" s="11">
        <v>1</v>
      </c>
      <c r="E28" s="11">
        <v>1</v>
      </c>
      <c r="F28" s="11">
        <v>1</v>
      </c>
      <c r="G28" s="11"/>
      <c r="H28" s="11">
        <v>1</v>
      </c>
      <c r="I28" s="19">
        <f t="shared" si="1"/>
        <v>4</v>
      </c>
      <c r="J28" s="4"/>
      <c r="K28" s="4"/>
      <c r="L28" s="4"/>
      <c r="M28" s="4"/>
      <c r="N28" s="4"/>
      <c r="O28" s="4"/>
      <c r="P28" s="4"/>
      <c r="Q28" s="4"/>
      <c r="R28" s="4"/>
      <c r="S28" s="4"/>
      <c r="T28" s="4"/>
      <c r="U28" s="4"/>
      <c r="V28" s="4"/>
      <c r="W28" s="4"/>
      <c r="X28" s="4"/>
      <c r="Y28" s="4"/>
      <c r="Z28" s="4"/>
      <c r="AA28" s="4"/>
      <c r="AB28" s="4"/>
      <c r="AC28" s="4"/>
      <c r="AD28" s="4"/>
      <c r="AE28" s="4"/>
      <c r="AF28" s="5"/>
      <c r="AG28" s="5"/>
    </row>
    <row r="29" spans="1:33" s="3" customFormat="1" ht="31.5" x14ac:dyDescent="0.25">
      <c r="A29" s="14">
        <v>18</v>
      </c>
      <c r="B29" s="10" t="s">
        <v>47</v>
      </c>
      <c r="C29" s="11"/>
      <c r="D29" s="11"/>
      <c r="E29" s="11"/>
      <c r="F29" s="11"/>
      <c r="G29" s="11"/>
      <c r="H29" s="11"/>
      <c r="I29" s="19"/>
      <c r="J29" s="4"/>
      <c r="K29" s="4"/>
      <c r="L29" s="4"/>
      <c r="M29" s="4"/>
      <c r="N29" s="4"/>
      <c r="O29" s="4"/>
      <c r="P29" s="4"/>
      <c r="Q29" s="4"/>
      <c r="R29" s="4"/>
      <c r="S29" s="4"/>
      <c r="T29" s="4"/>
      <c r="U29" s="4"/>
      <c r="V29" s="4"/>
      <c r="W29" s="4"/>
      <c r="X29" s="4"/>
      <c r="Y29" s="4"/>
      <c r="Z29" s="4"/>
      <c r="AA29" s="4"/>
      <c r="AB29" s="4"/>
      <c r="AC29" s="4"/>
      <c r="AD29" s="4"/>
      <c r="AE29" s="4"/>
      <c r="AF29" s="5"/>
      <c r="AG29" s="5"/>
    </row>
    <row r="30" spans="1:33" s="3" customFormat="1" ht="16.5" x14ac:dyDescent="0.25">
      <c r="A30" s="14"/>
      <c r="B30" s="20" t="s">
        <v>61</v>
      </c>
      <c r="C30" s="11" t="s">
        <v>41</v>
      </c>
      <c r="D30" s="11">
        <v>1</v>
      </c>
      <c r="E30" s="11"/>
      <c r="F30" s="11"/>
      <c r="G30" s="11"/>
      <c r="H30" s="11"/>
      <c r="I30" s="19">
        <f t="shared" ref="I30:I32" si="2">SUM(D30:H30)</f>
        <v>1</v>
      </c>
      <c r="J30" s="4"/>
      <c r="K30" s="4"/>
      <c r="L30" s="4"/>
      <c r="M30" s="4"/>
      <c r="N30" s="4"/>
      <c r="O30" s="4"/>
      <c r="P30" s="4"/>
      <c r="Q30" s="4"/>
      <c r="R30" s="4"/>
      <c r="S30" s="4"/>
      <c r="T30" s="4"/>
      <c r="U30" s="4"/>
      <c r="V30" s="4"/>
      <c r="W30" s="4"/>
      <c r="X30" s="4"/>
      <c r="Y30" s="4"/>
      <c r="Z30" s="4"/>
      <c r="AA30" s="4"/>
      <c r="AB30" s="4"/>
      <c r="AC30" s="4"/>
      <c r="AD30" s="4"/>
      <c r="AE30" s="4"/>
      <c r="AF30" s="5"/>
      <c r="AG30" s="5"/>
    </row>
    <row r="31" spans="1:33" s="3" customFormat="1" ht="16.5" x14ac:dyDescent="0.25">
      <c r="A31" s="14"/>
      <c r="B31" s="20" t="s">
        <v>62</v>
      </c>
      <c r="C31" s="11" t="s">
        <v>41</v>
      </c>
      <c r="D31" s="11"/>
      <c r="E31" s="11"/>
      <c r="F31" s="11"/>
      <c r="G31" s="11"/>
      <c r="H31" s="11"/>
      <c r="I31" s="19">
        <f t="shared" si="2"/>
        <v>0</v>
      </c>
      <c r="J31" s="4"/>
      <c r="K31" s="4"/>
      <c r="L31" s="4"/>
      <c r="M31" s="4"/>
      <c r="N31" s="4"/>
      <c r="O31" s="4"/>
      <c r="P31" s="4"/>
      <c r="Q31" s="4"/>
      <c r="R31" s="4"/>
      <c r="S31" s="4"/>
      <c r="T31" s="4"/>
      <c r="U31" s="4"/>
      <c r="V31" s="4"/>
      <c r="W31" s="4"/>
      <c r="X31" s="4"/>
      <c r="Y31" s="4"/>
      <c r="Z31" s="4"/>
      <c r="AA31" s="4"/>
      <c r="AB31" s="4"/>
      <c r="AC31" s="4"/>
      <c r="AD31" s="4"/>
      <c r="AE31" s="4"/>
      <c r="AF31" s="5"/>
      <c r="AG31" s="5"/>
    </row>
    <row r="32" spans="1:33" s="3" customFormat="1" ht="16.5" x14ac:dyDescent="0.25">
      <c r="A32" s="14">
        <v>19</v>
      </c>
      <c r="B32" s="10" t="s">
        <v>42</v>
      </c>
      <c r="C32" s="11" t="s">
        <v>46</v>
      </c>
      <c r="D32" s="11"/>
      <c r="E32" s="11"/>
      <c r="F32" s="11"/>
      <c r="G32" s="11"/>
      <c r="H32" s="11"/>
      <c r="I32" s="19">
        <f t="shared" si="2"/>
        <v>0</v>
      </c>
      <c r="J32" s="4"/>
      <c r="K32" s="4"/>
      <c r="L32" s="4"/>
      <c r="M32" s="4"/>
      <c r="N32" s="4"/>
      <c r="O32" s="4"/>
      <c r="P32" s="4"/>
      <c r="Q32" s="4"/>
      <c r="R32" s="4"/>
      <c r="S32" s="4"/>
      <c r="T32" s="4"/>
      <c r="U32" s="4"/>
      <c r="V32" s="4"/>
      <c r="W32" s="4"/>
      <c r="X32" s="4"/>
      <c r="Y32" s="4"/>
      <c r="Z32" s="4"/>
      <c r="AA32" s="4"/>
      <c r="AB32" s="4"/>
      <c r="AC32" s="4"/>
      <c r="AD32" s="4"/>
      <c r="AE32" s="4"/>
      <c r="AF32" s="5"/>
      <c r="AG32" s="5"/>
    </row>
    <row r="33" spans="1:33" s="3" customFormat="1" ht="20.100000000000001" customHeight="1" x14ac:dyDescent="0.25">
      <c r="A33" s="14">
        <v>20</v>
      </c>
      <c r="B33" s="10" t="s">
        <v>26</v>
      </c>
      <c r="C33" s="11" t="s">
        <v>21</v>
      </c>
      <c r="D33" s="11"/>
      <c r="E33" s="11"/>
      <c r="F33" s="11"/>
      <c r="G33" s="11"/>
      <c r="H33" s="11"/>
      <c r="I33" s="19">
        <f t="shared" si="1"/>
        <v>0</v>
      </c>
      <c r="J33" s="4"/>
      <c r="K33" s="4"/>
      <c r="L33" s="4"/>
      <c r="M33" s="4"/>
      <c r="N33" s="4"/>
      <c r="O33" s="4"/>
      <c r="P33" s="4"/>
      <c r="Q33" s="4"/>
      <c r="R33" s="4"/>
      <c r="S33" s="4"/>
      <c r="T33" s="4"/>
      <c r="U33" s="4"/>
      <c r="V33" s="4"/>
      <c r="W33" s="4"/>
      <c r="X33" s="4"/>
      <c r="Y33" s="4"/>
      <c r="Z33" s="4"/>
      <c r="AA33" s="4"/>
      <c r="AB33" s="4"/>
      <c r="AC33" s="4"/>
      <c r="AD33" s="4"/>
      <c r="AE33" s="4"/>
      <c r="AF33" s="5"/>
      <c r="AG33" s="5"/>
    </row>
    <row r="34" spans="1:33" s="3" customFormat="1" ht="16.5" customHeight="1" x14ac:dyDescent="0.25">
      <c r="A34" s="7"/>
      <c r="B34" s="8"/>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5"/>
      <c r="AG34" s="5"/>
    </row>
    <row r="35" spans="1:33" s="3" customFormat="1" ht="18.75" customHeight="1" x14ac:dyDescent="0.25">
      <c r="A35" s="8"/>
      <c r="D35" s="80"/>
      <c r="E35" s="4"/>
      <c r="F35" s="4"/>
      <c r="G35" s="128" t="s">
        <v>24</v>
      </c>
      <c r="H35" s="128"/>
      <c r="I35" s="128"/>
      <c r="J35" s="4"/>
      <c r="K35" s="4"/>
      <c r="L35" s="4"/>
      <c r="M35" s="4"/>
      <c r="N35" s="4"/>
      <c r="O35" s="4"/>
      <c r="P35" s="4"/>
      <c r="Q35" s="4"/>
      <c r="R35" s="4"/>
      <c r="S35" s="4"/>
      <c r="T35" s="4"/>
      <c r="U35" s="4"/>
      <c r="V35" s="4"/>
      <c r="W35" s="4"/>
      <c r="X35" s="4"/>
      <c r="Y35" s="4"/>
      <c r="Z35" s="4"/>
      <c r="AA35" s="4"/>
      <c r="AB35" s="4"/>
      <c r="AC35" s="4"/>
      <c r="AD35" s="4"/>
      <c r="AE35" s="4"/>
      <c r="AF35" s="5"/>
      <c r="AG35" s="5"/>
    </row>
    <row r="36" spans="1:33" s="3" customFormat="1" ht="21.6" customHeight="1" x14ac:dyDescent="0.25">
      <c r="D36" s="80"/>
      <c r="E36" s="4"/>
      <c r="F36" s="4"/>
      <c r="G36" s="129" t="s">
        <v>28</v>
      </c>
      <c r="H36" s="129"/>
      <c r="I36" s="129"/>
      <c r="J36" s="4"/>
      <c r="K36" s="4"/>
      <c r="L36" s="4"/>
      <c r="M36" s="4"/>
      <c r="N36" s="4"/>
      <c r="O36" s="4"/>
      <c r="P36" s="4"/>
      <c r="Q36" s="4"/>
      <c r="R36" s="4"/>
      <c r="S36" s="4"/>
      <c r="T36" s="4"/>
      <c r="U36" s="4"/>
      <c r="V36" s="4"/>
      <c r="W36" s="4"/>
      <c r="X36" s="4"/>
      <c r="Y36" s="4"/>
      <c r="Z36" s="4"/>
      <c r="AA36" s="4"/>
      <c r="AB36" s="4"/>
      <c r="AC36" s="4"/>
      <c r="AD36" s="4"/>
      <c r="AE36" s="4"/>
      <c r="AF36" s="5"/>
      <c r="AG36" s="5"/>
    </row>
    <row r="37" spans="1:33" x14ac:dyDescent="0.3">
      <c r="A37" s="13"/>
      <c r="B37" s="13"/>
      <c r="C37" s="13"/>
      <c r="D37" s="12"/>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2"/>
      <c r="AG37" s="2"/>
    </row>
    <row r="38" spans="1:33" x14ac:dyDescent="0.3">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2"/>
      <c r="AG38" s="2"/>
    </row>
    <row r="39" spans="1:33" x14ac:dyDescent="0.3">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2"/>
      <c r="AG39" s="2"/>
    </row>
    <row r="40" spans="1:33" x14ac:dyDescent="0.3">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2"/>
      <c r="AG40" s="2"/>
    </row>
    <row r="41" spans="1:33" x14ac:dyDescent="0.3">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2"/>
      <c r="AG41" s="2"/>
    </row>
    <row r="42" spans="1:33" x14ac:dyDescent="0.3">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2"/>
      <c r="AG42" s="2"/>
    </row>
    <row r="43" spans="1:33" ht="16.5" customHeight="1" x14ac:dyDescent="0.3">
      <c r="A43" s="112"/>
      <c r="B43" s="112"/>
      <c r="C43" s="112"/>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2"/>
      <c r="AG43" s="2"/>
    </row>
    <row r="44" spans="1:33" hidden="1" x14ac:dyDescent="0.3">
      <c r="A44" s="13"/>
      <c r="B44" s="13"/>
      <c r="C44" s="13"/>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2"/>
      <c r="AG44" s="2"/>
    </row>
    <row r="45" spans="1:33" x14ac:dyDescent="0.3">
      <c r="A45" s="112"/>
      <c r="B45" s="112"/>
      <c r="C45" s="112"/>
      <c r="D45" s="112"/>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2"/>
      <c r="AG45" s="2"/>
    </row>
    <row r="46" spans="1:33" x14ac:dyDescent="0.3">
      <c r="A46" s="111"/>
      <c r="B46" s="111"/>
      <c r="C46" s="111"/>
      <c r="D46" s="111"/>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2"/>
      <c r="AG46" s="2"/>
    </row>
    <row r="47" spans="1:33" x14ac:dyDescent="0.3">
      <c r="A47" s="111"/>
      <c r="B47" s="111"/>
      <c r="C47" s="111"/>
      <c r="D47" s="111"/>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2"/>
      <c r="AG47" s="2"/>
    </row>
    <row r="48" spans="1:33" x14ac:dyDescent="0.3">
      <c r="A48" s="112"/>
      <c r="B48" s="112"/>
      <c r="C48" s="112"/>
      <c r="D48" s="112"/>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2"/>
      <c r="AG48" s="2"/>
    </row>
    <row r="49" spans="1:33" x14ac:dyDescent="0.3">
      <c r="A49" s="111"/>
      <c r="B49" s="111"/>
      <c r="C49" s="111"/>
      <c r="D49" s="111"/>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2"/>
      <c r="AG49" s="2"/>
    </row>
    <row r="50" spans="1:33" x14ac:dyDescent="0.3">
      <c r="A50" s="111"/>
      <c r="B50" s="111"/>
      <c r="C50" s="111"/>
      <c r="D50" s="111"/>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2"/>
      <c r="AG50" s="2"/>
    </row>
    <row r="51" spans="1:33" x14ac:dyDescent="0.3">
      <c r="A51" s="111"/>
      <c r="B51" s="111"/>
      <c r="C51" s="111"/>
      <c r="D51" s="111"/>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2"/>
      <c r="AG51" s="2"/>
    </row>
    <row r="52" spans="1:33" x14ac:dyDescent="0.3">
      <c r="A52" s="111"/>
      <c r="B52" s="111"/>
      <c r="C52" s="111"/>
      <c r="D52" s="111"/>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2"/>
      <c r="AG52" s="2"/>
    </row>
    <row r="53" spans="1:33" x14ac:dyDescent="0.3">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2"/>
      <c r="AG53" s="2"/>
    </row>
    <row r="54" spans="1:33" x14ac:dyDescent="0.3">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2"/>
      <c r="AG54" s="2"/>
    </row>
    <row r="55" spans="1:33" x14ac:dyDescent="0.3">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2"/>
      <c r="AG55" s="2"/>
    </row>
    <row r="56" spans="1:33" x14ac:dyDescent="0.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2"/>
      <c r="AG56" s="2"/>
    </row>
    <row r="57" spans="1:33"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x14ac:dyDescent="0.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x14ac:dyDescent="0.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x14ac:dyDescent="0.3">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x14ac:dyDescent="0.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x14ac:dyDescent="0.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x14ac:dyDescent="0.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2"/>
      <c r="AG104" s="2"/>
    </row>
    <row r="105" spans="1:33"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2"/>
      <c r="AG105" s="2"/>
    </row>
    <row r="106" spans="1:33"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2"/>
      <c r="AG106" s="2"/>
    </row>
    <row r="107" spans="1:33"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2"/>
      <c r="AG107" s="2"/>
    </row>
    <row r="108" spans="1:33"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2"/>
      <c r="AG108" s="2"/>
    </row>
    <row r="109" spans="1:33"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2"/>
      <c r="AG109" s="2"/>
    </row>
    <row r="110" spans="1:33"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2"/>
      <c r="AG110" s="2"/>
    </row>
    <row r="111" spans="1:33"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2"/>
      <c r="AG111" s="2"/>
    </row>
    <row r="112" spans="1:33"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2"/>
      <c r="AG112" s="2"/>
    </row>
    <row r="113" spans="1:33"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2"/>
      <c r="AG113" s="2"/>
    </row>
    <row r="114" spans="1:33"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2"/>
      <c r="AG114" s="2"/>
    </row>
    <row r="115" spans="1:33"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2"/>
      <c r="AG115" s="2"/>
    </row>
    <row r="116" spans="1:33"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2"/>
      <c r="AG116" s="2"/>
    </row>
    <row r="117" spans="1:33"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2"/>
      <c r="AG117" s="2"/>
    </row>
    <row r="118" spans="1:33"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2"/>
      <c r="AG118" s="2"/>
    </row>
    <row r="119" spans="1:33"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2"/>
      <c r="AG119" s="2"/>
    </row>
    <row r="120" spans="1:33"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2"/>
      <c r="AG120" s="2"/>
    </row>
    <row r="121" spans="1:33"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2"/>
      <c r="AG121" s="2"/>
    </row>
    <row r="122" spans="1:33"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2"/>
      <c r="AG122" s="2"/>
    </row>
    <row r="123" spans="1:33" x14ac:dyDescent="0.3">
      <c r="A123" s="2"/>
      <c r="B123" s="2"/>
      <c r="C123" s="2"/>
      <c r="D123" s="6"/>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row>
    <row r="124" spans="1:33" x14ac:dyDescent="0.3">
      <c r="A124" s="2"/>
      <c r="B124" s="2"/>
      <c r="C124" s="2"/>
      <c r="D124" s="6"/>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row>
  </sheetData>
  <mergeCells count="14">
    <mergeCell ref="A49:D49"/>
    <mergeCell ref="A50:D50"/>
    <mergeCell ref="A51:D51"/>
    <mergeCell ref="A52:D52"/>
    <mergeCell ref="A43:C43"/>
    <mergeCell ref="A45:D45"/>
    <mergeCell ref="A46:D46"/>
    <mergeCell ref="A47:D47"/>
    <mergeCell ref="A48:D48"/>
    <mergeCell ref="G35:I35"/>
    <mergeCell ref="G36:I36"/>
    <mergeCell ref="A1:B1"/>
    <mergeCell ref="A2:B2"/>
    <mergeCell ref="A4:I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B44C3-C6AC-4465-A342-6A55B06B45AC}">
  <dimension ref="A1:AG142"/>
  <sheetViews>
    <sheetView topLeftCell="A20" zoomScale="78" zoomScaleNormal="78" workbookViewId="0">
      <selection activeCell="B21" sqref="B21"/>
    </sheetView>
  </sheetViews>
  <sheetFormatPr defaultColWidth="9.140625" defaultRowHeight="18.75" x14ac:dyDescent="0.3"/>
  <cols>
    <col min="1" max="1" width="3.42578125" style="1" bestFit="1" customWidth="1"/>
    <col min="2" max="2" width="41.7109375" style="1" customWidth="1"/>
    <col min="3" max="3" width="18" style="1" bestFit="1" customWidth="1"/>
    <col min="4" max="4" width="18" style="1" customWidth="1"/>
    <col min="5" max="5" width="24.140625" style="1" bestFit="1" customWidth="1"/>
    <col min="6" max="6" width="11.5703125" style="1" customWidth="1"/>
    <col min="7" max="8" width="27.7109375" style="1" customWidth="1"/>
    <col min="9" max="9" width="59.42578125" style="1" customWidth="1"/>
    <col min="10" max="16384" width="9.140625" style="1"/>
  </cols>
  <sheetData>
    <row r="1" spans="1:33" x14ac:dyDescent="0.3">
      <c r="A1" s="113" t="s">
        <v>0</v>
      </c>
      <c r="B1" s="113"/>
    </row>
    <row r="2" spans="1:33" x14ac:dyDescent="0.3">
      <c r="A2" s="114" t="s">
        <v>48</v>
      </c>
      <c r="B2" s="114"/>
      <c r="C2" s="115"/>
    </row>
    <row r="3" spans="1:33" x14ac:dyDescent="0.3">
      <c r="A3" s="9"/>
      <c r="B3" s="9"/>
    </row>
    <row r="4" spans="1:33" ht="26.45" customHeight="1" x14ac:dyDescent="0.3">
      <c r="A4" s="116" t="s">
        <v>67</v>
      </c>
      <c r="B4" s="116"/>
      <c r="C4" s="116"/>
      <c r="D4" s="116"/>
      <c r="E4" s="116"/>
      <c r="F4" s="116"/>
      <c r="G4" s="116"/>
      <c r="H4" s="116"/>
      <c r="I4" s="116"/>
      <c r="J4" s="2"/>
      <c r="K4" s="2"/>
      <c r="L4" s="2"/>
      <c r="M4" s="2"/>
      <c r="N4" s="2"/>
      <c r="O4" s="2"/>
      <c r="P4" s="2"/>
      <c r="Q4" s="2"/>
      <c r="R4" s="2"/>
      <c r="S4" s="2"/>
      <c r="T4" s="2"/>
      <c r="U4" s="2"/>
      <c r="V4" s="2"/>
      <c r="W4" s="2"/>
      <c r="X4" s="2"/>
      <c r="Y4" s="2"/>
      <c r="Z4" s="2"/>
      <c r="AA4" s="2"/>
      <c r="AB4" s="2"/>
      <c r="AC4" s="2"/>
      <c r="AD4" s="2"/>
      <c r="AE4" s="2"/>
      <c r="AF4" s="2"/>
      <c r="AG4" s="2"/>
    </row>
    <row r="5" spans="1:33"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5"/>
      <c r="AG5" s="5"/>
    </row>
    <row r="6" spans="1:33" s="3" customFormat="1" ht="99" x14ac:dyDescent="0.25">
      <c r="A6" s="23" t="s">
        <v>63</v>
      </c>
      <c r="B6" s="23" t="s">
        <v>73</v>
      </c>
      <c r="C6" s="23" t="s">
        <v>64</v>
      </c>
      <c r="D6" s="23" t="s">
        <v>78</v>
      </c>
      <c r="E6" s="23" t="s">
        <v>72</v>
      </c>
      <c r="F6" s="23" t="s">
        <v>65</v>
      </c>
      <c r="G6" s="23" t="s">
        <v>66</v>
      </c>
      <c r="H6" s="23" t="s">
        <v>81</v>
      </c>
      <c r="I6" s="23" t="s">
        <v>82</v>
      </c>
      <c r="K6" s="4"/>
      <c r="L6" s="4"/>
      <c r="M6" s="4"/>
      <c r="N6" s="4"/>
      <c r="O6" s="4"/>
      <c r="P6" s="4"/>
      <c r="Q6" s="4"/>
      <c r="R6" s="4"/>
      <c r="S6" s="4"/>
      <c r="T6" s="4"/>
      <c r="U6" s="4"/>
      <c r="V6" s="4"/>
      <c r="W6" s="4"/>
      <c r="X6" s="4"/>
      <c r="Y6" s="4"/>
      <c r="Z6" s="4"/>
      <c r="AA6" s="4"/>
      <c r="AB6" s="4"/>
      <c r="AC6" s="4"/>
      <c r="AD6" s="4"/>
      <c r="AE6" s="4"/>
      <c r="AF6" s="5"/>
      <c r="AG6" s="5"/>
    </row>
    <row r="7" spans="1:33" s="3" customFormat="1" ht="20.100000000000001" customHeight="1" x14ac:dyDescent="0.25">
      <c r="A7" s="27" t="s">
        <v>68</v>
      </c>
      <c r="B7" s="28" t="s">
        <v>5</v>
      </c>
      <c r="C7" s="11"/>
      <c r="D7" s="11"/>
      <c r="E7" s="11"/>
      <c r="F7" s="11"/>
      <c r="G7" s="11"/>
      <c r="H7" s="11"/>
      <c r="I7" s="11"/>
      <c r="J7" s="4"/>
      <c r="K7" s="4"/>
      <c r="L7" s="4"/>
      <c r="M7" s="4"/>
      <c r="N7" s="4"/>
      <c r="O7" s="4"/>
      <c r="P7" s="4"/>
      <c r="Q7" s="4"/>
      <c r="R7" s="4"/>
      <c r="S7" s="4"/>
      <c r="T7" s="4"/>
      <c r="U7" s="4"/>
      <c r="V7" s="4"/>
      <c r="W7" s="4"/>
      <c r="X7" s="4"/>
      <c r="Y7" s="4"/>
      <c r="Z7" s="4"/>
      <c r="AA7" s="4"/>
      <c r="AB7" s="4"/>
      <c r="AC7" s="4"/>
      <c r="AD7" s="4"/>
      <c r="AE7" s="4"/>
      <c r="AF7" s="5"/>
      <c r="AG7" s="5"/>
    </row>
    <row r="8" spans="1:33" s="3" customFormat="1" ht="96" customHeight="1" x14ac:dyDescent="0.25">
      <c r="A8" s="27"/>
      <c r="B8" s="24" t="s">
        <v>91</v>
      </c>
      <c r="C8" s="11" t="s">
        <v>92</v>
      </c>
      <c r="D8" s="26">
        <v>818000000</v>
      </c>
      <c r="E8" s="11" t="s">
        <v>93</v>
      </c>
      <c r="F8" s="11" t="s">
        <v>94</v>
      </c>
      <c r="G8" s="11" t="s">
        <v>95</v>
      </c>
      <c r="H8" s="11" t="s">
        <v>96</v>
      </c>
      <c r="I8" s="24" t="s">
        <v>127</v>
      </c>
      <c r="J8" s="4"/>
      <c r="K8" s="4"/>
      <c r="L8" s="4"/>
      <c r="M8" s="4"/>
      <c r="N8" s="4"/>
      <c r="O8" s="4"/>
      <c r="P8" s="4"/>
      <c r="Q8" s="4"/>
      <c r="R8" s="4"/>
      <c r="S8" s="4"/>
      <c r="T8" s="4"/>
      <c r="U8" s="4"/>
      <c r="V8" s="4"/>
      <c r="W8" s="4"/>
      <c r="X8" s="4"/>
      <c r="Y8" s="4"/>
      <c r="Z8" s="4"/>
      <c r="AA8" s="4"/>
      <c r="AB8" s="4"/>
      <c r="AC8" s="4"/>
      <c r="AD8" s="4"/>
      <c r="AE8" s="4"/>
      <c r="AF8" s="5"/>
      <c r="AG8" s="5"/>
    </row>
    <row r="9" spans="1:33" s="3" customFormat="1" ht="96" customHeight="1" x14ac:dyDescent="0.25">
      <c r="A9" s="27"/>
      <c r="B9" s="104" t="s">
        <v>1614</v>
      </c>
      <c r="C9" s="104" t="s">
        <v>1612</v>
      </c>
      <c r="D9" s="105">
        <v>1380000000</v>
      </c>
      <c r="E9" s="104" t="s">
        <v>135</v>
      </c>
      <c r="F9" s="11" t="s">
        <v>94</v>
      </c>
      <c r="G9" s="11" t="s">
        <v>1617</v>
      </c>
      <c r="H9" s="11"/>
      <c r="I9" s="24"/>
      <c r="J9" s="4"/>
      <c r="K9" s="4"/>
      <c r="L9" s="4"/>
      <c r="M9" s="4"/>
      <c r="N9" s="4"/>
      <c r="O9" s="4"/>
      <c r="P9" s="4"/>
      <c r="Q9" s="4"/>
      <c r="R9" s="4"/>
      <c r="S9" s="4"/>
      <c r="T9" s="4"/>
      <c r="U9" s="4"/>
      <c r="V9" s="4"/>
      <c r="W9" s="4"/>
      <c r="X9" s="4"/>
      <c r="Y9" s="4"/>
      <c r="Z9" s="4"/>
      <c r="AA9" s="4"/>
      <c r="AB9" s="4"/>
      <c r="AC9" s="4"/>
      <c r="AD9" s="4"/>
      <c r="AE9" s="4"/>
      <c r="AF9" s="5"/>
      <c r="AG9" s="5"/>
    </row>
    <row r="10" spans="1:33" s="3" customFormat="1" ht="96" customHeight="1" x14ac:dyDescent="0.25">
      <c r="A10" s="27"/>
      <c r="B10" s="104" t="s">
        <v>1615</v>
      </c>
      <c r="C10" s="104" t="s">
        <v>1613</v>
      </c>
      <c r="D10" s="105">
        <v>2000000000</v>
      </c>
      <c r="E10" s="104" t="s">
        <v>1616</v>
      </c>
      <c r="F10" s="11" t="s">
        <v>94</v>
      </c>
      <c r="G10" s="11" t="s">
        <v>1617</v>
      </c>
      <c r="H10" s="11"/>
      <c r="I10" s="24"/>
      <c r="J10" s="4"/>
      <c r="K10" s="4"/>
      <c r="L10" s="4"/>
      <c r="M10" s="4"/>
      <c r="N10" s="4"/>
      <c r="O10" s="4"/>
      <c r="P10" s="4"/>
      <c r="Q10" s="4"/>
      <c r="R10" s="4"/>
      <c r="S10" s="4"/>
      <c r="T10" s="4"/>
      <c r="U10" s="4"/>
      <c r="V10" s="4"/>
      <c r="W10" s="4"/>
      <c r="X10" s="4"/>
      <c r="Y10" s="4"/>
      <c r="Z10" s="4"/>
      <c r="AA10" s="4"/>
      <c r="AB10" s="4"/>
      <c r="AC10" s="4"/>
      <c r="AD10" s="4"/>
      <c r="AE10" s="4"/>
      <c r="AF10" s="5"/>
      <c r="AG10" s="5"/>
    </row>
    <row r="11" spans="1:33" s="3" customFormat="1" ht="31.5" x14ac:dyDescent="0.25">
      <c r="A11" s="27" t="s">
        <v>69</v>
      </c>
      <c r="B11" s="29" t="s">
        <v>6</v>
      </c>
      <c r="C11" s="11">
        <v>1</v>
      </c>
      <c r="D11" s="11"/>
      <c r="E11" s="11"/>
      <c r="F11" s="11"/>
      <c r="G11" s="11"/>
      <c r="H11" s="11"/>
      <c r="I11" s="11"/>
      <c r="J11" s="4"/>
      <c r="K11" s="4"/>
      <c r="L11" s="4"/>
      <c r="M11" s="4"/>
      <c r="N11" s="4"/>
      <c r="O11" s="4"/>
      <c r="P11" s="4"/>
      <c r="Q11" s="4"/>
      <c r="R11" s="4"/>
      <c r="S11" s="4"/>
      <c r="T11" s="4"/>
      <c r="U11" s="4"/>
      <c r="V11" s="4"/>
      <c r="W11" s="4"/>
      <c r="X11" s="4"/>
      <c r="Y11" s="4"/>
      <c r="Z11" s="4"/>
      <c r="AA11" s="4"/>
      <c r="AB11" s="4"/>
      <c r="AC11" s="4"/>
      <c r="AD11" s="4"/>
      <c r="AE11" s="4"/>
      <c r="AF11" s="5"/>
      <c r="AG11" s="5"/>
    </row>
    <row r="12" spans="1:33" s="3" customFormat="1" ht="204.75" x14ac:dyDescent="0.25">
      <c r="A12" s="14">
        <v>1</v>
      </c>
      <c r="B12" s="24" t="s">
        <v>106</v>
      </c>
      <c r="C12" s="11" t="s">
        <v>123</v>
      </c>
      <c r="D12" s="26">
        <v>600000000</v>
      </c>
      <c r="E12" s="11" t="s">
        <v>124</v>
      </c>
      <c r="F12" s="11" t="s">
        <v>118</v>
      </c>
      <c r="G12" s="11" t="s">
        <v>125</v>
      </c>
      <c r="H12" s="11" t="s">
        <v>126</v>
      </c>
      <c r="I12" s="24" t="s">
        <v>128</v>
      </c>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203.25" customHeight="1" x14ac:dyDescent="0.25">
      <c r="A13" s="14">
        <v>2</v>
      </c>
      <c r="B13" s="24" t="s">
        <v>104</v>
      </c>
      <c r="C13" s="11" t="s">
        <v>110</v>
      </c>
      <c r="D13" s="26">
        <v>500000000</v>
      </c>
      <c r="E13" s="11" t="s">
        <v>117</v>
      </c>
      <c r="F13" s="11" t="s">
        <v>118</v>
      </c>
      <c r="G13" s="11" t="s">
        <v>116</v>
      </c>
      <c r="H13" s="11" t="s">
        <v>115</v>
      </c>
      <c r="I13" s="24" t="s">
        <v>119</v>
      </c>
      <c r="J13" s="4"/>
      <c r="K13" s="4"/>
      <c r="L13" s="4"/>
      <c r="M13" s="4"/>
      <c r="N13" s="4"/>
      <c r="O13" s="4"/>
      <c r="P13" s="4"/>
      <c r="Q13" s="4"/>
      <c r="R13" s="4"/>
      <c r="S13" s="4"/>
      <c r="T13" s="4"/>
      <c r="U13" s="4"/>
      <c r="V13" s="4"/>
      <c r="W13" s="4"/>
      <c r="X13" s="4"/>
      <c r="Y13" s="4"/>
      <c r="Z13" s="4"/>
      <c r="AA13" s="4"/>
      <c r="AB13" s="4"/>
      <c r="AC13" s="4"/>
      <c r="AD13" s="4"/>
      <c r="AE13" s="4"/>
      <c r="AF13" s="5"/>
      <c r="AG13" s="5"/>
    </row>
    <row r="14" spans="1:33" s="3" customFormat="1" ht="197.45" customHeight="1" x14ac:dyDescent="0.25">
      <c r="A14" s="14">
        <v>3</v>
      </c>
      <c r="B14" s="24" t="s">
        <v>105</v>
      </c>
      <c r="C14" s="11" t="s">
        <v>111</v>
      </c>
      <c r="D14" s="26">
        <v>650000000</v>
      </c>
      <c r="E14" s="25" t="s">
        <v>120</v>
      </c>
      <c r="F14" s="11" t="s">
        <v>118</v>
      </c>
      <c r="G14" s="11" t="s">
        <v>121</v>
      </c>
      <c r="H14" s="11" t="s">
        <v>122</v>
      </c>
      <c r="I14" s="24" t="s">
        <v>130</v>
      </c>
      <c r="J14" s="4"/>
      <c r="K14" s="4"/>
      <c r="L14" s="4"/>
      <c r="M14" s="4"/>
      <c r="N14" s="4"/>
      <c r="O14" s="4"/>
      <c r="P14" s="4"/>
      <c r="Q14" s="4"/>
      <c r="R14" s="4"/>
      <c r="S14" s="4"/>
      <c r="T14" s="4"/>
      <c r="U14" s="4"/>
      <c r="V14" s="4"/>
      <c r="W14" s="4"/>
      <c r="X14" s="4"/>
      <c r="Y14" s="4"/>
      <c r="Z14" s="4"/>
      <c r="AA14" s="4"/>
      <c r="AB14" s="4"/>
      <c r="AC14" s="4"/>
      <c r="AD14" s="4"/>
      <c r="AE14" s="4"/>
      <c r="AF14" s="5"/>
      <c r="AG14" s="5"/>
    </row>
    <row r="15" spans="1:33" s="3" customFormat="1" ht="204.75" x14ac:dyDescent="0.25">
      <c r="A15" s="14">
        <v>4</v>
      </c>
      <c r="B15" s="24" t="s">
        <v>107</v>
      </c>
      <c r="C15" s="11" t="s">
        <v>112</v>
      </c>
      <c r="D15" s="26">
        <v>600000000</v>
      </c>
      <c r="E15" s="25" t="s">
        <v>93</v>
      </c>
      <c r="F15" s="11" t="s">
        <v>94</v>
      </c>
      <c r="G15" s="11" t="s">
        <v>121</v>
      </c>
      <c r="H15" s="11" t="s">
        <v>129</v>
      </c>
      <c r="I15" s="10" t="s">
        <v>131</v>
      </c>
      <c r="J15" s="4"/>
      <c r="K15" s="4"/>
      <c r="L15" s="4"/>
      <c r="M15" s="4"/>
      <c r="N15" s="4"/>
      <c r="O15" s="4"/>
      <c r="P15" s="4"/>
      <c r="Q15" s="4"/>
      <c r="R15" s="4"/>
      <c r="S15" s="4"/>
      <c r="T15" s="4"/>
      <c r="U15" s="4"/>
      <c r="V15" s="4"/>
      <c r="W15" s="4"/>
      <c r="X15" s="4"/>
      <c r="Y15" s="4"/>
      <c r="Z15" s="4"/>
      <c r="AA15" s="4"/>
      <c r="AB15" s="4"/>
      <c r="AC15" s="4"/>
      <c r="AD15" s="4"/>
      <c r="AE15" s="4"/>
      <c r="AF15" s="5"/>
      <c r="AG15" s="5"/>
    </row>
    <row r="16" spans="1:33" s="3" customFormat="1" ht="189" x14ac:dyDescent="0.25">
      <c r="A16" s="14">
        <v>5</v>
      </c>
      <c r="B16" s="24" t="s">
        <v>108</v>
      </c>
      <c r="C16" s="11" t="s">
        <v>113</v>
      </c>
      <c r="D16" s="26">
        <v>650000000</v>
      </c>
      <c r="E16" s="25" t="s">
        <v>133</v>
      </c>
      <c r="F16" s="11" t="s">
        <v>94</v>
      </c>
      <c r="G16" s="11" t="s">
        <v>121</v>
      </c>
      <c r="H16" s="11" t="s">
        <v>134</v>
      </c>
      <c r="I16" s="10" t="s">
        <v>132</v>
      </c>
      <c r="J16" s="4"/>
      <c r="K16" s="4"/>
      <c r="L16" s="4"/>
      <c r="M16" s="4"/>
      <c r="N16" s="4"/>
      <c r="O16" s="4"/>
      <c r="P16" s="4"/>
      <c r="Q16" s="4"/>
      <c r="R16" s="4"/>
      <c r="S16" s="4"/>
      <c r="T16" s="4"/>
      <c r="U16" s="4"/>
      <c r="V16" s="4"/>
      <c r="W16" s="4"/>
      <c r="X16" s="4"/>
      <c r="Y16" s="4"/>
      <c r="Z16" s="4"/>
      <c r="AA16" s="4"/>
      <c r="AB16" s="4"/>
      <c r="AC16" s="4"/>
      <c r="AD16" s="4"/>
      <c r="AE16" s="4"/>
      <c r="AF16" s="5"/>
      <c r="AG16" s="5"/>
    </row>
    <row r="17" spans="1:33" s="3" customFormat="1" ht="157.5" x14ac:dyDescent="0.25">
      <c r="A17" s="14">
        <v>6</v>
      </c>
      <c r="B17" s="24" t="s">
        <v>109</v>
      </c>
      <c r="C17" s="11" t="s">
        <v>114</v>
      </c>
      <c r="D17" s="26">
        <v>450000000</v>
      </c>
      <c r="E17" s="25" t="s">
        <v>135</v>
      </c>
      <c r="F17" s="11" t="s">
        <v>94</v>
      </c>
      <c r="G17" s="11" t="s">
        <v>136</v>
      </c>
      <c r="H17" s="11" t="s">
        <v>137</v>
      </c>
      <c r="I17" s="10" t="s">
        <v>138</v>
      </c>
      <c r="J17" s="4"/>
      <c r="K17" s="4"/>
      <c r="L17" s="4"/>
      <c r="M17" s="4"/>
      <c r="N17" s="4"/>
      <c r="O17" s="4"/>
      <c r="P17" s="4"/>
      <c r="Q17" s="4"/>
      <c r="R17" s="4"/>
      <c r="S17" s="4"/>
      <c r="T17" s="4"/>
      <c r="U17" s="4"/>
      <c r="V17" s="4"/>
      <c r="W17" s="4"/>
      <c r="X17" s="4"/>
      <c r="Y17" s="4"/>
      <c r="Z17" s="4"/>
      <c r="AA17" s="4"/>
      <c r="AB17" s="4"/>
      <c r="AC17" s="4"/>
      <c r="AD17" s="4"/>
      <c r="AE17" s="4"/>
      <c r="AF17" s="5"/>
      <c r="AG17" s="5"/>
    </row>
    <row r="18" spans="1:33" s="3" customFormat="1" ht="78.75" x14ac:dyDescent="0.25">
      <c r="A18" s="14">
        <v>7</v>
      </c>
      <c r="B18" s="30" t="s">
        <v>139</v>
      </c>
      <c r="C18" s="30" t="s">
        <v>141</v>
      </c>
      <c r="D18" s="26">
        <v>350000000</v>
      </c>
      <c r="E18" s="31" t="s">
        <v>146</v>
      </c>
      <c r="F18" s="11" t="s">
        <v>144</v>
      </c>
      <c r="G18" s="11" t="s">
        <v>145</v>
      </c>
      <c r="H18" s="11" t="s">
        <v>147</v>
      </c>
      <c r="I18" s="10" t="s">
        <v>148</v>
      </c>
      <c r="J18" s="4"/>
      <c r="K18" s="4"/>
      <c r="L18" s="4"/>
      <c r="M18" s="4"/>
      <c r="N18" s="4"/>
      <c r="O18" s="4"/>
      <c r="P18" s="4"/>
      <c r="Q18" s="4"/>
      <c r="R18" s="4"/>
      <c r="S18" s="4"/>
      <c r="T18" s="4"/>
      <c r="U18" s="4"/>
      <c r="V18" s="4"/>
      <c r="W18" s="4"/>
      <c r="X18" s="4"/>
      <c r="Y18" s="4"/>
      <c r="Z18" s="4"/>
      <c r="AA18" s="4"/>
      <c r="AB18" s="4"/>
      <c r="AC18" s="4"/>
      <c r="AD18" s="4"/>
      <c r="AE18" s="4"/>
      <c r="AF18" s="5"/>
      <c r="AG18" s="5"/>
    </row>
    <row r="19" spans="1:33" s="3" customFormat="1" ht="204.75" x14ac:dyDescent="0.25">
      <c r="A19" s="14">
        <v>8</v>
      </c>
      <c r="B19" s="30" t="s">
        <v>140</v>
      </c>
      <c r="C19" s="30" t="s">
        <v>142</v>
      </c>
      <c r="D19" s="26">
        <v>495000000</v>
      </c>
      <c r="E19" s="25" t="s">
        <v>143</v>
      </c>
      <c r="F19" s="11" t="s">
        <v>118</v>
      </c>
      <c r="G19" s="11" t="s">
        <v>145</v>
      </c>
      <c r="H19" s="11" t="s">
        <v>149</v>
      </c>
      <c r="I19" s="10" t="s">
        <v>150</v>
      </c>
      <c r="J19" s="4"/>
      <c r="K19" s="4"/>
      <c r="L19" s="4"/>
      <c r="M19" s="4"/>
      <c r="N19" s="4"/>
      <c r="O19" s="4"/>
      <c r="P19" s="4"/>
      <c r="Q19" s="4"/>
      <c r="R19" s="4"/>
      <c r="S19" s="4"/>
      <c r="T19" s="4"/>
      <c r="U19" s="4"/>
      <c r="V19" s="4"/>
      <c r="W19" s="4"/>
      <c r="X19" s="4"/>
      <c r="Y19" s="4"/>
      <c r="Z19" s="4"/>
      <c r="AA19" s="4"/>
      <c r="AB19" s="4"/>
      <c r="AC19" s="4"/>
      <c r="AD19" s="4"/>
      <c r="AE19" s="4"/>
      <c r="AF19" s="5"/>
      <c r="AG19" s="5"/>
    </row>
    <row r="20" spans="1:33" s="3" customFormat="1" ht="252" x14ac:dyDescent="0.25">
      <c r="A20" s="14">
        <v>9</v>
      </c>
      <c r="B20" s="24" t="s">
        <v>151</v>
      </c>
      <c r="C20" s="30" t="s">
        <v>153</v>
      </c>
      <c r="D20" s="26">
        <v>630000000</v>
      </c>
      <c r="E20" s="25" t="s">
        <v>155</v>
      </c>
      <c r="F20" s="11" t="s">
        <v>94</v>
      </c>
      <c r="G20" s="11" t="s">
        <v>157</v>
      </c>
      <c r="H20" s="11" t="s">
        <v>149</v>
      </c>
      <c r="I20" s="10" t="s">
        <v>160</v>
      </c>
      <c r="J20" s="4"/>
      <c r="K20" s="4"/>
      <c r="L20" s="4"/>
      <c r="M20" s="4"/>
      <c r="N20" s="4"/>
      <c r="O20" s="4"/>
      <c r="P20" s="4"/>
      <c r="Q20" s="4"/>
      <c r="R20" s="4"/>
      <c r="S20" s="4"/>
      <c r="T20" s="4"/>
      <c r="U20" s="4"/>
      <c r="V20" s="4"/>
      <c r="W20" s="4"/>
      <c r="X20" s="4"/>
      <c r="Y20" s="4"/>
      <c r="Z20" s="4"/>
      <c r="AA20" s="4"/>
      <c r="AB20" s="4"/>
      <c r="AC20" s="4"/>
      <c r="AD20" s="4"/>
      <c r="AE20" s="4"/>
      <c r="AF20" s="5"/>
      <c r="AG20" s="5"/>
    </row>
    <row r="21" spans="1:33" s="3" customFormat="1" ht="75.75" customHeight="1" x14ac:dyDescent="0.25">
      <c r="A21" s="14">
        <v>10</v>
      </c>
      <c r="B21" s="24" t="s">
        <v>152</v>
      </c>
      <c r="C21" s="30" t="s">
        <v>154</v>
      </c>
      <c r="D21" s="26">
        <v>700000000</v>
      </c>
      <c r="E21" s="25" t="s">
        <v>156</v>
      </c>
      <c r="F21" s="11" t="s">
        <v>118</v>
      </c>
      <c r="G21" s="11" t="s">
        <v>158</v>
      </c>
      <c r="H21" s="11"/>
      <c r="I21" s="10" t="s">
        <v>159</v>
      </c>
      <c r="J21" s="4"/>
      <c r="K21" s="4"/>
      <c r="L21" s="4"/>
      <c r="M21" s="4"/>
      <c r="N21" s="4"/>
      <c r="O21" s="4"/>
      <c r="P21" s="4"/>
      <c r="Q21" s="4"/>
      <c r="R21" s="4"/>
      <c r="S21" s="4"/>
      <c r="T21" s="4"/>
      <c r="U21" s="4"/>
      <c r="V21" s="4"/>
      <c r="W21" s="4"/>
      <c r="X21" s="4"/>
      <c r="Y21" s="4"/>
      <c r="Z21" s="4"/>
      <c r="AA21" s="4"/>
      <c r="AB21" s="4"/>
      <c r="AC21" s="4"/>
      <c r="AD21" s="4"/>
      <c r="AE21" s="4"/>
      <c r="AF21" s="5"/>
      <c r="AG21" s="5"/>
    </row>
    <row r="22" spans="1:33" s="3" customFormat="1" ht="20.100000000000001" customHeight="1" x14ac:dyDescent="0.25">
      <c r="A22" s="27" t="s">
        <v>70</v>
      </c>
      <c r="B22" s="28" t="s">
        <v>7</v>
      </c>
      <c r="C22" s="11"/>
      <c r="D22" s="11"/>
      <c r="E22" s="11"/>
      <c r="F22" s="11"/>
      <c r="G22" s="11"/>
      <c r="H22" s="11"/>
      <c r="I22" s="11"/>
      <c r="J22" s="4"/>
      <c r="K22" s="4"/>
      <c r="L22" s="4"/>
      <c r="M22" s="4"/>
      <c r="N22" s="4"/>
      <c r="O22" s="4"/>
      <c r="P22" s="4"/>
      <c r="Q22" s="4"/>
      <c r="R22" s="4"/>
      <c r="S22" s="4"/>
      <c r="T22" s="4"/>
      <c r="U22" s="4"/>
      <c r="V22" s="4"/>
      <c r="W22" s="4"/>
      <c r="X22" s="4"/>
      <c r="Y22" s="4"/>
      <c r="Z22" s="4"/>
      <c r="AA22" s="4"/>
      <c r="AB22" s="4"/>
      <c r="AC22" s="4"/>
      <c r="AD22" s="4"/>
      <c r="AE22" s="4"/>
      <c r="AF22" s="5"/>
      <c r="AG22" s="5"/>
    </row>
    <row r="23" spans="1:33" s="3" customFormat="1" ht="31.5" x14ac:dyDescent="0.25">
      <c r="A23" s="14">
        <v>1</v>
      </c>
      <c r="B23" s="24" t="s">
        <v>1359</v>
      </c>
      <c r="C23" s="11" t="s">
        <v>1364</v>
      </c>
      <c r="D23" s="26">
        <v>25000000</v>
      </c>
      <c r="E23" s="11" t="s">
        <v>1369</v>
      </c>
      <c r="F23" s="53" t="s">
        <v>1373</v>
      </c>
      <c r="G23" s="56" t="s">
        <v>1559</v>
      </c>
      <c r="H23" s="11" t="s">
        <v>997</v>
      </c>
      <c r="I23" s="54" t="s">
        <v>1560</v>
      </c>
      <c r="J23" s="4"/>
      <c r="K23" s="4"/>
      <c r="L23" s="4"/>
      <c r="M23" s="4"/>
      <c r="N23" s="4"/>
      <c r="O23" s="4"/>
      <c r="P23" s="4"/>
      <c r="Q23" s="4"/>
      <c r="R23" s="4"/>
      <c r="S23" s="4"/>
      <c r="T23" s="4"/>
      <c r="U23" s="4"/>
      <c r="V23" s="4"/>
      <c r="W23" s="4"/>
      <c r="X23" s="4"/>
      <c r="Y23" s="4"/>
      <c r="Z23" s="4"/>
      <c r="AA23" s="4"/>
      <c r="AB23" s="4"/>
      <c r="AC23" s="4"/>
      <c r="AD23" s="4"/>
      <c r="AE23" s="4"/>
      <c r="AF23" s="5"/>
      <c r="AG23" s="5"/>
    </row>
    <row r="24" spans="1:33" s="3" customFormat="1" ht="47.25" x14ac:dyDescent="0.25">
      <c r="A24" s="14">
        <v>2</v>
      </c>
      <c r="B24" s="24" t="s">
        <v>1360</v>
      </c>
      <c r="C24" s="11" t="s">
        <v>1365</v>
      </c>
      <c r="D24" s="26">
        <v>25000000</v>
      </c>
      <c r="E24" s="11" t="s">
        <v>1370</v>
      </c>
      <c r="F24" s="53" t="s">
        <v>1373</v>
      </c>
      <c r="G24" s="56" t="s">
        <v>1561</v>
      </c>
      <c r="H24" s="11" t="s">
        <v>997</v>
      </c>
      <c r="I24" s="54" t="s">
        <v>1562</v>
      </c>
      <c r="J24" s="4"/>
      <c r="K24" s="4"/>
      <c r="L24" s="4"/>
      <c r="M24" s="4"/>
      <c r="N24" s="4"/>
      <c r="O24" s="4"/>
      <c r="P24" s="4"/>
      <c r="Q24" s="4"/>
      <c r="R24" s="4"/>
      <c r="S24" s="4"/>
      <c r="T24" s="4"/>
      <c r="U24" s="4"/>
      <c r="V24" s="4"/>
      <c r="W24" s="4"/>
      <c r="X24" s="4"/>
      <c r="Y24" s="4"/>
      <c r="Z24" s="4"/>
      <c r="AA24" s="4"/>
      <c r="AB24" s="4"/>
      <c r="AC24" s="4"/>
      <c r="AD24" s="4"/>
      <c r="AE24" s="4"/>
      <c r="AF24" s="5"/>
      <c r="AG24" s="5"/>
    </row>
    <row r="25" spans="1:33" s="3" customFormat="1" ht="157.5" x14ac:dyDescent="0.25">
      <c r="A25" s="14">
        <v>3</v>
      </c>
      <c r="B25" s="24" t="s">
        <v>1361</v>
      </c>
      <c r="C25" s="11" t="s">
        <v>1366</v>
      </c>
      <c r="D25" s="26">
        <v>75000000</v>
      </c>
      <c r="E25" s="11" t="s">
        <v>155</v>
      </c>
      <c r="F25" s="53" t="s">
        <v>1374</v>
      </c>
      <c r="G25" s="56" t="s">
        <v>779</v>
      </c>
      <c r="H25" s="11" t="s">
        <v>997</v>
      </c>
      <c r="I25" s="54" t="s">
        <v>1563</v>
      </c>
      <c r="J25" s="4"/>
      <c r="K25" s="4"/>
      <c r="L25" s="4"/>
      <c r="M25" s="4"/>
      <c r="N25" s="4"/>
      <c r="O25" s="4"/>
      <c r="P25" s="4"/>
      <c r="Q25" s="4"/>
      <c r="R25" s="4"/>
      <c r="S25" s="4"/>
      <c r="T25" s="4"/>
      <c r="U25" s="4"/>
      <c r="V25" s="4"/>
      <c r="W25" s="4"/>
      <c r="X25" s="4"/>
      <c r="Y25" s="4"/>
      <c r="Z25" s="4"/>
      <c r="AA25" s="4"/>
      <c r="AB25" s="4"/>
      <c r="AC25" s="4"/>
      <c r="AD25" s="4"/>
      <c r="AE25" s="4"/>
      <c r="AF25" s="5"/>
      <c r="AG25" s="5"/>
    </row>
    <row r="26" spans="1:33" s="3" customFormat="1" ht="63" x14ac:dyDescent="0.25">
      <c r="A26" s="14">
        <v>4</v>
      </c>
      <c r="B26" s="24" t="s">
        <v>1362</v>
      </c>
      <c r="C26" s="11" t="s">
        <v>1367</v>
      </c>
      <c r="D26" s="26">
        <v>20000000</v>
      </c>
      <c r="E26" s="11" t="s">
        <v>1371</v>
      </c>
      <c r="F26" s="53" t="s">
        <v>1375</v>
      </c>
      <c r="G26" s="56" t="s">
        <v>779</v>
      </c>
      <c r="H26" s="11" t="s">
        <v>997</v>
      </c>
      <c r="I26" s="54" t="s">
        <v>1564</v>
      </c>
      <c r="J26" s="4"/>
      <c r="K26" s="4"/>
      <c r="L26" s="4"/>
      <c r="M26" s="4"/>
      <c r="N26" s="4"/>
      <c r="O26" s="4"/>
      <c r="P26" s="4"/>
      <c r="Q26" s="4"/>
      <c r="R26" s="4"/>
      <c r="S26" s="4"/>
      <c r="T26" s="4"/>
      <c r="U26" s="4"/>
      <c r="V26" s="4"/>
      <c r="W26" s="4"/>
      <c r="X26" s="4"/>
      <c r="Y26" s="4"/>
      <c r="Z26" s="4"/>
      <c r="AA26" s="4"/>
      <c r="AB26" s="4"/>
      <c r="AC26" s="4"/>
      <c r="AD26" s="4"/>
      <c r="AE26" s="4"/>
      <c r="AF26" s="5"/>
      <c r="AG26" s="5"/>
    </row>
    <row r="27" spans="1:33" s="3" customFormat="1" ht="94.5" x14ac:dyDescent="0.25">
      <c r="A27" s="14">
        <v>5</v>
      </c>
      <c r="B27" s="24" t="s">
        <v>1363</v>
      </c>
      <c r="C27" s="11" t="s">
        <v>1368</v>
      </c>
      <c r="D27" s="26">
        <v>50000000</v>
      </c>
      <c r="E27" s="11" t="s">
        <v>1372</v>
      </c>
      <c r="F27" s="53" t="s">
        <v>1374</v>
      </c>
      <c r="G27" s="56" t="s">
        <v>779</v>
      </c>
      <c r="H27" s="11" t="s">
        <v>997</v>
      </c>
      <c r="I27" s="20" t="s">
        <v>1565</v>
      </c>
      <c r="J27" s="4"/>
      <c r="K27" s="4"/>
      <c r="L27" s="4"/>
      <c r="M27" s="4"/>
      <c r="N27" s="4"/>
      <c r="O27" s="4"/>
      <c r="P27" s="4"/>
      <c r="Q27" s="4"/>
      <c r="R27" s="4"/>
      <c r="S27" s="4"/>
      <c r="T27" s="4"/>
      <c r="U27" s="4"/>
      <c r="V27" s="4"/>
      <c r="W27" s="4"/>
      <c r="X27" s="4"/>
      <c r="Y27" s="4"/>
      <c r="Z27" s="4"/>
      <c r="AA27" s="4"/>
      <c r="AB27" s="4"/>
      <c r="AC27" s="4"/>
      <c r="AD27" s="4"/>
      <c r="AE27" s="4"/>
      <c r="AF27" s="5"/>
      <c r="AG27" s="5"/>
    </row>
    <row r="28" spans="1:33" s="3" customFormat="1" ht="31.5" x14ac:dyDescent="0.25">
      <c r="A28" s="14">
        <v>6</v>
      </c>
      <c r="B28" s="24" t="s">
        <v>1381</v>
      </c>
      <c r="C28" s="11" t="s">
        <v>1376</v>
      </c>
      <c r="D28" s="26">
        <v>35000000</v>
      </c>
      <c r="E28" s="11" t="s">
        <v>1386</v>
      </c>
      <c r="F28" s="53" t="s">
        <v>1373</v>
      </c>
      <c r="G28" s="53" t="s">
        <v>809</v>
      </c>
      <c r="H28" s="11" t="s">
        <v>997</v>
      </c>
      <c r="I28" s="20" t="s">
        <v>1389</v>
      </c>
      <c r="J28" s="4"/>
      <c r="K28" s="4"/>
      <c r="L28" s="4"/>
      <c r="M28" s="4"/>
      <c r="N28" s="4"/>
      <c r="O28" s="4"/>
      <c r="P28" s="4"/>
      <c r="Q28" s="4"/>
      <c r="R28" s="4"/>
      <c r="S28" s="4"/>
      <c r="T28" s="4"/>
      <c r="U28" s="4"/>
      <c r="V28" s="4"/>
      <c r="W28" s="4"/>
      <c r="X28" s="4"/>
      <c r="Y28" s="4"/>
      <c r="Z28" s="4"/>
      <c r="AA28" s="4"/>
      <c r="AB28" s="4"/>
      <c r="AC28" s="4"/>
      <c r="AD28" s="4"/>
      <c r="AE28" s="4"/>
      <c r="AF28" s="5"/>
      <c r="AG28" s="5"/>
    </row>
    <row r="29" spans="1:33" s="3" customFormat="1" ht="78.75" x14ac:dyDescent="0.25">
      <c r="A29" s="14">
        <v>7</v>
      </c>
      <c r="B29" s="24" t="s">
        <v>1382</v>
      </c>
      <c r="C29" s="11" t="s">
        <v>1377</v>
      </c>
      <c r="D29" s="26">
        <v>45000000</v>
      </c>
      <c r="E29" s="11" t="s">
        <v>1387</v>
      </c>
      <c r="F29" s="53" t="s">
        <v>1374</v>
      </c>
      <c r="G29" s="53" t="s">
        <v>1226</v>
      </c>
      <c r="H29" s="11" t="s">
        <v>997</v>
      </c>
      <c r="I29" s="20" t="s">
        <v>1395</v>
      </c>
      <c r="J29" s="4"/>
      <c r="K29" s="4"/>
      <c r="L29" s="4"/>
      <c r="M29" s="4"/>
      <c r="N29" s="4"/>
      <c r="O29" s="4"/>
      <c r="P29" s="4"/>
      <c r="Q29" s="4"/>
      <c r="R29" s="4"/>
      <c r="S29" s="4"/>
      <c r="T29" s="4"/>
      <c r="U29" s="4"/>
      <c r="V29" s="4"/>
      <c r="W29" s="4"/>
      <c r="X29" s="4"/>
      <c r="Y29" s="4"/>
      <c r="Z29" s="4"/>
      <c r="AA29" s="4"/>
      <c r="AB29" s="4"/>
      <c r="AC29" s="4"/>
      <c r="AD29" s="4"/>
      <c r="AE29" s="4"/>
      <c r="AF29" s="5"/>
      <c r="AG29" s="5"/>
    </row>
    <row r="30" spans="1:33" s="3" customFormat="1" ht="47.25" x14ac:dyDescent="0.25">
      <c r="A30" s="14">
        <v>8</v>
      </c>
      <c r="B30" s="24" t="s">
        <v>1383</v>
      </c>
      <c r="C30" s="11" t="s">
        <v>1378</v>
      </c>
      <c r="D30" s="26">
        <v>30000000</v>
      </c>
      <c r="E30" s="11" t="s">
        <v>156</v>
      </c>
      <c r="F30" s="53" t="s">
        <v>1375</v>
      </c>
      <c r="G30" s="53" t="s">
        <v>809</v>
      </c>
      <c r="H30" s="11" t="s">
        <v>997</v>
      </c>
      <c r="I30" s="20" t="s">
        <v>1389</v>
      </c>
      <c r="J30" s="4"/>
      <c r="K30" s="4"/>
      <c r="L30" s="4"/>
      <c r="M30" s="4"/>
      <c r="N30" s="4"/>
      <c r="O30" s="4"/>
      <c r="P30" s="4"/>
      <c r="Q30" s="4"/>
      <c r="R30" s="4"/>
      <c r="S30" s="4"/>
      <c r="T30" s="4"/>
      <c r="U30" s="4"/>
      <c r="V30" s="4"/>
      <c r="W30" s="4"/>
      <c r="X30" s="4"/>
      <c r="Y30" s="4"/>
      <c r="Z30" s="4"/>
      <c r="AA30" s="4"/>
      <c r="AB30" s="4"/>
      <c r="AC30" s="4"/>
      <c r="AD30" s="4"/>
      <c r="AE30" s="4"/>
      <c r="AF30" s="5"/>
      <c r="AG30" s="5"/>
    </row>
    <row r="31" spans="1:33" s="3" customFormat="1" ht="47.25" x14ac:dyDescent="0.25">
      <c r="A31" s="14">
        <v>9</v>
      </c>
      <c r="B31" s="24" t="s">
        <v>1384</v>
      </c>
      <c r="C31" s="11" t="s">
        <v>1379</v>
      </c>
      <c r="D31" s="26">
        <v>20000000</v>
      </c>
      <c r="E31" s="11" t="s">
        <v>1094</v>
      </c>
      <c r="F31" s="53" t="s">
        <v>1375</v>
      </c>
      <c r="G31" s="53" t="s">
        <v>809</v>
      </c>
      <c r="H31" s="11" t="s">
        <v>997</v>
      </c>
      <c r="I31" s="20" t="s">
        <v>1396</v>
      </c>
      <c r="J31" s="4"/>
      <c r="K31" s="4"/>
      <c r="L31" s="4"/>
      <c r="M31" s="4"/>
      <c r="N31" s="4"/>
      <c r="O31" s="4"/>
      <c r="P31" s="4"/>
      <c r="Q31" s="4"/>
      <c r="R31" s="4"/>
      <c r="S31" s="4"/>
      <c r="T31" s="4"/>
      <c r="U31" s="4"/>
      <c r="V31" s="4"/>
      <c r="W31" s="4"/>
      <c r="X31" s="4"/>
      <c r="Y31" s="4"/>
      <c r="Z31" s="4"/>
      <c r="AA31" s="4"/>
      <c r="AB31" s="4"/>
      <c r="AC31" s="4"/>
      <c r="AD31" s="4"/>
      <c r="AE31" s="4"/>
      <c r="AF31" s="5"/>
      <c r="AG31" s="5"/>
    </row>
    <row r="32" spans="1:33" s="3" customFormat="1" ht="47.25" x14ac:dyDescent="0.25">
      <c r="A32" s="14">
        <v>10</v>
      </c>
      <c r="B32" s="24" t="s">
        <v>1385</v>
      </c>
      <c r="C32" s="11" t="s">
        <v>1380</v>
      </c>
      <c r="D32" s="26">
        <v>15000000</v>
      </c>
      <c r="E32" s="11" t="s">
        <v>1388</v>
      </c>
      <c r="F32" s="53" t="s">
        <v>1373</v>
      </c>
      <c r="G32" s="53" t="s">
        <v>809</v>
      </c>
      <c r="H32" s="11" t="s">
        <v>997</v>
      </c>
      <c r="I32" s="20" t="s">
        <v>1390</v>
      </c>
      <c r="J32" s="4"/>
      <c r="K32" s="4"/>
      <c r="L32" s="4"/>
      <c r="M32" s="4"/>
      <c r="N32" s="4"/>
      <c r="O32" s="4"/>
      <c r="P32" s="4"/>
      <c r="Q32" s="4"/>
      <c r="R32" s="4"/>
      <c r="S32" s="4"/>
      <c r="T32" s="4"/>
      <c r="U32" s="4"/>
      <c r="V32" s="4"/>
      <c r="W32" s="4"/>
      <c r="X32" s="4"/>
      <c r="Y32" s="4"/>
      <c r="Z32" s="4"/>
      <c r="AA32" s="4"/>
      <c r="AB32" s="4"/>
      <c r="AC32" s="4"/>
      <c r="AD32" s="4"/>
      <c r="AE32" s="4"/>
      <c r="AF32" s="5"/>
      <c r="AG32" s="5"/>
    </row>
    <row r="33" spans="1:33" s="3" customFormat="1" ht="63" x14ac:dyDescent="0.25">
      <c r="A33" s="14">
        <v>11</v>
      </c>
      <c r="B33" s="55" t="s">
        <v>1392</v>
      </c>
      <c r="C33" s="11" t="s">
        <v>1391</v>
      </c>
      <c r="D33" s="26">
        <v>15000000</v>
      </c>
      <c r="E33" s="11" t="s">
        <v>1393</v>
      </c>
      <c r="F33" s="53" t="s">
        <v>1394</v>
      </c>
      <c r="G33" s="53" t="s">
        <v>809</v>
      </c>
      <c r="H33" s="11" t="s">
        <v>1153</v>
      </c>
      <c r="I33" s="20" t="s">
        <v>1397</v>
      </c>
      <c r="J33" s="4"/>
      <c r="K33" s="4"/>
      <c r="L33" s="4"/>
      <c r="M33" s="4"/>
      <c r="N33" s="4"/>
      <c r="O33" s="4"/>
      <c r="P33" s="4"/>
      <c r="Q33" s="4"/>
      <c r="R33" s="4"/>
      <c r="S33" s="4"/>
      <c r="T33" s="4"/>
      <c r="U33" s="4"/>
      <c r="V33" s="4"/>
      <c r="W33" s="4"/>
      <c r="X33" s="4"/>
      <c r="Y33" s="4"/>
      <c r="Z33" s="4"/>
      <c r="AA33" s="4"/>
      <c r="AB33" s="4"/>
      <c r="AC33" s="4"/>
      <c r="AD33" s="4"/>
      <c r="AE33" s="4"/>
      <c r="AF33" s="5"/>
      <c r="AG33" s="5"/>
    </row>
    <row r="34" spans="1:33" s="3" customFormat="1" ht="126" x14ac:dyDescent="0.25">
      <c r="A34" s="14">
        <v>12</v>
      </c>
      <c r="B34" s="24" t="s">
        <v>1406</v>
      </c>
      <c r="C34" s="11" t="s">
        <v>1398</v>
      </c>
      <c r="D34" s="26">
        <v>60000000</v>
      </c>
      <c r="E34" s="11" t="s">
        <v>1414</v>
      </c>
      <c r="F34" s="11" t="s">
        <v>1374</v>
      </c>
      <c r="G34" s="11" t="s">
        <v>1567</v>
      </c>
      <c r="H34" s="11" t="s">
        <v>997</v>
      </c>
      <c r="I34" s="58" t="s">
        <v>1566</v>
      </c>
      <c r="J34" s="4"/>
      <c r="K34" s="4"/>
      <c r="L34" s="4"/>
      <c r="M34" s="4"/>
      <c r="N34" s="4"/>
      <c r="O34" s="4"/>
      <c r="P34" s="4"/>
      <c r="Q34" s="4"/>
      <c r="R34" s="4"/>
      <c r="S34" s="4"/>
      <c r="T34" s="4"/>
      <c r="U34" s="4"/>
      <c r="V34" s="4"/>
      <c r="W34" s="4"/>
      <c r="X34" s="4"/>
      <c r="Y34" s="4"/>
      <c r="Z34" s="4"/>
      <c r="AA34" s="4"/>
      <c r="AB34" s="4"/>
      <c r="AC34" s="4"/>
      <c r="AD34" s="4"/>
      <c r="AE34" s="4"/>
      <c r="AF34" s="5"/>
      <c r="AG34" s="5"/>
    </row>
    <row r="35" spans="1:33" s="3" customFormat="1" ht="110.25" x14ac:dyDescent="0.25">
      <c r="A35" s="14">
        <v>13</v>
      </c>
      <c r="B35" s="24" t="s">
        <v>1407</v>
      </c>
      <c r="C35" s="11" t="s">
        <v>1399</v>
      </c>
      <c r="D35" s="26">
        <v>30000000</v>
      </c>
      <c r="E35" s="11" t="s">
        <v>1415</v>
      </c>
      <c r="F35" s="11" t="s">
        <v>1375</v>
      </c>
      <c r="G35" s="11" t="s">
        <v>762</v>
      </c>
      <c r="H35" s="11" t="s">
        <v>997</v>
      </c>
      <c r="I35" s="58" t="s">
        <v>1420</v>
      </c>
      <c r="J35" s="4"/>
      <c r="K35" s="4"/>
      <c r="L35" s="4"/>
      <c r="M35" s="4"/>
      <c r="N35" s="4"/>
      <c r="O35" s="4"/>
      <c r="P35" s="4"/>
      <c r="Q35" s="4"/>
      <c r="R35" s="4"/>
      <c r="S35" s="4"/>
      <c r="T35" s="4"/>
      <c r="U35" s="4"/>
      <c r="V35" s="4"/>
      <c r="W35" s="4"/>
      <c r="X35" s="4"/>
      <c r="Y35" s="4"/>
      <c r="Z35" s="4"/>
      <c r="AA35" s="4"/>
      <c r="AB35" s="4"/>
      <c r="AC35" s="4"/>
      <c r="AD35" s="4"/>
      <c r="AE35" s="4"/>
      <c r="AF35" s="5"/>
      <c r="AG35" s="5"/>
    </row>
    <row r="36" spans="1:33" s="3" customFormat="1" ht="78.75" x14ac:dyDescent="0.25">
      <c r="A36" s="14">
        <v>14</v>
      </c>
      <c r="B36" s="24" t="s">
        <v>1408</v>
      </c>
      <c r="C36" s="11" t="s">
        <v>1400</v>
      </c>
      <c r="D36" s="26">
        <v>40000000</v>
      </c>
      <c r="E36" s="11" t="s">
        <v>1372</v>
      </c>
      <c r="F36" s="11" t="s">
        <v>1374</v>
      </c>
      <c r="G36" s="11" t="s">
        <v>1567</v>
      </c>
      <c r="H36" s="11" t="s">
        <v>997</v>
      </c>
      <c r="I36" s="58" t="s">
        <v>1421</v>
      </c>
      <c r="J36" s="4"/>
      <c r="K36" s="4"/>
      <c r="L36" s="4"/>
      <c r="M36" s="4"/>
      <c r="N36" s="4"/>
      <c r="O36" s="4"/>
      <c r="P36" s="4"/>
      <c r="Q36" s="4"/>
      <c r="R36" s="4"/>
      <c r="S36" s="4"/>
      <c r="T36" s="4"/>
      <c r="U36" s="4"/>
      <c r="V36" s="4"/>
      <c r="W36" s="4"/>
      <c r="X36" s="4"/>
      <c r="Y36" s="4"/>
      <c r="Z36" s="4"/>
      <c r="AA36" s="4"/>
      <c r="AB36" s="4"/>
      <c r="AC36" s="4"/>
      <c r="AD36" s="4"/>
      <c r="AE36" s="4"/>
      <c r="AF36" s="5"/>
      <c r="AG36" s="5"/>
    </row>
    <row r="37" spans="1:33" s="3" customFormat="1" ht="63" x14ac:dyDescent="0.25">
      <c r="A37" s="14">
        <v>15</v>
      </c>
      <c r="B37" s="24" t="s">
        <v>1409</v>
      </c>
      <c r="C37" s="11" t="s">
        <v>1401</v>
      </c>
      <c r="D37" s="26">
        <v>60000000</v>
      </c>
      <c r="E37" s="11" t="s">
        <v>1416</v>
      </c>
      <c r="F37" s="11" t="s">
        <v>1426</v>
      </c>
      <c r="G37" s="11" t="s">
        <v>1567</v>
      </c>
      <c r="H37" s="11" t="s">
        <v>997</v>
      </c>
      <c r="I37" s="58" t="s">
        <v>1568</v>
      </c>
      <c r="J37" s="4"/>
      <c r="K37" s="4"/>
      <c r="L37" s="4"/>
      <c r="M37" s="4"/>
      <c r="N37" s="4"/>
      <c r="O37" s="4"/>
      <c r="P37" s="4"/>
      <c r="Q37" s="4"/>
      <c r="R37" s="4"/>
      <c r="S37" s="4"/>
      <c r="T37" s="4"/>
      <c r="U37" s="4"/>
      <c r="V37" s="4"/>
      <c r="W37" s="4"/>
      <c r="X37" s="4"/>
      <c r="Y37" s="4"/>
      <c r="Z37" s="4"/>
      <c r="AA37" s="4"/>
      <c r="AB37" s="4"/>
      <c r="AC37" s="4"/>
      <c r="AD37" s="4"/>
      <c r="AE37" s="4"/>
      <c r="AF37" s="5"/>
      <c r="AG37" s="5"/>
    </row>
    <row r="38" spans="1:33" s="3" customFormat="1" ht="47.25" x14ac:dyDescent="0.25">
      <c r="A38" s="14">
        <v>16</v>
      </c>
      <c r="B38" s="24" t="s">
        <v>1410</v>
      </c>
      <c r="C38" s="11" t="s">
        <v>1405</v>
      </c>
      <c r="D38" s="26">
        <v>15000000</v>
      </c>
      <c r="E38" s="11" t="s">
        <v>1417</v>
      </c>
      <c r="F38" s="11" t="s">
        <v>1427</v>
      </c>
      <c r="G38" s="11" t="s">
        <v>1569</v>
      </c>
      <c r="H38" s="11" t="s">
        <v>1170</v>
      </c>
      <c r="I38" s="58" t="s">
        <v>1422</v>
      </c>
      <c r="J38" s="4"/>
      <c r="K38" s="4"/>
      <c r="L38" s="4"/>
      <c r="M38" s="4"/>
      <c r="N38" s="4"/>
      <c r="O38" s="4"/>
      <c r="P38" s="4"/>
      <c r="Q38" s="4"/>
      <c r="R38" s="4"/>
      <c r="S38" s="4"/>
      <c r="T38" s="4"/>
      <c r="U38" s="4"/>
      <c r="V38" s="4"/>
      <c r="W38" s="4"/>
      <c r="X38" s="4"/>
      <c r="Y38" s="4"/>
      <c r="Z38" s="4"/>
      <c r="AA38" s="4"/>
      <c r="AB38" s="4"/>
      <c r="AC38" s="4"/>
      <c r="AD38" s="4"/>
      <c r="AE38" s="4"/>
      <c r="AF38" s="5"/>
      <c r="AG38" s="5"/>
    </row>
    <row r="39" spans="1:33" s="3" customFormat="1" ht="47.25" x14ac:dyDescent="0.25">
      <c r="A39" s="14">
        <v>17</v>
      </c>
      <c r="B39" s="24" t="s">
        <v>1411</v>
      </c>
      <c r="C39" s="11" t="s">
        <v>1402</v>
      </c>
      <c r="D39" s="26">
        <v>15000000</v>
      </c>
      <c r="E39" s="11" t="s">
        <v>1418</v>
      </c>
      <c r="F39" s="11" t="s">
        <v>1374</v>
      </c>
      <c r="G39" s="11" t="s">
        <v>1569</v>
      </c>
      <c r="H39" s="11" t="s">
        <v>997</v>
      </c>
      <c r="I39" s="58" t="s">
        <v>1423</v>
      </c>
      <c r="J39" s="4"/>
      <c r="K39" s="4"/>
      <c r="L39" s="4"/>
      <c r="M39" s="4"/>
      <c r="N39" s="4"/>
      <c r="O39" s="4"/>
      <c r="P39" s="4"/>
      <c r="Q39" s="4"/>
      <c r="R39" s="4"/>
      <c r="S39" s="4"/>
      <c r="T39" s="4"/>
      <c r="U39" s="4"/>
      <c r="V39" s="4"/>
      <c r="W39" s="4"/>
      <c r="X39" s="4"/>
      <c r="Y39" s="4"/>
      <c r="Z39" s="4"/>
      <c r="AA39" s="4"/>
      <c r="AB39" s="4"/>
      <c r="AC39" s="4"/>
      <c r="AD39" s="4"/>
      <c r="AE39" s="4"/>
      <c r="AF39" s="5"/>
      <c r="AG39" s="5"/>
    </row>
    <row r="40" spans="1:33" s="3" customFormat="1" ht="31.5" x14ac:dyDescent="0.25">
      <c r="A40" s="14">
        <v>18</v>
      </c>
      <c r="B40" s="24" t="s">
        <v>1412</v>
      </c>
      <c r="C40" s="11" t="s">
        <v>1403</v>
      </c>
      <c r="D40" s="26">
        <v>15000000</v>
      </c>
      <c r="E40" s="11" t="s">
        <v>1096</v>
      </c>
      <c r="F40" s="11" t="s">
        <v>1394</v>
      </c>
      <c r="G40" s="11" t="s">
        <v>762</v>
      </c>
      <c r="H40" s="11" t="s">
        <v>1153</v>
      </c>
      <c r="I40" s="58" t="s">
        <v>1424</v>
      </c>
      <c r="J40" s="4"/>
      <c r="K40" s="4"/>
      <c r="L40" s="4"/>
      <c r="M40" s="4"/>
      <c r="N40" s="4"/>
      <c r="O40" s="4"/>
      <c r="P40" s="4"/>
      <c r="Q40" s="4"/>
      <c r="R40" s="4"/>
      <c r="S40" s="4"/>
      <c r="T40" s="4"/>
      <c r="U40" s="4"/>
      <c r="V40" s="4"/>
      <c r="W40" s="4"/>
      <c r="X40" s="4"/>
      <c r="Y40" s="4"/>
      <c r="Z40" s="4"/>
      <c r="AA40" s="4"/>
      <c r="AB40" s="4"/>
      <c r="AC40" s="4"/>
      <c r="AD40" s="4"/>
      <c r="AE40" s="4"/>
      <c r="AF40" s="5"/>
      <c r="AG40" s="5"/>
    </row>
    <row r="41" spans="1:33" s="3" customFormat="1" ht="31.5" x14ac:dyDescent="0.25">
      <c r="A41" s="14">
        <v>19</v>
      </c>
      <c r="B41" s="24" t="s">
        <v>1413</v>
      </c>
      <c r="C41" s="11" t="s">
        <v>1404</v>
      </c>
      <c r="D41" s="26">
        <v>20000000</v>
      </c>
      <c r="E41" s="11" t="s">
        <v>1419</v>
      </c>
      <c r="F41" s="11" t="s">
        <v>1394</v>
      </c>
      <c r="G41" s="11" t="s">
        <v>1569</v>
      </c>
      <c r="H41" s="11" t="s">
        <v>1153</v>
      </c>
      <c r="I41" s="58" t="s">
        <v>1425</v>
      </c>
      <c r="J41" s="4"/>
      <c r="K41" s="4"/>
      <c r="L41" s="4"/>
      <c r="M41" s="4"/>
      <c r="N41" s="4"/>
      <c r="O41" s="4"/>
      <c r="P41" s="4"/>
      <c r="Q41" s="4"/>
      <c r="R41" s="4"/>
      <c r="S41" s="4"/>
      <c r="T41" s="4"/>
      <c r="U41" s="4"/>
      <c r="V41" s="4"/>
      <c r="W41" s="4"/>
      <c r="X41" s="4"/>
      <c r="Y41" s="4"/>
      <c r="Z41" s="4"/>
      <c r="AA41" s="4"/>
      <c r="AB41" s="4"/>
      <c r="AC41" s="4"/>
      <c r="AD41" s="4"/>
      <c r="AE41" s="4"/>
      <c r="AF41" s="5"/>
      <c r="AG41" s="5"/>
    </row>
    <row r="42" spans="1:33" s="3" customFormat="1" ht="93.75" customHeight="1" x14ac:dyDescent="0.25">
      <c r="A42" s="14">
        <v>20</v>
      </c>
      <c r="B42" s="10" t="s">
        <v>1433</v>
      </c>
      <c r="C42" s="11" t="s">
        <v>1428</v>
      </c>
      <c r="D42" s="26">
        <v>30000000</v>
      </c>
      <c r="E42" s="11" t="s">
        <v>1438</v>
      </c>
      <c r="F42" s="11" t="s">
        <v>1375</v>
      </c>
      <c r="G42" s="11" t="s">
        <v>775</v>
      </c>
      <c r="H42" s="11" t="s">
        <v>997</v>
      </c>
      <c r="I42" s="58" t="s">
        <v>1441</v>
      </c>
      <c r="J42" s="4"/>
      <c r="K42" s="4"/>
      <c r="L42" s="4"/>
      <c r="M42" s="4"/>
      <c r="N42" s="4"/>
      <c r="O42" s="4"/>
      <c r="P42" s="4"/>
      <c r="Q42" s="4"/>
      <c r="R42" s="4"/>
      <c r="S42" s="4"/>
      <c r="T42" s="4"/>
      <c r="U42" s="4"/>
      <c r="V42" s="4"/>
      <c r="W42" s="4"/>
      <c r="X42" s="4"/>
      <c r="Y42" s="4"/>
      <c r="Z42" s="4"/>
      <c r="AA42" s="4"/>
      <c r="AB42" s="4"/>
      <c r="AC42" s="4"/>
      <c r="AD42" s="4"/>
      <c r="AE42" s="4"/>
      <c r="AF42" s="5"/>
      <c r="AG42" s="5"/>
    </row>
    <row r="43" spans="1:33" s="3" customFormat="1" ht="47.25" x14ac:dyDescent="0.25">
      <c r="A43" s="14">
        <v>21</v>
      </c>
      <c r="B43" s="10" t="s">
        <v>1434</v>
      </c>
      <c r="C43" s="11" t="s">
        <v>1429</v>
      </c>
      <c r="D43" s="26">
        <v>35000000</v>
      </c>
      <c r="E43" s="11" t="s">
        <v>1145</v>
      </c>
      <c r="F43" s="53" t="s">
        <v>1373</v>
      </c>
      <c r="G43" s="11" t="s">
        <v>866</v>
      </c>
      <c r="H43" s="11"/>
      <c r="I43" s="10" t="s">
        <v>159</v>
      </c>
      <c r="J43" s="4"/>
      <c r="K43" s="4"/>
      <c r="L43" s="4"/>
      <c r="M43" s="4"/>
      <c r="N43" s="4"/>
      <c r="O43" s="4"/>
      <c r="P43" s="4"/>
      <c r="Q43" s="4"/>
      <c r="R43" s="4"/>
      <c r="S43" s="4"/>
      <c r="T43" s="4"/>
      <c r="U43" s="4"/>
      <c r="V43" s="4"/>
      <c r="W43" s="4"/>
      <c r="X43" s="4"/>
      <c r="Y43" s="4"/>
      <c r="Z43" s="4"/>
      <c r="AA43" s="4"/>
      <c r="AB43" s="4"/>
      <c r="AC43" s="4"/>
      <c r="AD43" s="4"/>
      <c r="AE43" s="4"/>
      <c r="AF43" s="5"/>
      <c r="AG43" s="5"/>
    </row>
    <row r="44" spans="1:33" s="3" customFormat="1" ht="74.25" customHeight="1" x14ac:dyDescent="0.25">
      <c r="A44" s="14">
        <v>22</v>
      </c>
      <c r="B44" s="10" t="s">
        <v>1435</v>
      </c>
      <c r="C44" s="11" t="s">
        <v>1430</v>
      </c>
      <c r="D44" s="26">
        <v>15000000</v>
      </c>
      <c r="E44" s="11" t="s">
        <v>1439</v>
      </c>
      <c r="F44" s="53" t="s">
        <v>1373</v>
      </c>
      <c r="G44" s="11" t="s">
        <v>775</v>
      </c>
      <c r="H44" s="11" t="s">
        <v>997</v>
      </c>
      <c r="I44" s="58" t="s">
        <v>1442</v>
      </c>
      <c r="J44" s="4"/>
      <c r="K44" s="4"/>
      <c r="L44" s="4"/>
      <c r="M44" s="4"/>
      <c r="N44" s="4"/>
      <c r="O44" s="4"/>
      <c r="P44" s="4"/>
      <c r="Q44" s="4"/>
      <c r="R44" s="4"/>
      <c r="S44" s="4"/>
      <c r="T44" s="4"/>
      <c r="U44" s="4"/>
      <c r="V44" s="4"/>
      <c r="W44" s="4"/>
      <c r="X44" s="4"/>
      <c r="Y44" s="4"/>
      <c r="Z44" s="4"/>
      <c r="AA44" s="4"/>
      <c r="AB44" s="4"/>
      <c r="AC44" s="4"/>
      <c r="AD44" s="4"/>
      <c r="AE44" s="4"/>
      <c r="AF44" s="5"/>
      <c r="AG44" s="5"/>
    </row>
    <row r="45" spans="1:33" s="3" customFormat="1" ht="36" customHeight="1" x14ac:dyDescent="0.25">
      <c r="A45" s="14">
        <v>23</v>
      </c>
      <c r="B45" s="10" t="s">
        <v>1436</v>
      </c>
      <c r="C45" s="11" t="s">
        <v>1431</v>
      </c>
      <c r="D45" s="26">
        <v>70000000</v>
      </c>
      <c r="E45" s="11" t="s">
        <v>135</v>
      </c>
      <c r="F45" s="11"/>
      <c r="G45" s="11" t="s">
        <v>866</v>
      </c>
      <c r="H45" s="11"/>
      <c r="I45" s="10" t="s">
        <v>159</v>
      </c>
      <c r="J45" s="4"/>
      <c r="K45" s="4"/>
      <c r="L45" s="4"/>
      <c r="M45" s="4"/>
      <c r="N45" s="4"/>
      <c r="O45" s="4"/>
      <c r="P45" s="4"/>
      <c r="Q45" s="4"/>
      <c r="R45" s="4"/>
      <c r="S45" s="4"/>
      <c r="T45" s="4"/>
      <c r="U45" s="4"/>
      <c r="V45" s="4"/>
      <c r="W45" s="4"/>
      <c r="X45" s="4"/>
      <c r="Y45" s="4"/>
      <c r="Z45" s="4"/>
      <c r="AA45" s="4"/>
      <c r="AB45" s="4"/>
      <c r="AC45" s="4"/>
      <c r="AD45" s="4"/>
      <c r="AE45" s="4"/>
      <c r="AF45" s="5"/>
      <c r="AG45" s="5"/>
    </row>
    <row r="46" spans="1:33" s="3" customFormat="1" ht="67.5" customHeight="1" x14ac:dyDescent="0.25">
      <c r="A46" s="14">
        <v>24</v>
      </c>
      <c r="B46" s="10" t="s">
        <v>1437</v>
      </c>
      <c r="C46" s="11" t="s">
        <v>1432</v>
      </c>
      <c r="D46" s="26">
        <v>25000000</v>
      </c>
      <c r="E46" s="11" t="s">
        <v>1440</v>
      </c>
      <c r="F46" s="11"/>
      <c r="G46" s="11" t="s">
        <v>775</v>
      </c>
      <c r="H46" s="11" t="s">
        <v>997</v>
      </c>
      <c r="I46" s="58" t="s">
        <v>1443</v>
      </c>
      <c r="J46" s="4"/>
      <c r="K46" s="4"/>
      <c r="L46" s="4"/>
      <c r="M46" s="4"/>
      <c r="N46" s="4"/>
      <c r="O46" s="4"/>
      <c r="P46" s="4"/>
      <c r="Q46" s="4"/>
      <c r="R46" s="4"/>
      <c r="S46" s="4"/>
      <c r="T46" s="4"/>
      <c r="U46" s="4"/>
      <c r="V46" s="4"/>
      <c r="W46" s="4"/>
      <c r="X46" s="4"/>
      <c r="Y46" s="4"/>
      <c r="Z46" s="4"/>
      <c r="AA46" s="4"/>
      <c r="AB46" s="4"/>
      <c r="AC46" s="4"/>
      <c r="AD46" s="4"/>
      <c r="AE46" s="4"/>
      <c r="AF46" s="5"/>
      <c r="AG46" s="5"/>
    </row>
    <row r="47" spans="1:33" s="3" customFormat="1" ht="34.5" customHeight="1" x14ac:dyDescent="0.25">
      <c r="A47" s="27" t="s">
        <v>71</v>
      </c>
      <c r="B47" s="28" t="s">
        <v>18</v>
      </c>
      <c r="C47" s="11"/>
      <c r="D47" s="11"/>
      <c r="E47" s="11"/>
      <c r="F47" s="16"/>
      <c r="G47" s="11"/>
      <c r="H47" s="11"/>
      <c r="I47" s="11"/>
      <c r="J47" s="4"/>
      <c r="K47" s="4"/>
      <c r="L47" s="4"/>
      <c r="M47" s="4"/>
      <c r="N47" s="4"/>
      <c r="O47" s="4"/>
      <c r="P47" s="4"/>
      <c r="Q47" s="4"/>
      <c r="R47" s="4"/>
      <c r="S47" s="4"/>
      <c r="T47" s="4"/>
      <c r="U47" s="4"/>
      <c r="V47" s="4"/>
      <c r="W47" s="4"/>
      <c r="X47" s="4"/>
      <c r="Y47" s="4"/>
      <c r="Z47" s="4"/>
      <c r="AA47" s="4"/>
      <c r="AB47" s="4"/>
      <c r="AC47" s="4"/>
      <c r="AD47" s="4"/>
      <c r="AE47" s="4"/>
      <c r="AF47" s="5"/>
      <c r="AG47" s="5"/>
    </row>
    <row r="48" spans="1:33" s="3" customFormat="1" ht="16.5" customHeight="1" x14ac:dyDescent="0.25">
      <c r="A48" s="7"/>
      <c r="B48" s="8"/>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5"/>
      <c r="AG48" s="5"/>
    </row>
    <row r="49" spans="1:33" s="3" customFormat="1" ht="18.75" customHeight="1" x14ac:dyDescent="0.25">
      <c r="A49" s="8"/>
      <c r="G49" s="4"/>
      <c r="H49" s="4"/>
      <c r="I49" s="4"/>
      <c r="J49" s="4"/>
      <c r="K49" s="4"/>
      <c r="L49" s="4"/>
      <c r="M49" s="4"/>
      <c r="N49" s="4"/>
      <c r="O49" s="4"/>
      <c r="P49" s="4"/>
      <c r="Q49" s="4"/>
      <c r="R49" s="4"/>
      <c r="S49" s="4"/>
      <c r="T49" s="4"/>
      <c r="U49" s="4"/>
      <c r="V49" s="4"/>
      <c r="W49" s="4"/>
      <c r="X49" s="4"/>
      <c r="Y49" s="4"/>
      <c r="Z49" s="4"/>
      <c r="AA49" s="4"/>
      <c r="AB49" s="4"/>
      <c r="AC49" s="4"/>
      <c r="AD49" s="4"/>
      <c r="AE49" s="4"/>
      <c r="AF49" s="5"/>
      <c r="AG49" s="5"/>
    </row>
    <row r="50" spans="1:33" s="3" customFormat="1" ht="21.6" customHeight="1" x14ac:dyDescent="0.25">
      <c r="G50" s="4"/>
      <c r="H50" s="4"/>
      <c r="I50" s="4"/>
      <c r="J50" s="4"/>
      <c r="K50" s="4"/>
      <c r="L50" s="4"/>
      <c r="M50" s="4"/>
      <c r="N50" s="4"/>
      <c r="O50" s="4"/>
      <c r="P50" s="4"/>
      <c r="Q50" s="4"/>
      <c r="R50" s="4"/>
      <c r="S50" s="4"/>
      <c r="T50" s="4"/>
      <c r="U50" s="4"/>
      <c r="V50" s="4"/>
      <c r="W50" s="4"/>
      <c r="X50" s="4"/>
      <c r="Y50" s="4"/>
      <c r="Z50" s="4"/>
      <c r="AA50" s="4"/>
      <c r="AB50" s="4"/>
      <c r="AC50" s="4"/>
      <c r="AD50" s="4"/>
      <c r="AE50" s="4"/>
      <c r="AF50" s="5"/>
      <c r="AG50" s="5"/>
    </row>
    <row r="51" spans="1:33" x14ac:dyDescent="0.3">
      <c r="A51" s="13"/>
      <c r="B51" s="13"/>
      <c r="C51" s="13"/>
      <c r="D51" s="13"/>
      <c r="E51" s="13"/>
      <c r="F51" s="12"/>
      <c r="G51" s="6"/>
      <c r="H51" s="6"/>
      <c r="I51" s="6"/>
      <c r="J51" s="6"/>
      <c r="K51" s="6"/>
      <c r="L51" s="6"/>
      <c r="M51" s="6"/>
      <c r="N51" s="6"/>
      <c r="O51" s="6"/>
      <c r="P51" s="6"/>
      <c r="Q51" s="6"/>
      <c r="R51" s="6"/>
      <c r="S51" s="6"/>
      <c r="T51" s="6"/>
      <c r="U51" s="6"/>
      <c r="V51" s="6"/>
      <c r="W51" s="6"/>
      <c r="X51" s="6"/>
      <c r="Y51" s="6"/>
      <c r="Z51" s="6"/>
      <c r="AA51" s="6"/>
      <c r="AB51" s="6"/>
      <c r="AC51" s="6"/>
      <c r="AD51" s="6"/>
      <c r="AE51" s="6"/>
      <c r="AF51" s="2"/>
      <c r="AG51" s="2"/>
    </row>
    <row r="52" spans="1:33" x14ac:dyDescent="0.3">
      <c r="A52" s="111"/>
      <c r="B52" s="111"/>
      <c r="C52" s="111"/>
      <c r="D52" s="111"/>
      <c r="E52" s="111"/>
      <c r="F52" s="111"/>
      <c r="G52" s="6"/>
      <c r="H52" s="6"/>
      <c r="I52" s="6"/>
      <c r="J52" s="6"/>
      <c r="K52" s="6"/>
      <c r="L52" s="6"/>
      <c r="M52" s="6"/>
      <c r="N52" s="6"/>
      <c r="O52" s="6"/>
      <c r="P52" s="6"/>
      <c r="Q52" s="6"/>
      <c r="R52" s="6"/>
      <c r="S52" s="6"/>
      <c r="T52" s="6"/>
      <c r="U52" s="6"/>
      <c r="V52" s="6"/>
      <c r="W52" s="6"/>
      <c r="X52" s="6"/>
      <c r="Y52" s="6"/>
      <c r="Z52" s="6"/>
      <c r="AA52" s="6"/>
      <c r="AB52" s="6"/>
      <c r="AC52" s="6"/>
      <c r="AD52" s="6"/>
      <c r="AE52" s="6"/>
      <c r="AF52" s="2"/>
      <c r="AG52" s="2"/>
    </row>
    <row r="53" spans="1:33" x14ac:dyDescent="0.3">
      <c r="A53" s="13"/>
      <c r="B53" s="13"/>
      <c r="C53" s="13"/>
      <c r="D53" s="13"/>
      <c r="E53" s="13"/>
      <c r="F53" s="12"/>
      <c r="G53" s="6"/>
      <c r="H53" s="6"/>
      <c r="I53" s="6"/>
      <c r="J53" s="6"/>
      <c r="K53" s="6"/>
      <c r="L53" s="6"/>
      <c r="M53" s="6"/>
      <c r="N53" s="6"/>
      <c r="O53" s="6"/>
      <c r="P53" s="6"/>
      <c r="Q53" s="6"/>
      <c r="R53" s="6"/>
      <c r="S53" s="6"/>
      <c r="T53" s="6"/>
      <c r="U53" s="6"/>
      <c r="V53" s="6"/>
      <c r="W53" s="6"/>
      <c r="X53" s="6"/>
      <c r="Y53" s="6"/>
      <c r="Z53" s="6"/>
      <c r="AA53" s="6"/>
      <c r="AB53" s="6"/>
      <c r="AC53" s="6"/>
      <c r="AD53" s="6"/>
      <c r="AE53" s="6"/>
      <c r="AF53" s="2"/>
      <c r="AG53" s="2"/>
    </row>
    <row r="54" spans="1:33" x14ac:dyDescent="0.3">
      <c r="A54" s="13"/>
      <c r="B54" s="13"/>
      <c r="C54" s="13"/>
      <c r="D54" s="13"/>
      <c r="E54" s="13"/>
      <c r="F54" s="12"/>
      <c r="G54" s="6"/>
      <c r="H54" s="6"/>
      <c r="I54" s="6"/>
      <c r="J54" s="6"/>
      <c r="K54" s="6"/>
      <c r="L54" s="6"/>
      <c r="M54" s="6"/>
      <c r="N54" s="6"/>
      <c r="O54" s="6"/>
      <c r="P54" s="6"/>
      <c r="Q54" s="6"/>
      <c r="R54" s="6"/>
      <c r="S54" s="6"/>
      <c r="T54" s="6"/>
      <c r="U54" s="6"/>
      <c r="V54" s="6"/>
      <c r="W54" s="6"/>
      <c r="X54" s="6"/>
      <c r="Y54" s="6"/>
      <c r="Z54" s="6"/>
      <c r="AA54" s="6"/>
      <c r="AB54" s="6"/>
      <c r="AC54" s="6"/>
      <c r="AD54" s="6"/>
      <c r="AE54" s="6"/>
      <c r="AF54" s="2"/>
      <c r="AG54" s="2"/>
    </row>
    <row r="55" spans="1:33" x14ac:dyDescent="0.3">
      <c r="A55" s="13"/>
      <c r="B55" s="13"/>
      <c r="C55" s="13"/>
      <c r="D55" s="13"/>
      <c r="E55" s="13"/>
      <c r="F55" s="12"/>
      <c r="G55" s="6"/>
      <c r="H55" s="6"/>
      <c r="I55" s="6"/>
      <c r="J55" s="6"/>
      <c r="K55" s="6"/>
      <c r="L55" s="6"/>
      <c r="M55" s="6"/>
      <c r="N55" s="6"/>
      <c r="O55" s="6"/>
      <c r="P55" s="6"/>
      <c r="Q55" s="6"/>
      <c r="R55" s="6"/>
      <c r="S55" s="6"/>
      <c r="T55" s="6"/>
      <c r="U55" s="6"/>
      <c r="V55" s="6"/>
      <c r="W55" s="6"/>
      <c r="X55" s="6"/>
      <c r="Y55" s="6"/>
      <c r="Z55" s="6"/>
      <c r="AA55" s="6"/>
      <c r="AB55" s="6"/>
      <c r="AC55" s="6"/>
      <c r="AD55" s="6"/>
      <c r="AE55" s="6"/>
      <c r="AF55" s="2"/>
      <c r="AG55" s="2"/>
    </row>
    <row r="56" spans="1:33" x14ac:dyDescent="0.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2"/>
      <c r="AG56" s="2"/>
    </row>
    <row r="57" spans="1:33"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ht="16.5" customHeight="1" x14ac:dyDescent="0.3">
      <c r="A61" s="112"/>
      <c r="B61" s="112"/>
      <c r="C61" s="112"/>
      <c r="D61" s="21"/>
      <c r="E61" s="21"/>
      <c r="F61" s="6"/>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hidden="1" x14ac:dyDescent="0.3">
      <c r="A62" s="13"/>
      <c r="B62" s="13"/>
      <c r="C62" s="13"/>
      <c r="D62" s="13"/>
      <c r="E62" s="13"/>
      <c r="F62" s="6"/>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x14ac:dyDescent="0.3">
      <c r="A63" s="112"/>
      <c r="B63" s="112"/>
      <c r="C63" s="112"/>
      <c r="D63" s="112"/>
      <c r="E63" s="112"/>
      <c r="F63" s="112"/>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x14ac:dyDescent="0.3">
      <c r="A64" s="111"/>
      <c r="B64" s="111"/>
      <c r="C64" s="111"/>
      <c r="D64" s="111"/>
      <c r="E64" s="111"/>
      <c r="F64" s="111"/>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x14ac:dyDescent="0.3">
      <c r="A65" s="111"/>
      <c r="B65" s="111"/>
      <c r="C65" s="111"/>
      <c r="D65" s="111"/>
      <c r="E65" s="111"/>
      <c r="F65" s="111"/>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112"/>
      <c r="B66" s="112"/>
      <c r="C66" s="112"/>
      <c r="D66" s="112"/>
      <c r="E66" s="112"/>
      <c r="F66" s="112"/>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x14ac:dyDescent="0.3">
      <c r="A67" s="111"/>
      <c r="B67" s="111"/>
      <c r="C67" s="111"/>
      <c r="D67" s="111"/>
      <c r="E67" s="111"/>
      <c r="F67" s="111"/>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x14ac:dyDescent="0.3">
      <c r="A68" s="111"/>
      <c r="B68" s="111"/>
      <c r="C68" s="111"/>
      <c r="D68" s="111"/>
      <c r="E68" s="111"/>
      <c r="F68" s="111"/>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111"/>
      <c r="B69" s="111"/>
      <c r="C69" s="111"/>
      <c r="D69" s="111"/>
      <c r="E69" s="111"/>
      <c r="F69" s="111"/>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111"/>
      <c r="B70" s="111"/>
      <c r="C70" s="111"/>
      <c r="D70" s="111"/>
      <c r="E70" s="111"/>
      <c r="F70" s="111"/>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2"/>
      <c r="AG104" s="2"/>
    </row>
    <row r="105" spans="1:33"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2"/>
      <c r="AG105" s="2"/>
    </row>
    <row r="106" spans="1:33"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2"/>
      <c r="AG106" s="2"/>
    </row>
    <row r="107" spans="1:33"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2"/>
      <c r="AG107" s="2"/>
    </row>
    <row r="108" spans="1:33"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2"/>
      <c r="AG108" s="2"/>
    </row>
    <row r="109" spans="1:33"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2"/>
      <c r="AG109" s="2"/>
    </row>
    <row r="110" spans="1:33"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2"/>
      <c r="AG110" s="2"/>
    </row>
    <row r="111" spans="1:33"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2"/>
      <c r="AG111" s="2"/>
    </row>
    <row r="112" spans="1:33"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2"/>
      <c r="AG112" s="2"/>
    </row>
    <row r="113" spans="1:33"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2"/>
      <c r="AG113" s="2"/>
    </row>
    <row r="114" spans="1:33"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2"/>
      <c r="AG114" s="2"/>
    </row>
    <row r="115" spans="1:33"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2"/>
      <c r="AG115" s="2"/>
    </row>
    <row r="116" spans="1:33"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2"/>
      <c r="AG116" s="2"/>
    </row>
    <row r="117" spans="1:33"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2"/>
      <c r="AG117" s="2"/>
    </row>
    <row r="118" spans="1:33"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2"/>
      <c r="AG118" s="2"/>
    </row>
    <row r="119" spans="1:33"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2"/>
      <c r="AG119" s="2"/>
    </row>
    <row r="120" spans="1:33"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2"/>
      <c r="AG120" s="2"/>
    </row>
    <row r="121" spans="1:33"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2"/>
      <c r="AG121" s="2"/>
    </row>
    <row r="122" spans="1:33"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2"/>
      <c r="AG122" s="2"/>
    </row>
    <row r="123" spans="1:33" x14ac:dyDescent="0.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2"/>
      <c r="AG123" s="2"/>
    </row>
    <row r="124" spans="1:33" x14ac:dyDescent="0.3">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2"/>
      <c r="AG124" s="2"/>
    </row>
    <row r="125" spans="1:33" x14ac:dyDescent="0.3">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2"/>
      <c r="AG125" s="2"/>
    </row>
    <row r="126" spans="1:33" x14ac:dyDescent="0.3">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2"/>
      <c r="AG126" s="2"/>
    </row>
    <row r="127" spans="1:33" x14ac:dyDescent="0.3">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2"/>
      <c r="AG127" s="2"/>
    </row>
    <row r="128" spans="1:33" x14ac:dyDescent="0.3">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2"/>
      <c r="AG128" s="2"/>
    </row>
    <row r="129" spans="1:33" x14ac:dyDescent="0.3">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2"/>
      <c r="AG129" s="2"/>
    </row>
    <row r="130" spans="1:33" x14ac:dyDescent="0.3">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2"/>
      <c r="AG130" s="2"/>
    </row>
    <row r="131" spans="1:33" x14ac:dyDescent="0.3">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2"/>
      <c r="AG131" s="2"/>
    </row>
    <row r="132" spans="1:33" x14ac:dyDescent="0.3">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2"/>
      <c r="AG132" s="2"/>
    </row>
    <row r="133" spans="1:33" x14ac:dyDescent="0.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2"/>
      <c r="AG133" s="2"/>
    </row>
    <row r="134" spans="1:33" x14ac:dyDescent="0.3">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2"/>
      <c r="AG134" s="2"/>
    </row>
    <row r="135" spans="1:33" x14ac:dyDescent="0.3">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2"/>
      <c r="AG135" s="2"/>
    </row>
    <row r="136" spans="1:33" x14ac:dyDescent="0.3">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2"/>
      <c r="AG136" s="2"/>
    </row>
    <row r="137" spans="1:33" x14ac:dyDescent="0.3">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2"/>
      <c r="AG137" s="2"/>
    </row>
    <row r="138" spans="1:33" x14ac:dyDescent="0.3">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2"/>
      <c r="AG138" s="2"/>
    </row>
    <row r="139" spans="1:33" x14ac:dyDescent="0.3">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2"/>
      <c r="AG139" s="2"/>
    </row>
    <row r="140" spans="1:33" x14ac:dyDescent="0.3">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2"/>
      <c r="AG140" s="2"/>
    </row>
    <row r="141" spans="1:33"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row>
    <row r="142" spans="1:33"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row>
  </sheetData>
  <mergeCells count="13">
    <mergeCell ref="A70:F70"/>
    <mergeCell ref="A64:F64"/>
    <mergeCell ref="A65:F65"/>
    <mergeCell ref="A66:F66"/>
    <mergeCell ref="A67:F67"/>
    <mergeCell ref="A68:F68"/>
    <mergeCell ref="A69:F69"/>
    <mergeCell ref="A63:F63"/>
    <mergeCell ref="A1:B1"/>
    <mergeCell ref="A2:C2"/>
    <mergeCell ref="A4:I4"/>
    <mergeCell ref="A52:F52"/>
    <mergeCell ref="A61:C61"/>
  </mergeCells>
  <phoneticPr fontId="8"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E5CD6-06D2-45AD-9157-684D588E2FC1}">
  <dimension ref="A1:AG124"/>
  <sheetViews>
    <sheetView topLeftCell="A4" zoomScale="85" zoomScaleNormal="85" workbookViewId="0">
      <pane ySplit="1485" topLeftCell="A18" activePane="bottomLeft"/>
      <selection activeCell="D5" sqref="D1:H1048576"/>
      <selection pane="bottomLeft" activeCell="O17" sqref="O17"/>
    </sheetView>
  </sheetViews>
  <sheetFormatPr defaultColWidth="9.140625" defaultRowHeight="18.75" x14ac:dyDescent="0.3"/>
  <cols>
    <col min="1" max="1" width="3.42578125" style="1" bestFit="1" customWidth="1"/>
    <col min="2" max="2" width="43" style="1" customWidth="1"/>
    <col min="3" max="3" width="16.140625" style="1" customWidth="1"/>
    <col min="4" max="4" width="11.5703125" style="82" customWidth="1"/>
    <col min="5" max="8" width="10.7109375" style="82" customWidth="1"/>
    <col min="9" max="9" width="11.7109375" style="1" customWidth="1"/>
    <col min="10" max="16384" width="9.140625" style="1"/>
  </cols>
  <sheetData>
    <row r="1" spans="1:33" x14ac:dyDescent="0.3">
      <c r="A1" s="113" t="s">
        <v>0</v>
      </c>
      <c r="B1" s="113"/>
      <c r="I1" s="18" t="s">
        <v>23</v>
      </c>
    </row>
    <row r="2" spans="1:33" x14ac:dyDescent="0.3">
      <c r="A2" s="127" t="s">
        <v>50</v>
      </c>
      <c r="B2" s="127"/>
    </row>
    <row r="3" spans="1:33" x14ac:dyDescent="0.3">
      <c r="A3" s="9"/>
      <c r="B3" s="9"/>
    </row>
    <row r="4" spans="1:33" ht="26.45" customHeight="1" x14ac:dyDescent="0.3">
      <c r="A4" s="116" t="s">
        <v>29</v>
      </c>
      <c r="B4" s="116"/>
      <c r="C4" s="116"/>
      <c r="D4" s="116"/>
      <c r="E4" s="116"/>
      <c r="F4" s="116"/>
      <c r="G4" s="116"/>
      <c r="H4" s="116"/>
      <c r="I4" s="116"/>
      <c r="J4" s="2"/>
      <c r="K4" s="2"/>
      <c r="L4" s="2"/>
      <c r="M4" s="2"/>
      <c r="N4" s="2"/>
      <c r="O4" s="2"/>
      <c r="P4" s="2"/>
      <c r="Q4" s="2"/>
      <c r="R4" s="2"/>
      <c r="S4" s="2"/>
      <c r="T4" s="2"/>
      <c r="U4" s="2"/>
      <c r="V4" s="2"/>
      <c r="W4" s="2"/>
      <c r="X4" s="2"/>
      <c r="Y4" s="2"/>
      <c r="Z4" s="2"/>
      <c r="AA4" s="2"/>
      <c r="AB4" s="2"/>
      <c r="AC4" s="2"/>
      <c r="AD4" s="2"/>
      <c r="AE4" s="2"/>
      <c r="AF4" s="2"/>
      <c r="AG4" s="2"/>
    </row>
    <row r="5" spans="1:33"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5"/>
      <c r="AG5" s="5"/>
    </row>
    <row r="6" spans="1:33" s="3" customFormat="1" ht="31.5" x14ac:dyDescent="0.25">
      <c r="A6" s="17" t="s">
        <v>1</v>
      </c>
      <c r="B6" s="17" t="s">
        <v>2</v>
      </c>
      <c r="C6" s="17" t="s">
        <v>10</v>
      </c>
      <c r="D6" s="17" t="s">
        <v>31</v>
      </c>
      <c r="E6" s="17" t="s">
        <v>32</v>
      </c>
      <c r="F6" s="17" t="s">
        <v>33</v>
      </c>
      <c r="G6" s="17" t="s">
        <v>34</v>
      </c>
      <c r="H6" s="17" t="s">
        <v>35</v>
      </c>
      <c r="I6" s="17" t="s">
        <v>36</v>
      </c>
      <c r="J6" s="4"/>
      <c r="K6" s="4"/>
      <c r="L6" s="4"/>
      <c r="M6" s="4"/>
      <c r="N6" s="4"/>
      <c r="O6" s="4"/>
      <c r="P6" s="4"/>
      <c r="Q6" s="4"/>
      <c r="R6" s="4"/>
      <c r="S6" s="4"/>
      <c r="T6" s="4"/>
      <c r="U6" s="4"/>
      <c r="V6" s="4"/>
      <c r="W6" s="4"/>
      <c r="X6" s="4"/>
      <c r="Y6" s="4"/>
      <c r="Z6" s="4"/>
      <c r="AA6" s="4"/>
      <c r="AB6" s="4"/>
      <c r="AC6" s="4"/>
      <c r="AD6" s="4"/>
      <c r="AE6" s="4"/>
      <c r="AF6" s="5"/>
      <c r="AG6" s="5"/>
    </row>
    <row r="7" spans="1:33" s="3" customFormat="1" ht="20.100000000000001" customHeight="1" x14ac:dyDescent="0.25">
      <c r="A7" s="14">
        <v>1</v>
      </c>
      <c r="B7" s="10" t="s">
        <v>4</v>
      </c>
      <c r="C7" s="11" t="s">
        <v>3</v>
      </c>
      <c r="D7" s="11"/>
      <c r="E7" s="11"/>
      <c r="F7" s="11"/>
      <c r="G7" s="11"/>
      <c r="H7" s="11"/>
      <c r="I7" s="19">
        <f>SUM(D7:H7)</f>
        <v>0</v>
      </c>
      <c r="J7" s="4"/>
      <c r="K7" s="4"/>
      <c r="L7" s="4"/>
      <c r="M7" s="4"/>
      <c r="N7" s="4"/>
      <c r="O7" s="4"/>
      <c r="P7" s="4"/>
      <c r="Q7" s="4"/>
      <c r="R7" s="4"/>
      <c r="S7" s="4"/>
      <c r="T7" s="4"/>
      <c r="U7" s="4"/>
      <c r="V7" s="4"/>
      <c r="W7" s="4"/>
      <c r="X7" s="4"/>
      <c r="Y7" s="4"/>
      <c r="Z7" s="4"/>
      <c r="AA7" s="4"/>
      <c r="AB7" s="4"/>
      <c r="AC7" s="4"/>
      <c r="AD7" s="4"/>
      <c r="AE7" s="4"/>
      <c r="AF7" s="5"/>
      <c r="AG7" s="5"/>
    </row>
    <row r="8" spans="1:33" s="3" customFormat="1" ht="20.100000000000001" customHeight="1" x14ac:dyDescent="0.25">
      <c r="A8" s="14">
        <v>2</v>
      </c>
      <c r="B8" s="10" t="s">
        <v>5</v>
      </c>
      <c r="C8" s="11" t="s">
        <v>3</v>
      </c>
      <c r="D8" s="11"/>
      <c r="E8" s="11"/>
      <c r="F8" s="11"/>
      <c r="G8" s="11"/>
      <c r="H8" s="11"/>
      <c r="I8" s="19">
        <f t="shared" ref="I8:I33" si="0">SUM(D8:H8)</f>
        <v>0</v>
      </c>
      <c r="J8" s="4"/>
      <c r="K8" s="4"/>
      <c r="L8" s="4"/>
      <c r="M8" s="4"/>
      <c r="N8" s="4"/>
      <c r="O8" s="4"/>
      <c r="P8" s="4"/>
      <c r="Q8" s="4"/>
      <c r="R8" s="4"/>
      <c r="S8" s="4"/>
      <c r="T8" s="4"/>
      <c r="U8" s="4"/>
      <c r="V8" s="4"/>
      <c r="W8" s="4"/>
      <c r="X8" s="4"/>
      <c r="Y8" s="4"/>
      <c r="Z8" s="4"/>
      <c r="AA8" s="4"/>
      <c r="AB8" s="4"/>
      <c r="AC8" s="4"/>
      <c r="AD8" s="4"/>
      <c r="AE8" s="4"/>
      <c r="AF8" s="5"/>
      <c r="AG8" s="5"/>
    </row>
    <row r="9" spans="1:33" s="3" customFormat="1" ht="31.5" x14ac:dyDescent="0.25">
      <c r="A9" s="14">
        <v>3</v>
      </c>
      <c r="B9" s="10" t="s">
        <v>6</v>
      </c>
      <c r="C9" s="11" t="s">
        <v>3</v>
      </c>
      <c r="D9" s="11">
        <v>5</v>
      </c>
      <c r="E9" s="11">
        <v>4</v>
      </c>
      <c r="F9" s="11"/>
      <c r="G9" s="11">
        <v>3</v>
      </c>
      <c r="H9" s="11">
        <v>3</v>
      </c>
      <c r="I9" s="19">
        <f>SUM(D9:H9)</f>
        <v>15</v>
      </c>
      <c r="J9" s="4"/>
      <c r="K9" s="4"/>
      <c r="L9" s="4"/>
      <c r="M9" s="4"/>
      <c r="N9" s="4"/>
      <c r="O9" s="4"/>
      <c r="P9" s="4"/>
      <c r="Q9" s="4"/>
      <c r="R9" s="4"/>
      <c r="S9" s="4"/>
      <c r="T9" s="4"/>
      <c r="U9" s="4"/>
      <c r="V9" s="4"/>
      <c r="W9" s="4"/>
      <c r="X9" s="4"/>
      <c r="Y9" s="4"/>
      <c r="Z9" s="4"/>
      <c r="AA9" s="4"/>
      <c r="AB9" s="4"/>
      <c r="AC9" s="4"/>
      <c r="AD9" s="4"/>
      <c r="AE9" s="4"/>
      <c r="AF9" s="5"/>
      <c r="AG9" s="5"/>
    </row>
    <row r="10" spans="1:33" s="3" customFormat="1" ht="16.5" x14ac:dyDescent="0.25">
      <c r="A10" s="14">
        <v>4</v>
      </c>
      <c r="B10" s="10" t="s">
        <v>7</v>
      </c>
      <c r="C10" s="11" t="s">
        <v>3</v>
      </c>
      <c r="D10" s="11">
        <v>5</v>
      </c>
      <c r="E10" s="11">
        <v>5</v>
      </c>
      <c r="F10" s="11">
        <v>5</v>
      </c>
      <c r="G10" s="11">
        <v>2</v>
      </c>
      <c r="H10" s="11">
        <v>4</v>
      </c>
      <c r="I10" s="19">
        <f t="shared" si="0"/>
        <v>21</v>
      </c>
      <c r="J10" s="4"/>
      <c r="K10" s="4"/>
      <c r="L10" s="4"/>
      <c r="M10" s="4"/>
      <c r="N10" s="4"/>
      <c r="O10" s="4"/>
      <c r="P10" s="4"/>
      <c r="Q10" s="4"/>
      <c r="R10" s="4"/>
      <c r="S10" s="4"/>
      <c r="T10" s="4"/>
      <c r="U10" s="4"/>
      <c r="V10" s="4"/>
      <c r="W10" s="4"/>
      <c r="X10" s="4"/>
      <c r="Y10" s="4"/>
      <c r="Z10" s="4"/>
      <c r="AA10" s="4"/>
      <c r="AB10" s="4"/>
      <c r="AC10" s="4"/>
      <c r="AD10" s="4"/>
      <c r="AE10" s="4"/>
      <c r="AF10" s="5"/>
      <c r="AG10" s="5"/>
    </row>
    <row r="11" spans="1:33" s="3" customFormat="1" ht="36" customHeight="1" x14ac:dyDescent="0.25">
      <c r="A11" s="14">
        <v>5</v>
      </c>
      <c r="B11" s="10" t="s">
        <v>18</v>
      </c>
      <c r="C11" s="11" t="s">
        <v>17</v>
      </c>
      <c r="D11" s="14">
        <v>1</v>
      </c>
      <c r="E11" s="11"/>
      <c r="F11" s="11"/>
      <c r="G11" s="11"/>
      <c r="H11" s="11"/>
      <c r="I11" s="19">
        <f t="shared" si="0"/>
        <v>1</v>
      </c>
      <c r="J11" s="4"/>
      <c r="K11" s="4"/>
      <c r="L11" s="4"/>
      <c r="M11" s="4"/>
      <c r="N11" s="4"/>
      <c r="O11" s="4"/>
      <c r="P11" s="4"/>
      <c r="Q11" s="4"/>
      <c r="R11" s="4"/>
      <c r="S11" s="4"/>
      <c r="T11" s="4"/>
      <c r="U11" s="4"/>
      <c r="V11" s="4"/>
      <c r="W11" s="4"/>
      <c r="X11" s="4"/>
      <c r="Y11" s="4"/>
      <c r="Z11" s="4"/>
      <c r="AA11" s="4"/>
      <c r="AB11" s="4"/>
      <c r="AC11" s="4"/>
      <c r="AD11" s="4"/>
      <c r="AE11" s="4"/>
      <c r="AF11" s="5"/>
      <c r="AG11" s="5"/>
    </row>
    <row r="12" spans="1:33" s="3" customFormat="1" ht="20.100000000000001" customHeight="1" x14ac:dyDescent="0.25">
      <c r="A12" s="14">
        <v>6</v>
      </c>
      <c r="B12" s="10" t="s">
        <v>22</v>
      </c>
      <c r="C12" s="11" t="s">
        <v>19</v>
      </c>
      <c r="D12" s="11">
        <v>10</v>
      </c>
      <c r="E12" s="11">
        <v>13</v>
      </c>
      <c r="F12" s="11">
        <v>15</v>
      </c>
      <c r="G12" s="11">
        <v>21</v>
      </c>
      <c r="H12" s="11">
        <v>24</v>
      </c>
      <c r="I12" s="19">
        <f t="shared" si="0"/>
        <v>83</v>
      </c>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20.100000000000001" customHeight="1" x14ac:dyDescent="0.25">
      <c r="A13" s="14">
        <v>7</v>
      </c>
      <c r="B13" s="10" t="s">
        <v>8</v>
      </c>
      <c r="C13" s="11"/>
      <c r="D13" s="11">
        <f>SUM(D14:D16)</f>
        <v>0</v>
      </c>
      <c r="E13" s="11">
        <f t="shared" ref="E13:H13" si="1">SUM(E14:E16)</f>
        <v>2</v>
      </c>
      <c r="F13" s="11">
        <f t="shared" si="1"/>
        <v>0</v>
      </c>
      <c r="G13" s="11">
        <f t="shared" si="1"/>
        <v>1</v>
      </c>
      <c r="H13" s="11">
        <f t="shared" si="1"/>
        <v>0</v>
      </c>
      <c r="I13" s="19"/>
      <c r="J13" s="4"/>
      <c r="K13" s="4"/>
      <c r="L13" s="4"/>
      <c r="M13" s="4"/>
      <c r="N13" s="4"/>
      <c r="O13" s="4"/>
      <c r="P13" s="4"/>
      <c r="Q13" s="4"/>
      <c r="R13" s="4"/>
      <c r="S13" s="4"/>
      <c r="T13" s="4"/>
      <c r="U13" s="4"/>
      <c r="V13" s="4"/>
      <c r="W13" s="4"/>
      <c r="X13" s="4"/>
      <c r="Y13" s="4"/>
      <c r="Z13" s="4"/>
      <c r="AA13" s="4"/>
      <c r="AB13" s="4"/>
      <c r="AC13" s="4"/>
      <c r="AD13" s="4"/>
      <c r="AE13" s="4"/>
      <c r="AF13" s="5"/>
      <c r="AG13" s="5"/>
    </row>
    <row r="14" spans="1:33" s="3" customFormat="1" ht="20.100000000000001" customHeight="1" x14ac:dyDescent="0.25">
      <c r="A14" s="14"/>
      <c r="B14" s="20" t="s">
        <v>37</v>
      </c>
      <c r="C14" s="11" t="s">
        <v>11</v>
      </c>
      <c r="D14" s="11"/>
      <c r="E14" s="11"/>
      <c r="F14" s="11"/>
      <c r="G14" s="14"/>
      <c r="H14" s="11"/>
      <c r="I14" s="19">
        <f t="shared" si="0"/>
        <v>0</v>
      </c>
      <c r="J14" s="4"/>
      <c r="K14" s="4"/>
      <c r="L14" s="4"/>
      <c r="M14" s="4"/>
      <c r="N14" s="4"/>
      <c r="O14" s="4"/>
      <c r="P14" s="4"/>
      <c r="Q14" s="4"/>
      <c r="R14" s="4"/>
      <c r="S14" s="4"/>
      <c r="T14" s="4"/>
      <c r="U14" s="4"/>
      <c r="V14" s="4"/>
      <c r="W14" s="4"/>
      <c r="X14" s="4"/>
      <c r="Y14" s="4"/>
      <c r="Z14" s="4"/>
      <c r="AA14" s="4"/>
      <c r="AB14" s="4"/>
      <c r="AC14" s="4"/>
      <c r="AD14" s="4"/>
      <c r="AE14" s="4"/>
      <c r="AF14" s="5"/>
      <c r="AG14" s="5"/>
    </row>
    <row r="15" spans="1:33" s="3" customFormat="1" ht="20.100000000000001" customHeight="1" x14ac:dyDescent="0.25">
      <c r="A15" s="14"/>
      <c r="B15" s="20" t="s">
        <v>38</v>
      </c>
      <c r="C15" s="11" t="s">
        <v>11</v>
      </c>
      <c r="D15" s="11"/>
      <c r="E15" s="11">
        <v>1</v>
      </c>
      <c r="F15" s="11"/>
      <c r="G15" s="14">
        <v>1</v>
      </c>
      <c r="H15" s="11"/>
      <c r="I15" s="19">
        <f t="shared" si="0"/>
        <v>2</v>
      </c>
      <c r="J15" s="4"/>
      <c r="K15" s="4"/>
      <c r="L15" s="4"/>
      <c r="M15" s="4"/>
      <c r="N15" s="4"/>
      <c r="O15" s="4"/>
      <c r="P15" s="4"/>
      <c r="Q15" s="4"/>
      <c r="R15" s="4"/>
      <c r="S15" s="4"/>
      <c r="T15" s="4"/>
      <c r="U15" s="4"/>
      <c r="V15" s="4"/>
      <c r="W15" s="4"/>
      <c r="X15" s="4"/>
      <c r="Y15" s="4"/>
      <c r="Z15" s="4"/>
      <c r="AA15" s="4"/>
      <c r="AB15" s="4"/>
      <c r="AC15" s="4"/>
      <c r="AD15" s="4"/>
      <c r="AE15" s="4"/>
      <c r="AF15" s="5"/>
      <c r="AG15" s="5"/>
    </row>
    <row r="16" spans="1:33" s="3" customFormat="1" ht="30.75" customHeight="1" x14ac:dyDescent="0.25">
      <c r="A16" s="14"/>
      <c r="B16" s="20" t="s">
        <v>39</v>
      </c>
      <c r="C16" s="11" t="s">
        <v>11</v>
      </c>
      <c r="D16" s="11"/>
      <c r="E16" s="11">
        <v>1</v>
      </c>
      <c r="F16" s="11"/>
      <c r="G16" s="14"/>
      <c r="H16" s="11"/>
      <c r="I16" s="19">
        <f t="shared" si="0"/>
        <v>1</v>
      </c>
      <c r="J16" s="4"/>
      <c r="K16" s="4"/>
      <c r="L16" s="4"/>
      <c r="M16" s="4"/>
      <c r="N16" s="4"/>
      <c r="O16" s="4"/>
      <c r="P16" s="4"/>
      <c r="Q16" s="4"/>
      <c r="R16" s="4"/>
      <c r="S16" s="4"/>
      <c r="T16" s="4"/>
      <c r="U16" s="4"/>
      <c r="V16" s="4"/>
      <c r="W16" s="4"/>
      <c r="X16" s="4"/>
      <c r="Y16" s="4"/>
      <c r="Z16" s="4"/>
      <c r="AA16" s="4"/>
      <c r="AB16" s="4"/>
      <c r="AC16" s="4"/>
      <c r="AD16" s="4"/>
      <c r="AE16" s="4"/>
      <c r="AF16" s="5"/>
      <c r="AG16" s="5"/>
    </row>
    <row r="17" spans="1:33" s="3" customFormat="1" ht="20.100000000000001" customHeight="1" x14ac:dyDescent="0.25">
      <c r="A17" s="14">
        <v>8</v>
      </c>
      <c r="B17" s="10" t="s">
        <v>9</v>
      </c>
      <c r="C17" s="11" t="s">
        <v>43</v>
      </c>
      <c r="D17" s="11"/>
      <c r="E17" s="11"/>
      <c r="F17" s="11"/>
      <c r="G17" s="11"/>
      <c r="H17" s="11"/>
      <c r="I17" s="19">
        <f t="shared" si="0"/>
        <v>0</v>
      </c>
      <c r="J17" s="4"/>
      <c r="K17" s="4"/>
      <c r="L17" s="4"/>
      <c r="M17" s="4"/>
      <c r="N17" s="4"/>
      <c r="O17" s="4"/>
      <c r="P17" s="4"/>
      <c r="Q17" s="4"/>
      <c r="R17" s="4"/>
      <c r="S17" s="4"/>
      <c r="T17" s="4"/>
      <c r="U17" s="4"/>
      <c r="V17" s="4"/>
      <c r="W17" s="4"/>
      <c r="X17" s="4"/>
      <c r="Y17" s="4"/>
      <c r="Z17" s="4"/>
      <c r="AA17" s="4"/>
      <c r="AB17" s="4"/>
      <c r="AC17" s="4"/>
      <c r="AD17" s="4"/>
      <c r="AE17" s="4"/>
      <c r="AF17" s="5"/>
      <c r="AG17" s="5"/>
    </row>
    <row r="18" spans="1:33" s="3" customFormat="1" ht="20.100000000000001" customHeight="1" x14ac:dyDescent="0.25">
      <c r="A18" s="14">
        <v>9</v>
      </c>
      <c r="B18" s="10" t="s">
        <v>40</v>
      </c>
      <c r="C18" s="11" t="s">
        <v>43</v>
      </c>
      <c r="D18" s="11"/>
      <c r="E18" s="11">
        <v>1</v>
      </c>
      <c r="F18" s="11">
        <v>3</v>
      </c>
      <c r="G18" s="11"/>
      <c r="H18" s="11"/>
      <c r="I18" s="19">
        <f t="shared" si="0"/>
        <v>4</v>
      </c>
      <c r="J18" s="4"/>
      <c r="K18" s="4"/>
      <c r="L18" s="4"/>
      <c r="M18" s="4"/>
      <c r="N18" s="4"/>
      <c r="O18" s="4"/>
      <c r="P18" s="4"/>
      <c r="Q18" s="4"/>
      <c r="R18" s="4"/>
      <c r="S18" s="4"/>
      <c r="T18" s="4"/>
      <c r="U18" s="4"/>
      <c r="V18" s="4"/>
      <c r="W18" s="4"/>
      <c r="X18" s="4"/>
      <c r="Y18" s="4"/>
      <c r="Z18" s="4"/>
      <c r="AA18" s="4"/>
      <c r="AB18" s="4"/>
      <c r="AC18" s="4"/>
      <c r="AD18" s="4"/>
      <c r="AE18" s="4"/>
      <c r="AF18" s="5"/>
      <c r="AG18" s="5"/>
    </row>
    <row r="19" spans="1:33" s="3" customFormat="1" ht="20.100000000000001" customHeight="1" x14ac:dyDescent="0.25">
      <c r="A19" s="14">
        <v>10</v>
      </c>
      <c r="B19" s="10" t="s">
        <v>25</v>
      </c>
      <c r="C19" s="11"/>
      <c r="D19" s="11"/>
      <c r="E19" s="11"/>
      <c r="F19" s="11"/>
      <c r="G19" s="11"/>
      <c r="H19" s="11"/>
      <c r="I19" s="19"/>
      <c r="J19" s="4"/>
      <c r="K19" s="4"/>
      <c r="L19" s="4"/>
      <c r="M19" s="4"/>
      <c r="N19" s="4"/>
      <c r="O19" s="4"/>
      <c r="P19" s="4"/>
      <c r="Q19" s="4"/>
      <c r="R19" s="4"/>
      <c r="S19" s="4"/>
      <c r="T19" s="4"/>
      <c r="U19" s="4"/>
      <c r="V19" s="4"/>
      <c r="W19" s="4"/>
      <c r="X19" s="4"/>
      <c r="Y19" s="4"/>
      <c r="Z19" s="4"/>
      <c r="AA19" s="4"/>
      <c r="AB19" s="4"/>
      <c r="AC19" s="4"/>
      <c r="AD19" s="4"/>
      <c r="AE19" s="4"/>
      <c r="AF19" s="5"/>
      <c r="AG19" s="5"/>
    </row>
    <row r="20" spans="1:33" s="3" customFormat="1" ht="31.5" x14ac:dyDescent="0.25">
      <c r="A20" s="14"/>
      <c r="B20" s="20" t="s">
        <v>59</v>
      </c>
      <c r="C20" s="11" t="s">
        <v>44</v>
      </c>
      <c r="D20" s="11">
        <v>6</v>
      </c>
      <c r="E20" s="11">
        <v>4</v>
      </c>
      <c r="F20" s="11">
        <v>7</v>
      </c>
      <c r="G20" s="11">
        <v>7</v>
      </c>
      <c r="H20" s="11">
        <v>5</v>
      </c>
      <c r="I20" s="19">
        <f t="shared" si="0"/>
        <v>29</v>
      </c>
      <c r="J20" s="4"/>
      <c r="K20" s="4"/>
      <c r="L20" s="4"/>
      <c r="M20" s="4"/>
      <c r="N20" s="4"/>
      <c r="O20" s="4"/>
      <c r="P20" s="4"/>
      <c r="Q20" s="4"/>
      <c r="R20" s="4"/>
      <c r="S20" s="4"/>
      <c r="T20" s="4"/>
      <c r="U20" s="4"/>
      <c r="V20" s="4"/>
      <c r="W20" s="4"/>
      <c r="X20" s="4"/>
      <c r="Y20" s="4"/>
      <c r="Z20" s="4"/>
      <c r="AA20" s="4"/>
      <c r="AB20" s="4"/>
      <c r="AC20" s="4"/>
      <c r="AD20" s="4"/>
      <c r="AE20" s="4"/>
      <c r="AF20" s="5"/>
      <c r="AG20" s="5"/>
    </row>
    <row r="21" spans="1:33" s="3" customFormat="1" ht="20.100000000000001" customHeight="1" x14ac:dyDescent="0.25">
      <c r="A21" s="14"/>
      <c r="B21" s="20" t="s">
        <v>60</v>
      </c>
      <c r="C21" s="11" t="s">
        <v>44</v>
      </c>
      <c r="D21" s="11">
        <v>8</v>
      </c>
      <c r="E21" s="11">
        <v>3</v>
      </c>
      <c r="F21" s="11">
        <v>2</v>
      </c>
      <c r="G21" s="11">
        <v>9</v>
      </c>
      <c r="H21" s="11">
        <v>5</v>
      </c>
      <c r="I21" s="19">
        <f t="shared" si="0"/>
        <v>27</v>
      </c>
      <c r="J21" s="4"/>
      <c r="K21" s="4"/>
      <c r="L21" s="4"/>
      <c r="M21" s="4"/>
      <c r="N21" s="4"/>
      <c r="O21" s="4"/>
      <c r="P21" s="4"/>
      <c r="Q21" s="4"/>
      <c r="R21" s="4"/>
      <c r="S21" s="4"/>
      <c r="T21" s="4"/>
      <c r="U21" s="4"/>
      <c r="V21" s="4"/>
      <c r="W21" s="4"/>
      <c r="X21" s="4"/>
      <c r="Y21" s="4"/>
      <c r="Z21" s="4"/>
      <c r="AA21" s="4"/>
      <c r="AB21" s="4"/>
      <c r="AC21" s="4"/>
      <c r="AD21" s="4"/>
      <c r="AE21" s="4"/>
      <c r="AF21" s="5"/>
      <c r="AG21" s="5"/>
    </row>
    <row r="22" spans="1:33" s="3" customFormat="1" ht="20.100000000000001" customHeight="1" x14ac:dyDescent="0.25">
      <c r="A22" s="14">
        <v>11</v>
      </c>
      <c r="B22" s="10" t="s">
        <v>27</v>
      </c>
      <c r="C22" s="11" t="s">
        <v>44</v>
      </c>
      <c r="D22" s="11">
        <v>23</v>
      </c>
      <c r="E22" s="11">
        <v>8</v>
      </c>
      <c r="F22" s="11">
        <v>25</v>
      </c>
      <c r="G22" s="11">
        <v>20</v>
      </c>
      <c r="H22" s="11">
        <v>18</v>
      </c>
      <c r="I22" s="19">
        <f t="shared" si="0"/>
        <v>94</v>
      </c>
      <c r="J22" s="4"/>
      <c r="K22" s="4"/>
      <c r="L22" s="4"/>
      <c r="M22" s="4"/>
      <c r="N22" s="4"/>
      <c r="O22" s="4"/>
      <c r="P22" s="4"/>
      <c r="Q22" s="4"/>
      <c r="R22" s="4"/>
      <c r="S22" s="4"/>
      <c r="T22" s="4"/>
      <c r="U22" s="4"/>
      <c r="V22" s="4"/>
      <c r="W22" s="4"/>
      <c r="X22" s="4"/>
      <c r="Y22" s="4"/>
      <c r="Z22" s="4"/>
      <c r="AA22" s="4"/>
      <c r="AB22" s="4"/>
      <c r="AC22" s="4"/>
      <c r="AD22" s="4"/>
      <c r="AE22" s="4"/>
      <c r="AF22" s="5"/>
      <c r="AG22" s="5"/>
    </row>
    <row r="23" spans="1:33" s="3" customFormat="1" ht="20.100000000000001" customHeight="1" x14ac:dyDescent="0.25">
      <c r="A23" s="14">
        <v>12</v>
      </c>
      <c r="B23" s="10" t="s">
        <v>20</v>
      </c>
      <c r="C23" s="11" t="s">
        <v>44</v>
      </c>
      <c r="D23" s="14">
        <v>2</v>
      </c>
      <c r="E23" s="11">
        <v>8</v>
      </c>
      <c r="F23" s="11">
        <v>3</v>
      </c>
      <c r="G23" s="11">
        <v>4</v>
      </c>
      <c r="H23" s="11">
        <v>6</v>
      </c>
      <c r="I23" s="19">
        <f t="shared" si="0"/>
        <v>23</v>
      </c>
      <c r="J23" s="4"/>
      <c r="K23" s="4"/>
      <c r="L23" s="4"/>
      <c r="M23" s="4"/>
      <c r="N23" s="4"/>
      <c r="O23" s="4"/>
      <c r="P23" s="4"/>
      <c r="Q23" s="4"/>
      <c r="R23" s="4"/>
      <c r="S23" s="4"/>
      <c r="T23" s="4"/>
      <c r="U23" s="4"/>
      <c r="V23" s="4"/>
      <c r="W23" s="4"/>
      <c r="X23" s="4"/>
      <c r="Y23" s="4"/>
      <c r="Z23" s="4"/>
      <c r="AA23" s="4"/>
      <c r="AB23" s="4"/>
      <c r="AC23" s="4"/>
      <c r="AD23" s="4"/>
      <c r="AE23" s="4"/>
      <c r="AF23" s="5"/>
      <c r="AG23" s="5"/>
    </row>
    <row r="24" spans="1:33" s="3" customFormat="1" ht="20.100000000000001" customHeight="1" x14ac:dyDescent="0.25">
      <c r="A24" s="14">
        <v>13</v>
      </c>
      <c r="B24" s="10" t="s">
        <v>12</v>
      </c>
      <c r="C24" s="11" t="s">
        <v>44</v>
      </c>
      <c r="D24" s="11">
        <v>41</v>
      </c>
      <c r="E24" s="11">
        <v>36</v>
      </c>
      <c r="F24" s="11">
        <v>39</v>
      </c>
      <c r="G24" s="11">
        <v>40</v>
      </c>
      <c r="H24" s="11">
        <v>34</v>
      </c>
      <c r="I24" s="19">
        <f t="shared" si="0"/>
        <v>190</v>
      </c>
      <c r="J24" s="4"/>
      <c r="K24" s="4"/>
      <c r="L24" s="4"/>
      <c r="M24" s="4"/>
      <c r="N24" s="4"/>
      <c r="O24" s="4"/>
      <c r="P24" s="4"/>
      <c r="Q24" s="4"/>
      <c r="R24" s="4"/>
      <c r="S24" s="4"/>
      <c r="T24" s="4"/>
      <c r="U24" s="4"/>
      <c r="V24" s="4"/>
      <c r="W24" s="4"/>
      <c r="X24" s="4"/>
      <c r="Y24" s="4"/>
      <c r="Z24" s="4"/>
      <c r="AA24" s="4"/>
      <c r="AB24" s="4"/>
      <c r="AC24" s="4"/>
      <c r="AD24" s="4"/>
      <c r="AE24" s="4"/>
      <c r="AF24" s="5"/>
      <c r="AG24" s="5"/>
    </row>
    <row r="25" spans="1:33" s="3" customFormat="1" ht="20.100000000000001" customHeight="1" x14ac:dyDescent="0.25">
      <c r="A25" s="14">
        <v>14</v>
      </c>
      <c r="B25" s="10" t="s">
        <v>13</v>
      </c>
      <c r="C25" s="11" t="s">
        <v>44</v>
      </c>
      <c r="D25" s="11">
        <v>6</v>
      </c>
      <c r="E25" s="11">
        <v>7</v>
      </c>
      <c r="F25" s="11">
        <v>20</v>
      </c>
      <c r="G25" s="11">
        <v>9</v>
      </c>
      <c r="H25" s="11">
        <v>4</v>
      </c>
      <c r="I25" s="19">
        <f t="shared" si="0"/>
        <v>46</v>
      </c>
      <c r="J25" s="4"/>
      <c r="K25" s="4"/>
      <c r="L25" s="4"/>
      <c r="M25" s="4"/>
      <c r="N25" s="4"/>
      <c r="O25" s="4"/>
      <c r="P25" s="4"/>
      <c r="Q25" s="4"/>
      <c r="R25" s="4"/>
      <c r="S25" s="4"/>
      <c r="T25" s="4"/>
      <c r="U25" s="4"/>
      <c r="V25" s="4"/>
      <c r="W25" s="4"/>
      <c r="X25" s="4"/>
      <c r="Y25" s="4"/>
      <c r="Z25" s="4"/>
      <c r="AA25" s="4"/>
      <c r="AB25" s="4"/>
      <c r="AC25" s="4"/>
      <c r="AD25" s="4"/>
      <c r="AE25" s="4"/>
      <c r="AF25" s="5"/>
      <c r="AG25" s="5"/>
    </row>
    <row r="26" spans="1:33" s="3" customFormat="1" ht="20.100000000000001" customHeight="1" x14ac:dyDescent="0.25">
      <c r="A26" s="14">
        <v>15</v>
      </c>
      <c r="B26" s="10" t="s">
        <v>14</v>
      </c>
      <c r="C26" s="11" t="s">
        <v>44</v>
      </c>
      <c r="D26" s="11">
        <v>49</v>
      </c>
      <c r="E26" s="11">
        <v>20</v>
      </c>
      <c r="F26" s="11">
        <v>25</v>
      </c>
      <c r="G26" s="11">
        <v>36</v>
      </c>
      <c r="H26" s="11">
        <v>10</v>
      </c>
      <c r="I26" s="19">
        <f t="shared" si="0"/>
        <v>140</v>
      </c>
      <c r="J26" s="4"/>
      <c r="K26" s="4"/>
      <c r="L26" s="4"/>
      <c r="M26" s="4"/>
      <c r="N26" s="4"/>
      <c r="O26" s="4"/>
      <c r="P26" s="4"/>
      <c r="Q26" s="4"/>
      <c r="R26" s="4"/>
      <c r="S26" s="4"/>
      <c r="T26" s="4"/>
      <c r="U26" s="4"/>
      <c r="V26" s="4"/>
      <c r="W26" s="4"/>
      <c r="X26" s="4"/>
      <c r="Y26" s="4"/>
      <c r="Z26" s="4"/>
      <c r="AA26" s="4"/>
      <c r="AB26" s="4"/>
      <c r="AC26" s="4"/>
      <c r="AD26" s="4"/>
      <c r="AE26" s="4"/>
      <c r="AF26" s="5"/>
      <c r="AG26" s="5"/>
    </row>
    <row r="27" spans="1:33" s="3" customFormat="1" ht="20.100000000000001" customHeight="1" x14ac:dyDescent="0.25">
      <c r="A27" s="14">
        <v>16</v>
      </c>
      <c r="B27" s="10" t="s">
        <v>15</v>
      </c>
      <c r="C27" s="11" t="s">
        <v>45</v>
      </c>
      <c r="D27" s="11">
        <v>2</v>
      </c>
      <c r="E27" s="11">
        <v>4</v>
      </c>
      <c r="F27" s="11">
        <v>3</v>
      </c>
      <c r="G27" s="11">
        <v>1</v>
      </c>
      <c r="H27" s="11"/>
      <c r="I27" s="19">
        <f t="shared" si="0"/>
        <v>10</v>
      </c>
      <c r="J27" s="4"/>
      <c r="K27" s="4"/>
      <c r="L27" s="4"/>
      <c r="M27" s="4"/>
      <c r="N27" s="4"/>
      <c r="O27" s="4"/>
      <c r="P27" s="4"/>
      <c r="Q27" s="4"/>
      <c r="R27" s="4"/>
      <c r="S27" s="4"/>
      <c r="T27" s="4"/>
      <c r="U27" s="4"/>
      <c r="V27" s="4"/>
      <c r="W27" s="4"/>
      <c r="X27" s="4"/>
      <c r="Y27" s="4"/>
      <c r="Z27" s="4"/>
      <c r="AA27" s="4"/>
      <c r="AB27" s="4"/>
      <c r="AC27" s="4"/>
      <c r="AD27" s="4"/>
      <c r="AE27" s="4"/>
      <c r="AF27" s="5"/>
      <c r="AG27" s="5"/>
    </row>
    <row r="28" spans="1:33" s="3" customFormat="1" ht="20.100000000000001" customHeight="1" x14ac:dyDescent="0.25">
      <c r="A28" s="14">
        <v>17</v>
      </c>
      <c r="B28" s="10" t="s">
        <v>16</v>
      </c>
      <c r="C28" s="11" t="s">
        <v>45</v>
      </c>
      <c r="D28" s="11">
        <v>2</v>
      </c>
      <c r="E28" s="11">
        <v>1</v>
      </c>
      <c r="F28" s="11">
        <v>1</v>
      </c>
      <c r="G28" s="11">
        <v>1</v>
      </c>
      <c r="H28" s="11"/>
      <c r="I28" s="19">
        <f t="shared" si="0"/>
        <v>5</v>
      </c>
      <c r="J28" s="4"/>
      <c r="K28" s="4"/>
      <c r="L28" s="4"/>
      <c r="M28" s="4"/>
      <c r="N28" s="4"/>
      <c r="O28" s="4"/>
      <c r="P28" s="4"/>
      <c r="Q28" s="4"/>
      <c r="R28" s="4"/>
      <c r="S28" s="4"/>
      <c r="T28" s="4"/>
      <c r="U28" s="4"/>
      <c r="V28" s="4"/>
      <c r="W28" s="4"/>
      <c r="X28" s="4"/>
      <c r="Y28" s="4"/>
      <c r="Z28" s="4"/>
      <c r="AA28" s="4"/>
      <c r="AB28" s="4"/>
      <c r="AC28" s="4"/>
      <c r="AD28" s="4"/>
      <c r="AE28" s="4"/>
      <c r="AF28" s="5"/>
      <c r="AG28" s="5"/>
    </row>
    <row r="29" spans="1:33" s="3" customFormat="1" ht="31.5" x14ac:dyDescent="0.25">
      <c r="A29" s="14">
        <v>18</v>
      </c>
      <c r="B29" s="10" t="s">
        <v>47</v>
      </c>
      <c r="C29" s="11"/>
      <c r="D29" s="11"/>
      <c r="E29" s="11"/>
      <c r="F29" s="11"/>
      <c r="G29" s="11"/>
      <c r="H29" s="11"/>
      <c r="I29" s="19"/>
      <c r="J29" s="4"/>
      <c r="K29" s="4"/>
      <c r="L29" s="4"/>
      <c r="M29" s="4"/>
      <c r="N29" s="4"/>
      <c r="O29" s="4"/>
      <c r="P29" s="4"/>
      <c r="Q29" s="4"/>
      <c r="R29" s="4"/>
      <c r="S29" s="4"/>
      <c r="T29" s="4"/>
      <c r="U29" s="4"/>
      <c r="V29" s="4"/>
      <c r="W29" s="4"/>
      <c r="X29" s="4"/>
      <c r="Y29" s="4"/>
      <c r="Z29" s="4"/>
      <c r="AA29" s="4"/>
      <c r="AB29" s="4"/>
      <c r="AC29" s="4"/>
      <c r="AD29" s="4"/>
      <c r="AE29" s="4"/>
      <c r="AF29" s="5"/>
      <c r="AG29" s="5"/>
    </row>
    <row r="30" spans="1:33" s="3" customFormat="1" ht="16.5" x14ac:dyDescent="0.25">
      <c r="A30" s="14"/>
      <c r="B30" s="20" t="s">
        <v>61</v>
      </c>
      <c r="C30" s="11" t="s">
        <v>41</v>
      </c>
      <c r="D30" s="11"/>
      <c r="E30" s="11"/>
      <c r="F30" s="11"/>
      <c r="G30" s="11">
        <v>1</v>
      </c>
      <c r="H30" s="11">
        <v>2</v>
      </c>
      <c r="I30" s="19">
        <f t="shared" ref="I30:I32" si="2">SUM(D30:H30)</f>
        <v>3</v>
      </c>
      <c r="J30" s="4"/>
      <c r="K30" s="4"/>
      <c r="L30" s="4"/>
      <c r="M30" s="4"/>
      <c r="N30" s="4"/>
      <c r="O30" s="4"/>
      <c r="P30" s="4"/>
      <c r="Q30" s="4"/>
      <c r="R30" s="4"/>
      <c r="S30" s="4"/>
      <c r="T30" s="4"/>
      <c r="U30" s="4"/>
      <c r="V30" s="4"/>
      <c r="W30" s="4"/>
      <c r="X30" s="4"/>
      <c r="Y30" s="4"/>
      <c r="Z30" s="4"/>
      <c r="AA30" s="4"/>
      <c r="AB30" s="4"/>
      <c r="AC30" s="4"/>
      <c r="AD30" s="4"/>
      <c r="AE30" s="4"/>
      <c r="AF30" s="5"/>
      <c r="AG30" s="5"/>
    </row>
    <row r="31" spans="1:33" s="3" customFormat="1" ht="16.5" x14ac:dyDescent="0.25">
      <c r="A31" s="14"/>
      <c r="B31" s="20" t="s">
        <v>62</v>
      </c>
      <c r="C31" s="11" t="s">
        <v>41</v>
      </c>
      <c r="D31" s="11"/>
      <c r="E31" s="11"/>
      <c r="F31" s="11"/>
      <c r="G31" s="11">
        <v>1</v>
      </c>
      <c r="H31" s="11"/>
      <c r="I31" s="19">
        <f t="shared" si="2"/>
        <v>1</v>
      </c>
      <c r="J31" s="4"/>
      <c r="K31" s="4"/>
      <c r="L31" s="4"/>
      <c r="M31" s="4"/>
      <c r="N31" s="4"/>
      <c r="O31" s="4"/>
      <c r="P31" s="4"/>
      <c r="Q31" s="4"/>
      <c r="R31" s="4"/>
      <c r="S31" s="4"/>
      <c r="T31" s="4"/>
      <c r="U31" s="4"/>
      <c r="V31" s="4"/>
      <c r="W31" s="4"/>
      <c r="X31" s="4"/>
      <c r="Y31" s="4"/>
      <c r="Z31" s="4"/>
      <c r="AA31" s="4"/>
      <c r="AB31" s="4"/>
      <c r="AC31" s="4"/>
      <c r="AD31" s="4"/>
      <c r="AE31" s="4"/>
      <c r="AF31" s="5"/>
      <c r="AG31" s="5"/>
    </row>
    <row r="32" spans="1:33" s="3" customFormat="1" ht="16.5" x14ac:dyDescent="0.25">
      <c r="A32" s="14">
        <v>19</v>
      </c>
      <c r="B32" s="10" t="s">
        <v>42</v>
      </c>
      <c r="C32" s="11" t="s">
        <v>46</v>
      </c>
      <c r="D32" s="11"/>
      <c r="E32" s="11"/>
      <c r="F32" s="11">
        <v>1</v>
      </c>
      <c r="G32" s="11"/>
      <c r="H32" s="11"/>
      <c r="I32" s="19">
        <f t="shared" si="2"/>
        <v>1</v>
      </c>
      <c r="J32" s="4"/>
      <c r="K32" s="4"/>
      <c r="L32" s="4"/>
      <c r="M32" s="4"/>
      <c r="N32" s="4"/>
      <c r="O32" s="4"/>
      <c r="P32" s="4"/>
      <c r="Q32" s="4"/>
      <c r="R32" s="4"/>
      <c r="S32" s="4"/>
      <c r="T32" s="4"/>
      <c r="U32" s="4"/>
      <c r="V32" s="4"/>
      <c r="W32" s="4"/>
      <c r="X32" s="4"/>
      <c r="Y32" s="4"/>
      <c r="Z32" s="4"/>
      <c r="AA32" s="4"/>
      <c r="AB32" s="4"/>
      <c r="AC32" s="4"/>
      <c r="AD32" s="4"/>
      <c r="AE32" s="4"/>
      <c r="AF32" s="5"/>
      <c r="AG32" s="5"/>
    </row>
    <row r="33" spans="1:33" s="3" customFormat="1" ht="20.100000000000001" customHeight="1" x14ac:dyDescent="0.25">
      <c r="A33" s="14">
        <v>20</v>
      </c>
      <c r="B33" s="10" t="s">
        <v>26</v>
      </c>
      <c r="C33" s="11" t="s">
        <v>21</v>
      </c>
      <c r="D33" s="11"/>
      <c r="E33" s="11"/>
      <c r="F33" s="11"/>
      <c r="G33" s="11"/>
      <c r="H33" s="11"/>
      <c r="I33" s="19">
        <f t="shared" si="0"/>
        <v>0</v>
      </c>
      <c r="J33" s="4"/>
      <c r="K33" s="4"/>
      <c r="L33" s="4"/>
      <c r="M33" s="4"/>
      <c r="N33" s="4"/>
      <c r="O33" s="4"/>
      <c r="P33" s="4"/>
      <c r="Q33" s="4"/>
      <c r="R33" s="4"/>
      <c r="S33" s="4"/>
      <c r="T33" s="4"/>
      <c r="U33" s="4"/>
      <c r="V33" s="4"/>
      <c r="W33" s="4"/>
      <c r="X33" s="4"/>
      <c r="Y33" s="4"/>
      <c r="Z33" s="4"/>
      <c r="AA33" s="4"/>
      <c r="AB33" s="4"/>
      <c r="AC33" s="4"/>
      <c r="AD33" s="4"/>
      <c r="AE33" s="4"/>
      <c r="AF33" s="5"/>
      <c r="AG33" s="5"/>
    </row>
    <row r="34" spans="1:33" s="3" customFormat="1" ht="16.5" customHeight="1" x14ac:dyDescent="0.25">
      <c r="A34" s="7"/>
      <c r="B34" s="8"/>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5"/>
      <c r="AG34" s="5"/>
    </row>
    <row r="35" spans="1:33" s="3" customFormat="1" ht="18.75" customHeight="1" x14ac:dyDescent="0.25">
      <c r="A35" s="8"/>
      <c r="D35" s="83"/>
      <c r="E35" s="4"/>
      <c r="F35" s="4"/>
      <c r="G35" s="128" t="s">
        <v>24</v>
      </c>
      <c r="H35" s="128"/>
      <c r="I35" s="128"/>
      <c r="J35" s="4"/>
      <c r="K35" s="4"/>
      <c r="L35" s="4"/>
      <c r="M35" s="4"/>
      <c r="N35" s="4"/>
      <c r="O35" s="4"/>
      <c r="P35" s="4"/>
      <c r="Q35" s="4"/>
      <c r="R35" s="4"/>
      <c r="S35" s="4"/>
      <c r="T35" s="4"/>
      <c r="U35" s="4"/>
      <c r="V35" s="4"/>
      <c r="W35" s="4"/>
      <c r="X35" s="4"/>
      <c r="Y35" s="4"/>
      <c r="Z35" s="4"/>
      <c r="AA35" s="4"/>
      <c r="AB35" s="4"/>
      <c r="AC35" s="4"/>
      <c r="AD35" s="4"/>
      <c r="AE35" s="4"/>
      <c r="AF35" s="5"/>
      <c r="AG35" s="5"/>
    </row>
    <row r="36" spans="1:33" s="3" customFormat="1" ht="21.6" customHeight="1" x14ac:dyDescent="0.25">
      <c r="D36" s="83"/>
      <c r="E36" s="4"/>
      <c r="F36" s="4"/>
      <c r="G36" s="129" t="s">
        <v>28</v>
      </c>
      <c r="H36" s="129"/>
      <c r="I36" s="129"/>
      <c r="J36" s="4"/>
      <c r="K36" s="4"/>
      <c r="L36" s="4"/>
      <c r="M36" s="4"/>
      <c r="N36" s="4"/>
      <c r="O36" s="4"/>
      <c r="P36" s="4"/>
      <c r="Q36" s="4"/>
      <c r="R36" s="4"/>
      <c r="S36" s="4"/>
      <c r="T36" s="4"/>
      <c r="U36" s="4"/>
      <c r="V36" s="4"/>
      <c r="W36" s="4"/>
      <c r="X36" s="4"/>
      <c r="Y36" s="4"/>
      <c r="Z36" s="4"/>
      <c r="AA36" s="4"/>
      <c r="AB36" s="4"/>
      <c r="AC36" s="4"/>
      <c r="AD36" s="4"/>
      <c r="AE36" s="4"/>
      <c r="AF36" s="5"/>
      <c r="AG36" s="5"/>
    </row>
    <row r="37" spans="1:33" x14ac:dyDescent="0.3">
      <c r="A37" s="13"/>
      <c r="B37" s="13"/>
      <c r="C37" s="13"/>
      <c r="D37" s="12"/>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2"/>
      <c r="AG37" s="2"/>
    </row>
    <row r="38" spans="1:33" x14ac:dyDescent="0.3">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2"/>
      <c r="AG38" s="2"/>
    </row>
    <row r="39" spans="1:33" x14ac:dyDescent="0.3">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2"/>
      <c r="AG39" s="2"/>
    </row>
    <row r="40" spans="1:33" x14ac:dyDescent="0.3">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2"/>
      <c r="AG40" s="2"/>
    </row>
    <row r="41" spans="1:33" x14ac:dyDescent="0.3">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2"/>
      <c r="AG41" s="2"/>
    </row>
    <row r="42" spans="1:33" x14ac:dyDescent="0.3">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2"/>
      <c r="AG42" s="2"/>
    </row>
    <row r="43" spans="1:33" ht="16.5" customHeight="1" x14ac:dyDescent="0.3">
      <c r="A43" s="112"/>
      <c r="B43" s="112"/>
      <c r="C43" s="112"/>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2"/>
      <c r="AG43" s="2"/>
    </row>
    <row r="44" spans="1:33" hidden="1" x14ac:dyDescent="0.3">
      <c r="A44" s="13"/>
      <c r="B44" s="13"/>
      <c r="C44" s="13"/>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2"/>
      <c r="AG44" s="2"/>
    </row>
    <row r="45" spans="1:33" x14ac:dyDescent="0.3">
      <c r="A45" s="112"/>
      <c r="B45" s="112"/>
      <c r="C45" s="112"/>
      <c r="D45" s="112"/>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2"/>
      <c r="AG45" s="2"/>
    </row>
    <row r="46" spans="1:33" x14ac:dyDescent="0.3">
      <c r="A46" s="111"/>
      <c r="B46" s="111"/>
      <c r="C46" s="111"/>
      <c r="D46" s="111"/>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2"/>
      <c r="AG46" s="2"/>
    </row>
    <row r="47" spans="1:33" x14ac:dyDescent="0.3">
      <c r="A47" s="111"/>
      <c r="B47" s="111"/>
      <c r="C47" s="111"/>
      <c r="D47" s="111"/>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2"/>
      <c r="AG47" s="2"/>
    </row>
    <row r="48" spans="1:33" x14ac:dyDescent="0.3">
      <c r="A48" s="112"/>
      <c r="B48" s="112"/>
      <c r="C48" s="112"/>
      <c r="D48" s="112"/>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2"/>
      <c r="AG48" s="2"/>
    </row>
    <row r="49" spans="1:33" x14ac:dyDescent="0.3">
      <c r="A49" s="111"/>
      <c r="B49" s="111"/>
      <c r="C49" s="111"/>
      <c r="D49" s="111"/>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2"/>
      <c r="AG49" s="2"/>
    </row>
    <row r="50" spans="1:33" x14ac:dyDescent="0.3">
      <c r="A50" s="111"/>
      <c r="B50" s="111"/>
      <c r="C50" s="111"/>
      <c r="D50" s="111"/>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2"/>
      <c r="AG50" s="2"/>
    </row>
    <row r="51" spans="1:33" x14ac:dyDescent="0.3">
      <c r="A51" s="111"/>
      <c r="B51" s="111"/>
      <c r="C51" s="111"/>
      <c r="D51" s="111"/>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2"/>
      <c r="AG51" s="2"/>
    </row>
    <row r="52" spans="1:33" x14ac:dyDescent="0.3">
      <c r="A52" s="111"/>
      <c r="B52" s="111"/>
      <c r="C52" s="111"/>
      <c r="D52" s="111"/>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2"/>
      <c r="AG52" s="2"/>
    </row>
    <row r="53" spans="1:33" x14ac:dyDescent="0.3">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2"/>
      <c r="AG53" s="2"/>
    </row>
    <row r="54" spans="1:33" x14ac:dyDescent="0.3">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2"/>
      <c r="AG54" s="2"/>
    </row>
    <row r="55" spans="1:33" x14ac:dyDescent="0.3">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2"/>
      <c r="AG55" s="2"/>
    </row>
    <row r="56" spans="1:33" x14ac:dyDescent="0.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2"/>
      <c r="AG56" s="2"/>
    </row>
    <row r="57" spans="1:33"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x14ac:dyDescent="0.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x14ac:dyDescent="0.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x14ac:dyDescent="0.3">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x14ac:dyDescent="0.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x14ac:dyDescent="0.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x14ac:dyDescent="0.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2"/>
      <c r="AG104" s="2"/>
    </row>
    <row r="105" spans="1:33"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2"/>
      <c r="AG105" s="2"/>
    </row>
    <row r="106" spans="1:33"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2"/>
      <c r="AG106" s="2"/>
    </row>
    <row r="107" spans="1:33"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2"/>
      <c r="AG107" s="2"/>
    </row>
    <row r="108" spans="1:33"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2"/>
      <c r="AG108" s="2"/>
    </row>
    <row r="109" spans="1:33"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2"/>
      <c r="AG109" s="2"/>
    </row>
    <row r="110" spans="1:33"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2"/>
      <c r="AG110" s="2"/>
    </row>
    <row r="111" spans="1:33"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2"/>
      <c r="AG111" s="2"/>
    </row>
    <row r="112" spans="1:33"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2"/>
      <c r="AG112" s="2"/>
    </row>
    <row r="113" spans="1:33"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2"/>
      <c r="AG113" s="2"/>
    </row>
    <row r="114" spans="1:33"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2"/>
      <c r="AG114" s="2"/>
    </row>
    <row r="115" spans="1:33"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2"/>
      <c r="AG115" s="2"/>
    </row>
    <row r="116" spans="1:33"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2"/>
      <c r="AG116" s="2"/>
    </row>
    <row r="117" spans="1:33"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2"/>
      <c r="AG117" s="2"/>
    </row>
    <row r="118" spans="1:33"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2"/>
      <c r="AG118" s="2"/>
    </row>
    <row r="119" spans="1:33"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2"/>
      <c r="AG119" s="2"/>
    </row>
    <row r="120" spans="1:33"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2"/>
      <c r="AG120" s="2"/>
    </row>
    <row r="121" spans="1:33"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2"/>
      <c r="AG121" s="2"/>
    </row>
    <row r="122" spans="1:33"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2"/>
      <c r="AG122" s="2"/>
    </row>
    <row r="123" spans="1:33" x14ac:dyDescent="0.3">
      <c r="A123" s="2"/>
      <c r="B123" s="2"/>
      <c r="C123" s="2"/>
      <c r="D123" s="6"/>
      <c r="E123" s="6"/>
      <c r="F123" s="6"/>
      <c r="G123" s="6"/>
      <c r="H123" s="6"/>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row>
    <row r="124" spans="1:33" x14ac:dyDescent="0.3">
      <c r="A124" s="2"/>
      <c r="B124" s="2"/>
      <c r="C124" s="2"/>
      <c r="D124" s="6"/>
      <c r="E124" s="6"/>
      <c r="F124" s="6"/>
      <c r="G124" s="6"/>
      <c r="H124" s="6"/>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row>
  </sheetData>
  <mergeCells count="14">
    <mergeCell ref="A49:D49"/>
    <mergeCell ref="A50:D50"/>
    <mergeCell ref="A51:D51"/>
    <mergeCell ref="A52:D52"/>
    <mergeCell ref="A43:C43"/>
    <mergeCell ref="A45:D45"/>
    <mergeCell ref="A46:D46"/>
    <mergeCell ref="A47:D47"/>
    <mergeCell ref="A48:D48"/>
    <mergeCell ref="G35:I35"/>
    <mergeCell ref="G36:I36"/>
    <mergeCell ref="A1:B1"/>
    <mergeCell ref="A2:B2"/>
    <mergeCell ref="A4:I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D91EC-2F73-4177-A5D5-AC856F1BE985}">
  <dimension ref="A1:AG143"/>
  <sheetViews>
    <sheetView topLeftCell="A19" zoomScale="78" zoomScaleNormal="78" workbookViewId="0">
      <selection activeCell="B25" sqref="B25"/>
    </sheetView>
  </sheetViews>
  <sheetFormatPr defaultColWidth="9.140625" defaultRowHeight="18.75" x14ac:dyDescent="0.3"/>
  <cols>
    <col min="1" max="1" width="3.42578125" style="1" bestFit="1" customWidth="1"/>
    <col min="2" max="2" width="41.7109375" style="1" customWidth="1"/>
    <col min="3" max="3" width="18" style="1" bestFit="1" customWidth="1"/>
    <col min="4" max="4" width="18" style="1" customWidth="1"/>
    <col min="5" max="5" width="26.140625" style="1" bestFit="1" customWidth="1"/>
    <col min="6" max="6" width="11.5703125" style="1" customWidth="1"/>
    <col min="7" max="8" width="27.7109375" style="1" customWidth="1"/>
    <col min="9" max="9" width="65.85546875" style="1" customWidth="1"/>
    <col min="10" max="16384" width="9.140625" style="1"/>
  </cols>
  <sheetData>
    <row r="1" spans="1:33" x14ac:dyDescent="0.3">
      <c r="A1" s="113" t="s">
        <v>0</v>
      </c>
      <c r="B1" s="113"/>
    </row>
    <row r="2" spans="1:33" x14ac:dyDescent="0.3">
      <c r="A2" s="114" t="s">
        <v>48</v>
      </c>
      <c r="B2" s="114"/>
      <c r="C2" s="115"/>
    </row>
    <row r="3" spans="1:33" x14ac:dyDescent="0.3">
      <c r="A3" s="9"/>
      <c r="B3" s="9"/>
    </row>
    <row r="4" spans="1:33" ht="26.45" customHeight="1" x14ac:dyDescent="0.3">
      <c r="A4" s="116" t="s">
        <v>67</v>
      </c>
      <c r="B4" s="116"/>
      <c r="C4" s="116"/>
      <c r="D4" s="116"/>
      <c r="E4" s="116"/>
      <c r="F4" s="116"/>
      <c r="G4" s="116"/>
      <c r="H4" s="116"/>
      <c r="I4" s="116"/>
      <c r="J4" s="2"/>
      <c r="K4" s="2"/>
      <c r="L4" s="2"/>
      <c r="M4" s="2"/>
      <c r="N4" s="2"/>
      <c r="O4" s="2"/>
      <c r="P4" s="2"/>
      <c r="Q4" s="2"/>
      <c r="R4" s="2"/>
      <c r="S4" s="2"/>
      <c r="T4" s="2"/>
      <c r="U4" s="2"/>
      <c r="V4" s="2"/>
      <c r="W4" s="2"/>
      <c r="X4" s="2"/>
      <c r="Y4" s="2"/>
      <c r="Z4" s="2"/>
      <c r="AA4" s="2"/>
      <c r="AB4" s="2"/>
      <c r="AC4" s="2"/>
      <c r="AD4" s="2"/>
      <c r="AE4" s="2"/>
      <c r="AF4" s="2"/>
      <c r="AG4" s="2"/>
    </row>
    <row r="5" spans="1:33"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5"/>
      <c r="AG5" s="5"/>
    </row>
    <row r="6" spans="1:33" s="3" customFormat="1" ht="99" x14ac:dyDescent="0.25">
      <c r="A6" s="23" t="s">
        <v>63</v>
      </c>
      <c r="B6" s="23" t="s">
        <v>73</v>
      </c>
      <c r="C6" s="23" t="s">
        <v>64</v>
      </c>
      <c r="D6" s="23" t="s">
        <v>78</v>
      </c>
      <c r="E6" s="23" t="s">
        <v>72</v>
      </c>
      <c r="F6" s="23" t="s">
        <v>65</v>
      </c>
      <c r="G6" s="23" t="s">
        <v>66</v>
      </c>
      <c r="H6" s="23" t="s">
        <v>81</v>
      </c>
      <c r="I6" s="23" t="s">
        <v>82</v>
      </c>
      <c r="K6" s="4"/>
      <c r="L6" s="4"/>
      <c r="M6" s="4"/>
      <c r="N6" s="4"/>
      <c r="O6" s="4"/>
      <c r="P6" s="4"/>
      <c r="Q6" s="4"/>
      <c r="R6" s="4"/>
      <c r="S6" s="4"/>
      <c r="T6" s="4"/>
      <c r="U6" s="4"/>
      <c r="V6" s="4"/>
      <c r="W6" s="4"/>
      <c r="X6" s="4"/>
      <c r="Y6" s="4"/>
      <c r="Z6" s="4"/>
      <c r="AA6" s="4"/>
      <c r="AB6" s="4"/>
      <c r="AC6" s="4"/>
      <c r="AD6" s="4"/>
      <c r="AE6" s="4"/>
      <c r="AF6" s="5"/>
      <c r="AG6" s="5"/>
    </row>
    <row r="7" spans="1:33" s="3" customFormat="1" ht="20.100000000000001" customHeight="1" x14ac:dyDescent="0.25">
      <c r="A7" s="27" t="s">
        <v>68</v>
      </c>
      <c r="B7" s="28" t="s">
        <v>5</v>
      </c>
      <c r="C7" s="11"/>
      <c r="D7" s="11"/>
      <c r="E7" s="11"/>
      <c r="F7" s="11"/>
      <c r="G7" s="11"/>
      <c r="H7" s="11"/>
      <c r="I7" s="11"/>
      <c r="J7" s="4"/>
      <c r="K7" s="4"/>
      <c r="L7" s="4"/>
      <c r="M7" s="4"/>
      <c r="N7" s="4"/>
      <c r="O7" s="4"/>
      <c r="P7" s="4"/>
      <c r="Q7" s="4"/>
      <c r="R7" s="4"/>
      <c r="S7" s="4"/>
      <c r="T7" s="4"/>
      <c r="U7" s="4"/>
      <c r="V7" s="4"/>
      <c r="W7" s="4"/>
      <c r="X7" s="4"/>
      <c r="Y7" s="4"/>
      <c r="Z7" s="4"/>
      <c r="AA7" s="4"/>
      <c r="AB7" s="4"/>
      <c r="AC7" s="4"/>
      <c r="AD7" s="4"/>
      <c r="AE7" s="4"/>
      <c r="AF7" s="5"/>
      <c r="AG7" s="5"/>
    </row>
    <row r="8" spans="1:33" s="3" customFormat="1" ht="31.5" x14ac:dyDescent="0.25">
      <c r="A8" s="27" t="s">
        <v>69</v>
      </c>
      <c r="B8" s="29" t="s">
        <v>6</v>
      </c>
      <c r="C8" s="11">
        <v>1</v>
      </c>
      <c r="D8" s="11"/>
      <c r="E8" s="11"/>
      <c r="F8" s="11"/>
      <c r="G8" s="11"/>
      <c r="H8" s="11"/>
      <c r="I8" s="11"/>
      <c r="J8" s="4"/>
      <c r="K8" s="4"/>
      <c r="L8" s="4"/>
      <c r="M8" s="4"/>
      <c r="N8" s="4"/>
      <c r="O8" s="4"/>
      <c r="P8" s="4"/>
      <c r="Q8" s="4"/>
      <c r="R8" s="4"/>
      <c r="S8" s="4"/>
      <c r="T8" s="4"/>
      <c r="U8" s="4"/>
      <c r="V8" s="4"/>
      <c r="W8" s="4"/>
      <c r="X8" s="4"/>
      <c r="Y8" s="4"/>
      <c r="Z8" s="4"/>
      <c r="AA8" s="4"/>
      <c r="AB8" s="4"/>
      <c r="AC8" s="4"/>
      <c r="AD8" s="4"/>
      <c r="AE8" s="4"/>
      <c r="AF8" s="5"/>
      <c r="AG8" s="5"/>
    </row>
    <row r="9" spans="1:33" s="3" customFormat="1" ht="330.75" x14ac:dyDescent="0.25">
      <c r="A9" s="14">
        <v>1</v>
      </c>
      <c r="B9" s="24" t="s">
        <v>161</v>
      </c>
      <c r="C9" s="11" t="s">
        <v>162</v>
      </c>
      <c r="D9" s="26">
        <v>750000000</v>
      </c>
      <c r="E9" s="11" t="s">
        <v>163</v>
      </c>
      <c r="F9" s="11" t="s">
        <v>164</v>
      </c>
      <c r="G9" s="11" t="s">
        <v>165</v>
      </c>
      <c r="H9" s="11" t="s">
        <v>236</v>
      </c>
      <c r="I9" s="24" t="s">
        <v>214</v>
      </c>
      <c r="J9" s="4"/>
      <c r="K9" s="4"/>
      <c r="L9" s="4"/>
      <c r="M9" s="4"/>
      <c r="N9" s="4"/>
      <c r="O9" s="4"/>
      <c r="P9" s="4"/>
      <c r="Q9" s="4"/>
      <c r="R9" s="4"/>
      <c r="S9" s="4"/>
      <c r="T9" s="4"/>
      <c r="U9" s="4"/>
      <c r="V9" s="4"/>
      <c r="W9" s="4"/>
      <c r="X9" s="4"/>
      <c r="Y9" s="4"/>
      <c r="Z9" s="4"/>
      <c r="AA9" s="4"/>
      <c r="AB9" s="4"/>
      <c r="AC9" s="4"/>
      <c r="AD9" s="4"/>
      <c r="AE9" s="4"/>
      <c r="AF9" s="5"/>
      <c r="AG9" s="5"/>
    </row>
    <row r="10" spans="1:33" s="3" customFormat="1" ht="204.75" x14ac:dyDescent="0.25">
      <c r="A10" s="14">
        <v>2</v>
      </c>
      <c r="B10" s="24" t="s">
        <v>168</v>
      </c>
      <c r="C10" s="11" t="s">
        <v>170</v>
      </c>
      <c r="D10" s="26">
        <v>300000000</v>
      </c>
      <c r="E10" s="11" t="s">
        <v>178</v>
      </c>
      <c r="F10" s="11" t="s">
        <v>179</v>
      </c>
      <c r="G10" s="11" t="s">
        <v>186</v>
      </c>
      <c r="H10" s="11" t="s">
        <v>237</v>
      </c>
      <c r="I10" s="24" t="s">
        <v>209</v>
      </c>
      <c r="J10" s="4"/>
      <c r="K10" s="4"/>
      <c r="L10" s="4"/>
      <c r="M10" s="4"/>
      <c r="N10" s="4"/>
      <c r="O10" s="4"/>
      <c r="P10" s="4"/>
      <c r="Q10" s="4"/>
      <c r="R10" s="4"/>
      <c r="S10" s="4"/>
      <c r="T10" s="4"/>
      <c r="U10" s="4"/>
      <c r="V10" s="4"/>
      <c r="W10" s="4"/>
      <c r="X10" s="4"/>
      <c r="Y10" s="4"/>
      <c r="Z10" s="4"/>
      <c r="AA10" s="4"/>
      <c r="AB10" s="4"/>
      <c r="AC10" s="4"/>
      <c r="AD10" s="4"/>
      <c r="AE10" s="4"/>
      <c r="AF10" s="5"/>
      <c r="AG10" s="5"/>
    </row>
    <row r="11" spans="1:33" s="3" customFormat="1" ht="409.5" x14ac:dyDescent="0.25">
      <c r="A11" s="14">
        <v>3</v>
      </c>
      <c r="B11" s="24" t="s">
        <v>166</v>
      </c>
      <c r="C11" s="11" t="s">
        <v>172</v>
      </c>
      <c r="D11" s="26">
        <v>535000000</v>
      </c>
      <c r="E11" s="11" t="s">
        <v>180</v>
      </c>
      <c r="F11" s="11" t="s">
        <v>181</v>
      </c>
      <c r="G11" s="11" t="s">
        <v>211</v>
      </c>
      <c r="H11" s="11" t="s">
        <v>238</v>
      </c>
      <c r="I11" s="24" t="s">
        <v>210</v>
      </c>
      <c r="J11" s="4"/>
      <c r="K11" s="4"/>
      <c r="L11" s="4"/>
      <c r="M11" s="4"/>
      <c r="N11" s="4"/>
      <c r="O11" s="4"/>
      <c r="P11" s="4"/>
      <c r="Q11" s="4"/>
      <c r="R11" s="4"/>
      <c r="S11" s="4"/>
      <c r="T11" s="4"/>
      <c r="U11" s="4"/>
      <c r="V11" s="4"/>
      <c r="W11" s="4"/>
      <c r="X11" s="4"/>
      <c r="Y11" s="4"/>
      <c r="Z11" s="4"/>
      <c r="AA11" s="4"/>
      <c r="AB11" s="4"/>
      <c r="AC11" s="4"/>
      <c r="AD11" s="4"/>
      <c r="AE11" s="4"/>
      <c r="AF11" s="5"/>
      <c r="AG11" s="5"/>
    </row>
    <row r="12" spans="1:33" s="3" customFormat="1" ht="236.25" x14ac:dyDescent="0.25">
      <c r="A12" s="14">
        <v>4</v>
      </c>
      <c r="B12" s="24" t="s">
        <v>167</v>
      </c>
      <c r="C12" s="11" t="s">
        <v>173</v>
      </c>
      <c r="D12" s="26">
        <v>535000000</v>
      </c>
      <c r="E12" s="25" t="s">
        <v>182</v>
      </c>
      <c r="F12" s="11" t="s">
        <v>183</v>
      </c>
      <c r="G12" s="11" t="s">
        <v>211</v>
      </c>
      <c r="H12" s="11" t="s">
        <v>239</v>
      </c>
      <c r="I12" s="24" t="s">
        <v>212</v>
      </c>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197.45" customHeight="1" x14ac:dyDescent="0.25">
      <c r="A13" s="14">
        <v>5</v>
      </c>
      <c r="B13" s="24" t="s">
        <v>169</v>
      </c>
      <c r="C13" s="11" t="s">
        <v>114</v>
      </c>
      <c r="D13" s="26">
        <v>510000000</v>
      </c>
      <c r="E13" s="25" t="s">
        <v>184</v>
      </c>
      <c r="F13" s="11" t="s">
        <v>185</v>
      </c>
      <c r="G13" s="11" t="s">
        <v>211</v>
      </c>
      <c r="H13" s="11" t="s">
        <v>240</v>
      </c>
      <c r="I13" s="24" t="s">
        <v>213</v>
      </c>
      <c r="J13" s="4"/>
      <c r="K13" s="4"/>
      <c r="L13" s="4"/>
      <c r="M13" s="4"/>
      <c r="N13" s="4"/>
      <c r="O13" s="4"/>
      <c r="P13" s="4"/>
      <c r="Q13" s="4"/>
      <c r="R13" s="4"/>
      <c r="S13" s="4"/>
      <c r="T13" s="4"/>
      <c r="U13" s="4"/>
      <c r="V13" s="4"/>
      <c r="W13" s="4"/>
      <c r="X13" s="4"/>
      <c r="Y13" s="4"/>
      <c r="Z13" s="4"/>
      <c r="AA13" s="4"/>
      <c r="AB13" s="4"/>
      <c r="AC13" s="4"/>
      <c r="AD13" s="4"/>
      <c r="AE13" s="4"/>
      <c r="AF13" s="5"/>
      <c r="AG13" s="5"/>
    </row>
    <row r="14" spans="1:33" s="3" customFormat="1" ht="267.75" x14ac:dyDescent="0.25">
      <c r="A14" s="14">
        <v>6</v>
      </c>
      <c r="B14" s="24" t="s">
        <v>174</v>
      </c>
      <c r="C14" s="11" t="s">
        <v>176</v>
      </c>
      <c r="D14" s="26">
        <v>3146987000</v>
      </c>
      <c r="E14" s="25" t="s">
        <v>187</v>
      </c>
      <c r="F14" s="11" t="s">
        <v>185</v>
      </c>
      <c r="G14" s="11" t="s">
        <v>186</v>
      </c>
      <c r="H14" s="11" t="s">
        <v>241</v>
      </c>
      <c r="I14" s="10" t="s">
        <v>215</v>
      </c>
      <c r="J14" s="4"/>
      <c r="K14" s="4"/>
      <c r="L14" s="4"/>
      <c r="M14" s="4"/>
      <c r="N14" s="4"/>
      <c r="O14" s="4"/>
      <c r="P14" s="4"/>
      <c r="Q14" s="4"/>
      <c r="R14" s="4"/>
      <c r="S14" s="4"/>
      <c r="T14" s="4"/>
      <c r="U14" s="4"/>
      <c r="V14" s="4"/>
      <c r="W14" s="4"/>
      <c r="X14" s="4"/>
      <c r="Y14" s="4"/>
      <c r="Z14" s="4"/>
      <c r="AA14" s="4"/>
      <c r="AB14" s="4"/>
      <c r="AC14" s="4"/>
      <c r="AD14" s="4"/>
      <c r="AE14" s="4"/>
      <c r="AF14" s="5"/>
      <c r="AG14" s="5"/>
    </row>
    <row r="15" spans="1:33" s="3" customFormat="1" ht="315" customHeight="1" x14ac:dyDescent="0.25">
      <c r="A15" s="14">
        <v>7</v>
      </c>
      <c r="B15" s="24" t="s">
        <v>175</v>
      </c>
      <c r="C15" s="11" t="s">
        <v>177</v>
      </c>
      <c r="D15" s="26">
        <v>650000000</v>
      </c>
      <c r="E15" s="25" t="s">
        <v>188</v>
      </c>
      <c r="F15" s="11" t="s">
        <v>164</v>
      </c>
      <c r="G15" s="11" t="s">
        <v>207</v>
      </c>
      <c r="H15" s="11" t="s">
        <v>242</v>
      </c>
      <c r="I15" s="10" t="s">
        <v>208</v>
      </c>
      <c r="J15" s="4"/>
      <c r="K15" s="4"/>
      <c r="L15" s="4"/>
      <c r="M15" s="4"/>
      <c r="N15" s="4"/>
      <c r="O15" s="4"/>
      <c r="P15" s="4"/>
      <c r="Q15" s="4"/>
      <c r="R15" s="4"/>
      <c r="S15" s="4"/>
      <c r="T15" s="4"/>
      <c r="U15" s="4"/>
      <c r="V15" s="4"/>
      <c r="W15" s="4"/>
      <c r="X15" s="4"/>
      <c r="Y15" s="4"/>
      <c r="Z15" s="4"/>
      <c r="AA15" s="4"/>
      <c r="AB15" s="4"/>
      <c r="AC15" s="4"/>
      <c r="AD15" s="4"/>
      <c r="AE15" s="4"/>
      <c r="AF15" s="5"/>
      <c r="AG15" s="5"/>
    </row>
    <row r="16" spans="1:33" s="3" customFormat="1" ht="267.75" x14ac:dyDescent="0.25">
      <c r="A16" s="14">
        <v>8</v>
      </c>
      <c r="B16" s="24" t="s">
        <v>189</v>
      </c>
      <c r="C16" s="11" t="s">
        <v>196</v>
      </c>
      <c r="D16" s="26">
        <v>550000000</v>
      </c>
      <c r="E16" s="25" t="s">
        <v>199</v>
      </c>
      <c r="F16" s="11" t="s">
        <v>202</v>
      </c>
      <c r="G16" s="11" t="s">
        <v>136</v>
      </c>
      <c r="H16" s="11" t="s">
        <v>243</v>
      </c>
      <c r="I16" s="10" t="s">
        <v>244</v>
      </c>
      <c r="J16" s="4"/>
      <c r="K16" s="4"/>
      <c r="L16" s="4"/>
      <c r="M16" s="4"/>
      <c r="N16" s="4"/>
      <c r="O16" s="4"/>
      <c r="P16" s="4"/>
      <c r="Q16" s="4"/>
      <c r="R16" s="4"/>
      <c r="S16" s="4"/>
      <c r="T16" s="4"/>
      <c r="U16" s="4"/>
      <c r="V16" s="4"/>
      <c r="W16" s="4"/>
      <c r="X16" s="4"/>
      <c r="Y16" s="4"/>
      <c r="Z16" s="4"/>
      <c r="AA16" s="4"/>
      <c r="AB16" s="4"/>
      <c r="AC16" s="4"/>
      <c r="AD16" s="4"/>
      <c r="AE16" s="4"/>
      <c r="AF16" s="5"/>
      <c r="AG16" s="5"/>
    </row>
    <row r="17" spans="1:33" s="3" customFormat="1" ht="267.75" x14ac:dyDescent="0.25">
      <c r="A17" s="14">
        <v>9</v>
      </c>
      <c r="B17" s="24" t="s">
        <v>190</v>
      </c>
      <c r="C17" s="11" t="s">
        <v>195</v>
      </c>
      <c r="D17" s="32">
        <v>500000000</v>
      </c>
      <c r="E17" s="31" t="s">
        <v>200</v>
      </c>
      <c r="F17" s="11" t="s">
        <v>164</v>
      </c>
      <c r="G17" s="11" t="s">
        <v>145</v>
      </c>
      <c r="H17" s="11" t="s">
        <v>247</v>
      </c>
      <c r="I17" s="10" t="s">
        <v>246</v>
      </c>
      <c r="J17" s="4"/>
      <c r="K17" s="4"/>
      <c r="L17" s="4"/>
      <c r="M17" s="4"/>
      <c r="N17" s="4"/>
      <c r="O17" s="4"/>
      <c r="P17" s="4"/>
      <c r="Q17" s="4"/>
      <c r="R17" s="4"/>
      <c r="S17" s="4"/>
      <c r="T17" s="4"/>
      <c r="U17" s="4"/>
      <c r="V17" s="4"/>
      <c r="W17" s="4"/>
      <c r="X17" s="4"/>
      <c r="Y17" s="4"/>
      <c r="Z17" s="4"/>
      <c r="AA17" s="4"/>
      <c r="AB17" s="4"/>
      <c r="AC17" s="4"/>
      <c r="AD17" s="4"/>
      <c r="AE17" s="4"/>
      <c r="AF17" s="5"/>
      <c r="AG17" s="5"/>
    </row>
    <row r="18" spans="1:33" s="3" customFormat="1" ht="315" x14ac:dyDescent="0.25">
      <c r="A18" s="14">
        <v>10</v>
      </c>
      <c r="B18" s="24" t="s">
        <v>191</v>
      </c>
      <c r="C18" s="11" t="s">
        <v>194</v>
      </c>
      <c r="D18" s="26">
        <v>550000000</v>
      </c>
      <c r="E18" s="25" t="s">
        <v>201</v>
      </c>
      <c r="F18" s="11" t="s">
        <v>185</v>
      </c>
      <c r="G18" s="11" t="s">
        <v>206</v>
      </c>
      <c r="H18" s="11" t="s">
        <v>248</v>
      </c>
      <c r="I18" s="10" t="s">
        <v>245</v>
      </c>
      <c r="J18" s="4"/>
      <c r="K18" s="4"/>
      <c r="L18" s="4"/>
      <c r="M18" s="4"/>
      <c r="N18" s="4"/>
      <c r="O18" s="4"/>
      <c r="P18" s="4"/>
      <c r="Q18" s="4"/>
      <c r="R18" s="4"/>
      <c r="S18" s="4"/>
      <c r="T18" s="4"/>
      <c r="U18" s="4"/>
      <c r="V18" s="4"/>
      <c r="W18" s="4"/>
      <c r="X18" s="4"/>
      <c r="Y18" s="4"/>
      <c r="Z18" s="4"/>
      <c r="AA18" s="4"/>
      <c r="AB18" s="4"/>
      <c r="AC18" s="4"/>
      <c r="AD18" s="4"/>
      <c r="AE18" s="4"/>
      <c r="AF18" s="5"/>
      <c r="AG18" s="5"/>
    </row>
    <row r="19" spans="1:33" s="3" customFormat="1" ht="236.25" x14ac:dyDescent="0.25">
      <c r="A19" s="14">
        <v>11</v>
      </c>
      <c r="B19" s="24" t="s">
        <v>192</v>
      </c>
      <c r="C19" s="11" t="s">
        <v>193</v>
      </c>
      <c r="D19" s="26">
        <v>1826050000</v>
      </c>
      <c r="E19" s="25" t="s">
        <v>203</v>
      </c>
      <c r="F19" s="11" t="s">
        <v>183</v>
      </c>
      <c r="G19" s="11" t="s">
        <v>145</v>
      </c>
      <c r="H19" s="11" t="s">
        <v>204</v>
      </c>
      <c r="I19" s="10" t="s">
        <v>205</v>
      </c>
      <c r="J19" s="4"/>
      <c r="K19" s="4"/>
      <c r="L19" s="4"/>
      <c r="M19" s="4"/>
      <c r="N19" s="4"/>
      <c r="O19" s="4"/>
      <c r="P19" s="4"/>
      <c r="Q19" s="4"/>
      <c r="R19" s="4"/>
      <c r="S19" s="4"/>
      <c r="T19" s="4"/>
      <c r="U19" s="4"/>
      <c r="V19" s="4"/>
      <c r="W19" s="4"/>
      <c r="X19" s="4"/>
      <c r="Y19" s="4"/>
      <c r="Z19" s="4"/>
      <c r="AA19" s="4"/>
      <c r="AB19" s="4"/>
      <c r="AC19" s="4"/>
      <c r="AD19" s="4"/>
      <c r="AE19" s="4"/>
      <c r="AF19" s="5"/>
      <c r="AG19" s="5"/>
    </row>
    <row r="20" spans="1:33" s="3" customFormat="1" ht="63" x14ac:dyDescent="0.25">
      <c r="A20" s="14">
        <v>12</v>
      </c>
      <c r="B20" s="24" t="s">
        <v>216</v>
      </c>
      <c r="C20" s="11" t="s">
        <v>219</v>
      </c>
      <c r="D20" s="26">
        <v>570000000</v>
      </c>
      <c r="E20" s="25" t="s">
        <v>222</v>
      </c>
      <c r="F20" s="11" t="s">
        <v>202</v>
      </c>
      <c r="G20" s="11" t="s">
        <v>158</v>
      </c>
      <c r="H20" s="11"/>
      <c r="I20" s="11" t="s">
        <v>159</v>
      </c>
      <c r="J20" s="4"/>
      <c r="K20" s="4"/>
      <c r="L20" s="4"/>
      <c r="M20" s="4"/>
      <c r="N20" s="4"/>
      <c r="O20" s="4"/>
      <c r="P20" s="4"/>
      <c r="Q20" s="4"/>
      <c r="R20" s="4"/>
      <c r="S20" s="4"/>
      <c r="T20" s="4"/>
      <c r="U20" s="4"/>
      <c r="V20" s="4"/>
      <c r="W20" s="4"/>
      <c r="X20" s="4"/>
      <c r="Y20" s="4"/>
      <c r="Z20" s="4"/>
      <c r="AA20" s="4"/>
      <c r="AB20" s="4"/>
      <c r="AC20" s="4"/>
      <c r="AD20" s="4"/>
      <c r="AE20" s="4"/>
      <c r="AF20" s="5"/>
      <c r="AG20" s="5"/>
    </row>
    <row r="21" spans="1:33" s="3" customFormat="1" ht="47.25" x14ac:dyDescent="0.25">
      <c r="A21" s="14">
        <v>13</v>
      </c>
      <c r="B21" s="24" t="s">
        <v>217</v>
      </c>
      <c r="C21" s="11" t="s">
        <v>220</v>
      </c>
      <c r="D21" s="26">
        <v>480000000</v>
      </c>
      <c r="E21" s="25" t="s">
        <v>223</v>
      </c>
      <c r="F21" s="11" t="s">
        <v>202</v>
      </c>
      <c r="G21" s="11" t="s">
        <v>158</v>
      </c>
      <c r="H21" s="11"/>
      <c r="I21" s="11" t="s">
        <v>159</v>
      </c>
      <c r="J21" s="4"/>
      <c r="K21" s="4"/>
      <c r="L21" s="4"/>
      <c r="M21" s="4"/>
      <c r="N21" s="4"/>
      <c r="O21" s="4"/>
      <c r="P21" s="4"/>
      <c r="Q21" s="4"/>
      <c r="R21" s="4"/>
      <c r="S21" s="4"/>
      <c r="T21" s="4"/>
      <c r="U21" s="4"/>
      <c r="V21" s="4"/>
      <c r="W21" s="4"/>
      <c r="X21" s="4"/>
      <c r="Y21" s="4"/>
      <c r="Z21" s="4"/>
      <c r="AA21" s="4"/>
      <c r="AB21" s="4"/>
      <c r="AC21" s="4"/>
      <c r="AD21" s="4"/>
      <c r="AE21" s="4"/>
      <c r="AF21" s="5"/>
      <c r="AG21" s="5"/>
    </row>
    <row r="22" spans="1:33" s="3" customFormat="1" ht="110.25" x14ac:dyDescent="0.25">
      <c r="A22" s="14">
        <v>14</v>
      </c>
      <c r="B22" s="24" t="s">
        <v>218</v>
      </c>
      <c r="C22" s="11" t="s">
        <v>221</v>
      </c>
      <c r="D22" s="26">
        <v>2773000000</v>
      </c>
      <c r="E22" s="25" t="s">
        <v>224</v>
      </c>
      <c r="F22" s="11" t="s">
        <v>183</v>
      </c>
      <c r="G22" s="11" t="s">
        <v>232</v>
      </c>
      <c r="H22" s="11"/>
      <c r="I22" s="11" t="s">
        <v>159</v>
      </c>
      <c r="J22" s="4"/>
      <c r="K22" s="4"/>
      <c r="L22" s="4"/>
      <c r="M22" s="4"/>
      <c r="N22" s="4"/>
      <c r="O22" s="4"/>
      <c r="P22" s="4"/>
      <c r="Q22" s="4"/>
      <c r="R22" s="4"/>
      <c r="S22" s="4"/>
      <c r="T22" s="4"/>
      <c r="U22" s="4"/>
      <c r="V22" s="4"/>
      <c r="W22" s="4"/>
      <c r="X22" s="4"/>
      <c r="Y22" s="4"/>
      <c r="Z22" s="4"/>
      <c r="AA22" s="4"/>
      <c r="AB22" s="4"/>
      <c r="AC22" s="4"/>
      <c r="AD22" s="4"/>
      <c r="AE22" s="4"/>
      <c r="AF22" s="5"/>
      <c r="AG22" s="5"/>
    </row>
    <row r="23" spans="1:33" s="3" customFormat="1" ht="63" x14ac:dyDescent="0.25">
      <c r="A23" s="14">
        <v>15</v>
      </c>
      <c r="B23" s="24" t="s">
        <v>233</v>
      </c>
      <c r="C23" s="11" t="s">
        <v>234</v>
      </c>
      <c r="D23" s="26">
        <v>600000000</v>
      </c>
      <c r="E23" s="25" t="s">
        <v>235</v>
      </c>
      <c r="F23" s="11" t="s">
        <v>185</v>
      </c>
      <c r="G23" s="11" t="s">
        <v>228</v>
      </c>
      <c r="H23" s="11"/>
      <c r="I23" s="11" t="s">
        <v>159</v>
      </c>
      <c r="J23" s="4"/>
      <c r="K23" s="4"/>
      <c r="L23" s="4"/>
      <c r="M23" s="4"/>
      <c r="N23" s="4"/>
      <c r="O23" s="4"/>
      <c r="P23" s="4"/>
      <c r="Q23" s="4"/>
      <c r="R23" s="4"/>
      <c r="S23" s="4"/>
      <c r="T23" s="4"/>
      <c r="U23" s="4"/>
      <c r="V23" s="4"/>
      <c r="W23" s="4"/>
      <c r="X23" s="4"/>
      <c r="Y23" s="4"/>
      <c r="Z23" s="4"/>
      <c r="AA23" s="4"/>
      <c r="AB23" s="4"/>
      <c r="AC23" s="4"/>
      <c r="AD23" s="4"/>
      <c r="AE23" s="4"/>
      <c r="AF23" s="5"/>
      <c r="AG23" s="5"/>
    </row>
    <row r="24" spans="1:33" s="3" customFormat="1" ht="47.25" x14ac:dyDescent="0.25">
      <c r="A24" s="14">
        <v>16</v>
      </c>
      <c r="B24" s="24" t="s">
        <v>225</v>
      </c>
      <c r="C24" s="11" t="s">
        <v>226</v>
      </c>
      <c r="D24" s="26">
        <v>2400000000</v>
      </c>
      <c r="E24" s="25" t="s">
        <v>227</v>
      </c>
      <c r="F24" s="11" t="s">
        <v>183</v>
      </c>
      <c r="G24" s="11" t="s">
        <v>228</v>
      </c>
      <c r="H24" s="11"/>
      <c r="I24" s="11" t="s">
        <v>159</v>
      </c>
      <c r="J24" s="4"/>
      <c r="K24" s="4"/>
      <c r="L24" s="4"/>
      <c r="M24" s="4"/>
      <c r="N24" s="4"/>
      <c r="O24" s="4"/>
      <c r="P24" s="4"/>
      <c r="Q24" s="4"/>
      <c r="R24" s="4"/>
      <c r="S24" s="4"/>
      <c r="T24" s="4"/>
      <c r="U24" s="4"/>
      <c r="V24" s="4"/>
      <c r="W24" s="4"/>
      <c r="X24" s="4"/>
      <c r="Y24" s="4"/>
      <c r="Z24" s="4"/>
      <c r="AA24" s="4"/>
      <c r="AB24" s="4"/>
      <c r="AC24" s="4"/>
      <c r="AD24" s="4"/>
      <c r="AE24" s="4"/>
      <c r="AF24" s="5"/>
      <c r="AG24" s="5"/>
    </row>
    <row r="25" spans="1:33" s="3" customFormat="1" ht="75.75" customHeight="1" x14ac:dyDescent="0.25">
      <c r="A25" s="14">
        <v>17</v>
      </c>
      <c r="B25" s="24" t="s">
        <v>229</v>
      </c>
      <c r="C25" s="11" t="s">
        <v>230</v>
      </c>
      <c r="D25" s="26">
        <v>2520000000</v>
      </c>
      <c r="E25" s="25" t="s">
        <v>231</v>
      </c>
      <c r="F25" s="11" t="s">
        <v>202</v>
      </c>
      <c r="G25" s="11" t="s">
        <v>228</v>
      </c>
      <c r="H25" s="11"/>
      <c r="I25" s="11" t="s">
        <v>159</v>
      </c>
      <c r="J25" s="4"/>
      <c r="K25" s="4"/>
      <c r="L25" s="4"/>
      <c r="M25" s="4"/>
      <c r="N25" s="4"/>
      <c r="O25" s="4"/>
      <c r="P25" s="4"/>
      <c r="Q25" s="4"/>
      <c r="R25" s="4"/>
      <c r="S25" s="4"/>
      <c r="T25" s="4"/>
      <c r="U25" s="4"/>
      <c r="V25" s="4"/>
      <c r="W25" s="4"/>
      <c r="X25" s="4"/>
      <c r="Y25" s="4"/>
      <c r="Z25" s="4"/>
      <c r="AA25" s="4"/>
      <c r="AB25" s="4"/>
      <c r="AC25" s="4"/>
      <c r="AD25" s="4"/>
      <c r="AE25" s="4"/>
      <c r="AF25" s="5"/>
      <c r="AG25" s="5"/>
    </row>
    <row r="26" spans="1:33" s="3" customFormat="1" ht="20.100000000000001" customHeight="1" x14ac:dyDescent="0.25">
      <c r="A26" s="27" t="s">
        <v>70</v>
      </c>
      <c r="B26" s="28" t="s">
        <v>7</v>
      </c>
      <c r="C26" s="11"/>
      <c r="D26" s="11"/>
      <c r="E26" s="11"/>
      <c r="F26" s="11"/>
      <c r="G26" s="11"/>
      <c r="H26" s="11"/>
      <c r="I26" s="11"/>
      <c r="J26" s="4"/>
      <c r="K26" s="4"/>
      <c r="L26" s="4"/>
      <c r="M26" s="4"/>
      <c r="N26" s="4"/>
      <c r="O26" s="4"/>
      <c r="P26" s="4"/>
      <c r="Q26" s="4"/>
      <c r="R26" s="4"/>
      <c r="S26" s="4"/>
      <c r="T26" s="4"/>
      <c r="U26" s="4"/>
      <c r="V26" s="4"/>
      <c r="W26" s="4"/>
      <c r="X26" s="4"/>
      <c r="Y26" s="4"/>
      <c r="Z26" s="4"/>
      <c r="AA26" s="4"/>
      <c r="AB26" s="4"/>
      <c r="AC26" s="4"/>
      <c r="AD26" s="4"/>
      <c r="AE26" s="4"/>
      <c r="AF26" s="5"/>
      <c r="AG26" s="5"/>
    </row>
    <row r="27" spans="1:33" s="3" customFormat="1" ht="63" x14ac:dyDescent="0.25">
      <c r="A27" s="14">
        <v>1</v>
      </c>
      <c r="B27" s="24" t="s">
        <v>1269</v>
      </c>
      <c r="C27" s="11" t="s">
        <v>1273</v>
      </c>
      <c r="D27" s="26">
        <v>40000000</v>
      </c>
      <c r="E27" s="11" t="s">
        <v>1277</v>
      </c>
      <c r="F27" s="53" t="s">
        <v>1281</v>
      </c>
      <c r="G27" s="56" t="s">
        <v>779</v>
      </c>
      <c r="H27" s="11" t="s">
        <v>1311</v>
      </c>
      <c r="I27" s="10" t="s">
        <v>1284</v>
      </c>
      <c r="J27" s="4"/>
      <c r="K27" s="4"/>
      <c r="L27" s="4"/>
      <c r="M27" s="4"/>
      <c r="N27" s="4"/>
      <c r="O27" s="4"/>
      <c r="P27" s="4"/>
      <c r="Q27" s="4"/>
      <c r="R27" s="4"/>
      <c r="S27" s="4"/>
      <c r="T27" s="4"/>
      <c r="U27" s="4"/>
      <c r="V27" s="4"/>
      <c r="W27" s="4"/>
      <c r="X27" s="4"/>
      <c r="Y27" s="4"/>
      <c r="Z27" s="4"/>
      <c r="AA27" s="4"/>
      <c r="AB27" s="4"/>
      <c r="AC27" s="4"/>
      <c r="AD27" s="4"/>
      <c r="AE27" s="4"/>
      <c r="AF27" s="5"/>
      <c r="AG27" s="5"/>
    </row>
    <row r="28" spans="1:33" s="3" customFormat="1" ht="47.25" x14ac:dyDescent="0.25">
      <c r="A28" s="14">
        <v>2</v>
      </c>
      <c r="B28" s="24" t="s">
        <v>1270</v>
      </c>
      <c r="C28" s="11" t="s">
        <v>1274</v>
      </c>
      <c r="D28" s="26">
        <v>50000000</v>
      </c>
      <c r="E28" s="11" t="s">
        <v>1278</v>
      </c>
      <c r="F28" s="53" t="s">
        <v>1282</v>
      </c>
      <c r="G28" s="56" t="s">
        <v>779</v>
      </c>
      <c r="H28" s="11" t="s">
        <v>1311</v>
      </c>
      <c r="I28" s="10" t="s">
        <v>1285</v>
      </c>
      <c r="J28" s="4"/>
      <c r="K28" s="4"/>
      <c r="L28" s="4"/>
      <c r="M28" s="4"/>
      <c r="N28" s="4"/>
      <c r="O28" s="4"/>
      <c r="P28" s="4"/>
      <c r="Q28" s="4"/>
      <c r="R28" s="4"/>
      <c r="S28" s="4"/>
      <c r="T28" s="4"/>
      <c r="U28" s="4"/>
      <c r="V28" s="4"/>
      <c r="W28" s="4"/>
      <c r="X28" s="4"/>
      <c r="Y28" s="4"/>
      <c r="Z28" s="4"/>
      <c r="AA28" s="4"/>
      <c r="AB28" s="4"/>
      <c r="AC28" s="4"/>
      <c r="AD28" s="4"/>
      <c r="AE28" s="4"/>
      <c r="AF28" s="5"/>
      <c r="AG28" s="5"/>
    </row>
    <row r="29" spans="1:33" s="3" customFormat="1" ht="78.75" x14ac:dyDescent="0.25">
      <c r="A29" s="14">
        <v>3</v>
      </c>
      <c r="B29" s="24" t="s">
        <v>1271</v>
      </c>
      <c r="C29" s="11" t="s">
        <v>1275</v>
      </c>
      <c r="D29" s="26">
        <v>20000000</v>
      </c>
      <c r="E29" s="11" t="s">
        <v>1279</v>
      </c>
      <c r="F29" s="53" t="s">
        <v>1283</v>
      </c>
      <c r="G29" s="56" t="s">
        <v>779</v>
      </c>
      <c r="H29" s="11" t="s">
        <v>1588</v>
      </c>
      <c r="I29" s="10" t="s">
        <v>1286</v>
      </c>
      <c r="J29" s="4"/>
      <c r="K29" s="4"/>
      <c r="L29" s="4"/>
      <c r="M29" s="4"/>
      <c r="N29" s="4"/>
      <c r="O29" s="4"/>
      <c r="P29" s="4"/>
      <c r="Q29" s="4"/>
      <c r="R29" s="4"/>
      <c r="S29" s="4"/>
      <c r="T29" s="4"/>
      <c r="U29" s="4"/>
      <c r="V29" s="4"/>
      <c r="W29" s="4"/>
      <c r="X29" s="4"/>
      <c r="Y29" s="4"/>
      <c r="Z29" s="4"/>
      <c r="AA29" s="4"/>
      <c r="AB29" s="4"/>
      <c r="AC29" s="4"/>
      <c r="AD29" s="4"/>
      <c r="AE29" s="4"/>
      <c r="AF29" s="5"/>
      <c r="AG29" s="5"/>
    </row>
    <row r="30" spans="1:33" s="3" customFormat="1" ht="47.25" x14ac:dyDescent="0.25">
      <c r="A30" s="14">
        <v>4</v>
      </c>
      <c r="B30" s="24" t="s">
        <v>1272</v>
      </c>
      <c r="C30" s="11" t="s">
        <v>1276</v>
      </c>
      <c r="D30" s="26">
        <v>45000000</v>
      </c>
      <c r="E30" s="11" t="s">
        <v>1280</v>
      </c>
      <c r="F30" s="53" t="s">
        <v>1281</v>
      </c>
      <c r="G30" s="56" t="s">
        <v>779</v>
      </c>
      <c r="H30" s="11" t="s">
        <v>1588</v>
      </c>
      <c r="I30" s="10" t="s">
        <v>1287</v>
      </c>
      <c r="J30" s="4"/>
      <c r="K30" s="4"/>
      <c r="L30" s="4"/>
      <c r="M30" s="4"/>
      <c r="N30" s="4"/>
      <c r="O30" s="4"/>
      <c r="P30" s="4"/>
      <c r="Q30" s="4"/>
      <c r="R30" s="4"/>
      <c r="S30" s="4"/>
      <c r="T30" s="4"/>
      <c r="U30" s="4"/>
      <c r="V30" s="4"/>
      <c r="W30" s="4"/>
      <c r="X30" s="4"/>
      <c r="Y30" s="4"/>
      <c r="Z30" s="4"/>
      <c r="AA30" s="4"/>
      <c r="AB30" s="4"/>
      <c r="AC30" s="4"/>
      <c r="AD30" s="4"/>
      <c r="AE30" s="4"/>
      <c r="AF30" s="5"/>
      <c r="AG30" s="5"/>
    </row>
    <row r="31" spans="1:33" s="3" customFormat="1" ht="63" x14ac:dyDescent="0.25">
      <c r="A31" s="14">
        <v>5</v>
      </c>
      <c r="B31" s="77" t="s">
        <v>1288</v>
      </c>
      <c r="C31" s="11" t="s">
        <v>1289</v>
      </c>
      <c r="D31" s="26">
        <v>25000000</v>
      </c>
      <c r="E31" s="11" t="s">
        <v>1291</v>
      </c>
      <c r="F31" s="53" t="s">
        <v>1283</v>
      </c>
      <c r="G31" s="56" t="s">
        <v>779</v>
      </c>
      <c r="H31" s="11" t="s">
        <v>1588</v>
      </c>
      <c r="I31" s="10" t="s">
        <v>1290</v>
      </c>
      <c r="J31" s="4"/>
      <c r="K31" s="4"/>
      <c r="L31" s="4"/>
      <c r="M31" s="4"/>
      <c r="N31" s="4"/>
      <c r="O31" s="4"/>
      <c r="P31" s="4"/>
      <c r="Q31" s="4"/>
      <c r="R31" s="4"/>
      <c r="S31" s="4"/>
      <c r="T31" s="4"/>
      <c r="U31" s="4"/>
      <c r="V31" s="4"/>
      <c r="W31" s="4"/>
      <c r="X31" s="4"/>
      <c r="Y31" s="4"/>
      <c r="Z31" s="4"/>
      <c r="AA31" s="4"/>
      <c r="AB31" s="4"/>
      <c r="AC31" s="4"/>
      <c r="AD31" s="4"/>
      <c r="AE31" s="4"/>
      <c r="AF31" s="5"/>
      <c r="AG31" s="5"/>
    </row>
    <row r="32" spans="1:33" s="3" customFormat="1" ht="110.25" x14ac:dyDescent="0.25">
      <c r="A32" s="14">
        <v>6</v>
      </c>
      <c r="B32" s="55" t="s">
        <v>1297</v>
      </c>
      <c r="C32" s="11" t="s">
        <v>1292</v>
      </c>
      <c r="D32" s="26">
        <v>40000000</v>
      </c>
      <c r="E32" s="11" t="s">
        <v>1302</v>
      </c>
      <c r="F32" s="11" t="s">
        <v>1307</v>
      </c>
      <c r="G32" s="53" t="s">
        <v>809</v>
      </c>
      <c r="H32" s="11" t="s">
        <v>1311</v>
      </c>
      <c r="I32" s="20" t="s">
        <v>1313</v>
      </c>
      <c r="J32" s="4"/>
      <c r="K32" s="4"/>
      <c r="L32" s="4"/>
      <c r="M32" s="4"/>
      <c r="N32" s="4"/>
      <c r="O32" s="4"/>
      <c r="P32" s="4"/>
      <c r="Q32" s="4"/>
      <c r="R32" s="4"/>
      <c r="S32" s="4"/>
      <c r="T32" s="4"/>
      <c r="U32" s="4"/>
      <c r="V32" s="4"/>
      <c r="W32" s="4"/>
      <c r="X32" s="4"/>
      <c r="Y32" s="4"/>
      <c r="Z32" s="4"/>
      <c r="AA32" s="4"/>
      <c r="AB32" s="4"/>
      <c r="AC32" s="4"/>
      <c r="AD32" s="4"/>
      <c r="AE32" s="4"/>
      <c r="AF32" s="5"/>
      <c r="AG32" s="5"/>
    </row>
    <row r="33" spans="1:33" s="3" customFormat="1" ht="78.75" x14ac:dyDescent="0.25">
      <c r="A33" s="14">
        <v>7</v>
      </c>
      <c r="B33" s="55" t="s">
        <v>1298</v>
      </c>
      <c r="C33" s="11" t="s">
        <v>1293</v>
      </c>
      <c r="D33" s="26">
        <v>30000000</v>
      </c>
      <c r="E33" s="11" t="s">
        <v>1303</v>
      </c>
      <c r="F33" s="11" t="s">
        <v>1308</v>
      </c>
      <c r="G33" s="53" t="s">
        <v>809</v>
      </c>
      <c r="H33" s="11" t="s">
        <v>1311</v>
      </c>
      <c r="I33" s="20" t="s">
        <v>1310</v>
      </c>
      <c r="J33" s="4"/>
      <c r="K33" s="4"/>
      <c r="L33" s="4"/>
      <c r="M33" s="4"/>
      <c r="N33" s="4"/>
      <c r="O33" s="4"/>
      <c r="P33" s="4"/>
      <c r="Q33" s="4"/>
      <c r="R33" s="4"/>
      <c r="S33" s="4"/>
      <c r="T33" s="4"/>
      <c r="U33" s="4"/>
      <c r="V33" s="4"/>
      <c r="W33" s="4"/>
      <c r="X33" s="4"/>
      <c r="Y33" s="4"/>
      <c r="Z33" s="4"/>
      <c r="AA33" s="4"/>
      <c r="AB33" s="4"/>
      <c r="AC33" s="4"/>
      <c r="AD33" s="4"/>
      <c r="AE33" s="4"/>
      <c r="AF33" s="5"/>
      <c r="AG33" s="5"/>
    </row>
    <row r="34" spans="1:33" s="3" customFormat="1" ht="47.25" x14ac:dyDescent="0.25">
      <c r="A34" s="14">
        <v>8</v>
      </c>
      <c r="B34" s="55" t="s">
        <v>1299</v>
      </c>
      <c r="C34" s="11" t="s">
        <v>1294</v>
      </c>
      <c r="D34" s="26">
        <v>40000000</v>
      </c>
      <c r="E34" s="11" t="s">
        <v>1304</v>
      </c>
      <c r="F34" s="11" t="s">
        <v>1308</v>
      </c>
      <c r="G34" s="53" t="s">
        <v>809</v>
      </c>
      <c r="H34" s="11"/>
      <c r="I34" s="10" t="s">
        <v>1315</v>
      </c>
      <c r="J34" s="4"/>
      <c r="K34" s="4"/>
      <c r="L34" s="4"/>
      <c r="M34" s="4"/>
      <c r="N34" s="4"/>
      <c r="O34" s="4"/>
      <c r="P34" s="4"/>
      <c r="Q34" s="4"/>
      <c r="R34" s="4"/>
      <c r="S34" s="4"/>
      <c r="T34" s="4"/>
      <c r="U34" s="4"/>
      <c r="V34" s="4"/>
      <c r="W34" s="4"/>
      <c r="X34" s="4"/>
      <c r="Y34" s="4"/>
      <c r="Z34" s="4"/>
      <c r="AA34" s="4"/>
      <c r="AB34" s="4"/>
      <c r="AC34" s="4"/>
      <c r="AD34" s="4"/>
      <c r="AE34" s="4"/>
      <c r="AF34" s="5"/>
      <c r="AG34" s="5"/>
    </row>
    <row r="35" spans="1:33" s="3" customFormat="1" ht="78.75" x14ac:dyDescent="0.25">
      <c r="A35" s="14">
        <v>9</v>
      </c>
      <c r="B35" s="55" t="s">
        <v>1300</v>
      </c>
      <c r="C35" s="11" t="s">
        <v>1295</v>
      </c>
      <c r="D35" s="26">
        <v>40000000</v>
      </c>
      <c r="E35" s="11" t="s">
        <v>1305</v>
      </c>
      <c r="F35" s="11" t="s">
        <v>1309</v>
      </c>
      <c r="G35" s="53" t="s">
        <v>809</v>
      </c>
      <c r="H35" s="11" t="s">
        <v>1311</v>
      </c>
      <c r="I35" s="20" t="s">
        <v>1312</v>
      </c>
      <c r="J35" s="4"/>
      <c r="K35" s="4"/>
      <c r="L35" s="4"/>
      <c r="M35" s="4"/>
      <c r="N35" s="4"/>
      <c r="O35" s="4"/>
      <c r="P35" s="4"/>
      <c r="Q35" s="4"/>
      <c r="R35" s="4"/>
      <c r="S35" s="4"/>
      <c r="T35" s="4"/>
      <c r="U35" s="4"/>
      <c r="V35" s="4"/>
      <c r="W35" s="4"/>
      <c r="X35" s="4"/>
      <c r="Y35" s="4"/>
      <c r="Z35" s="4"/>
      <c r="AA35" s="4"/>
      <c r="AB35" s="4"/>
      <c r="AC35" s="4"/>
      <c r="AD35" s="4"/>
      <c r="AE35" s="4"/>
      <c r="AF35" s="5"/>
      <c r="AG35" s="5"/>
    </row>
    <row r="36" spans="1:33" s="3" customFormat="1" ht="78.75" x14ac:dyDescent="0.25">
      <c r="A36" s="14">
        <v>10</v>
      </c>
      <c r="B36" s="55" t="s">
        <v>1301</v>
      </c>
      <c r="C36" s="11" t="s">
        <v>1296</v>
      </c>
      <c r="D36" s="26">
        <v>40000000</v>
      </c>
      <c r="E36" s="11" t="s">
        <v>1306</v>
      </c>
      <c r="F36" s="11" t="s">
        <v>1309</v>
      </c>
      <c r="G36" s="53" t="s">
        <v>809</v>
      </c>
      <c r="H36" s="11" t="s">
        <v>1311</v>
      </c>
      <c r="I36" s="20" t="s">
        <v>1314</v>
      </c>
      <c r="J36" s="4"/>
      <c r="K36" s="4"/>
      <c r="L36" s="4"/>
      <c r="M36" s="4"/>
      <c r="N36" s="4"/>
      <c r="O36" s="4"/>
      <c r="P36" s="4"/>
      <c r="Q36" s="4"/>
      <c r="R36" s="4"/>
      <c r="S36" s="4"/>
      <c r="T36" s="4"/>
      <c r="U36" s="4"/>
      <c r="V36" s="4"/>
      <c r="W36" s="4"/>
      <c r="X36" s="4"/>
      <c r="Y36" s="4"/>
      <c r="Z36" s="4"/>
      <c r="AA36" s="4"/>
      <c r="AB36" s="4"/>
      <c r="AC36" s="4"/>
      <c r="AD36" s="4"/>
      <c r="AE36" s="4"/>
      <c r="AF36" s="5"/>
      <c r="AG36" s="5"/>
    </row>
    <row r="37" spans="1:33" s="3" customFormat="1" ht="173.25" x14ac:dyDescent="0.25">
      <c r="A37" s="14">
        <v>11</v>
      </c>
      <c r="B37" s="24" t="s">
        <v>1321</v>
      </c>
      <c r="C37" s="11" t="s">
        <v>1316</v>
      </c>
      <c r="D37" s="26">
        <v>40000000</v>
      </c>
      <c r="E37" s="11" t="s">
        <v>1326</v>
      </c>
      <c r="F37" s="11" t="s">
        <v>1308</v>
      </c>
      <c r="G37" s="11" t="s">
        <v>1567</v>
      </c>
      <c r="H37" s="11" t="s">
        <v>1311</v>
      </c>
      <c r="I37" s="58" t="s">
        <v>1333</v>
      </c>
      <c r="J37" s="4"/>
      <c r="K37" s="4"/>
      <c r="L37" s="4"/>
      <c r="M37" s="4"/>
      <c r="N37" s="4"/>
      <c r="O37" s="4"/>
      <c r="P37" s="4"/>
      <c r="Q37" s="4"/>
      <c r="R37" s="4"/>
      <c r="S37" s="4"/>
      <c r="T37" s="4"/>
      <c r="U37" s="4"/>
      <c r="V37" s="4"/>
      <c r="W37" s="4"/>
      <c r="X37" s="4"/>
      <c r="Y37" s="4"/>
      <c r="Z37" s="4"/>
      <c r="AA37" s="4"/>
      <c r="AB37" s="4"/>
      <c r="AC37" s="4"/>
      <c r="AD37" s="4"/>
      <c r="AE37" s="4"/>
      <c r="AF37" s="5"/>
      <c r="AG37" s="5"/>
    </row>
    <row r="38" spans="1:33" s="3" customFormat="1" ht="78.75" x14ac:dyDescent="0.25">
      <c r="A38" s="14">
        <v>12</v>
      </c>
      <c r="B38" s="24" t="s">
        <v>1322</v>
      </c>
      <c r="C38" s="11" t="s">
        <v>1317</v>
      </c>
      <c r="D38" s="26">
        <v>60000000</v>
      </c>
      <c r="E38" s="11" t="s">
        <v>1327</v>
      </c>
      <c r="F38" s="11" t="s">
        <v>1331</v>
      </c>
      <c r="G38" s="11" t="s">
        <v>1567</v>
      </c>
      <c r="H38" s="11" t="s">
        <v>1311</v>
      </c>
      <c r="I38" s="58" t="s">
        <v>1334</v>
      </c>
      <c r="J38" s="4"/>
      <c r="K38" s="4"/>
      <c r="L38" s="4"/>
      <c r="M38" s="4"/>
      <c r="N38" s="4"/>
      <c r="O38" s="4"/>
      <c r="P38" s="4"/>
      <c r="Q38" s="4"/>
      <c r="R38" s="4"/>
      <c r="S38" s="4"/>
      <c r="T38" s="4"/>
      <c r="U38" s="4"/>
      <c r="V38" s="4"/>
      <c r="W38" s="4"/>
      <c r="X38" s="4"/>
      <c r="Y38" s="4"/>
      <c r="Z38" s="4"/>
      <c r="AA38" s="4"/>
      <c r="AB38" s="4"/>
      <c r="AC38" s="4"/>
      <c r="AD38" s="4"/>
      <c r="AE38" s="4"/>
      <c r="AF38" s="5"/>
      <c r="AG38" s="5"/>
    </row>
    <row r="39" spans="1:33" s="3" customFormat="1" ht="78.75" x14ac:dyDescent="0.25">
      <c r="A39" s="14">
        <v>13</v>
      </c>
      <c r="B39" s="24" t="s">
        <v>1323</v>
      </c>
      <c r="C39" s="11" t="s">
        <v>1318</v>
      </c>
      <c r="D39" s="26">
        <v>25000000</v>
      </c>
      <c r="E39" s="11" t="s">
        <v>1328</v>
      </c>
      <c r="F39" s="11" t="s">
        <v>1332</v>
      </c>
      <c r="G39" s="11" t="s">
        <v>762</v>
      </c>
      <c r="H39" s="11" t="s">
        <v>1311</v>
      </c>
      <c r="I39" s="58" t="s">
        <v>1335</v>
      </c>
      <c r="J39" s="4"/>
      <c r="K39" s="4"/>
      <c r="L39" s="4"/>
      <c r="M39" s="4"/>
      <c r="N39" s="4"/>
      <c r="O39" s="4"/>
      <c r="P39" s="4"/>
      <c r="Q39" s="4"/>
      <c r="R39" s="4"/>
      <c r="S39" s="4"/>
      <c r="T39" s="4"/>
      <c r="U39" s="4"/>
      <c r="V39" s="4"/>
      <c r="W39" s="4"/>
      <c r="X39" s="4"/>
      <c r="Y39" s="4"/>
      <c r="Z39" s="4"/>
      <c r="AA39" s="4"/>
      <c r="AB39" s="4"/>
      <c r="AC39" s="4"/>
      <c r="AD39" s="4"/>
      <c r="AE39" s="4"/>
      <c r="AF39" s="5"/>
      <c r="AG39" s="5"/>
    </row>
    <row r="40" spans="1:33" s="3" customFormat="1" ht="78.75" x14ac:dyDescent="0.25">
      <c r="A40" s="14">
        <v>14</v>
      </c>
      <c r="B40" s="24" t="s">
        <v>1324</v>
      </c>
      <c r="C40" s="11" t="s">
        <v>1319</v>
      </c>
      <c r="D40" s="26">
        <v>25000000</v>
      </c>
      <c r="E40" s="11" t="s">
        <v>1329</v>
      </c>
      <c r="F40" s="11" t="s">
        <v>1308</v>
      </c>
      <c r="G40" s="11" t="s">
        <v>762</v>
      </c>
      <c r="H40" s="11" t="s">
        <v>1311</v>
      </c>
      <c r="I40" s="58" t="s">
        <v>1336</v>
      </c>
      <c r="J40" s="4"/>
      <c r="K40" s="4"/>
      <c r="L40" s="4"/>
      <c r="M40" s="4"/>
      <c r="N40" s="4"/>
      <c r="O40" s="4"/>
      <c r="P40" s="4"/>
      <c r="Q40" s="4"/>
      <c r="R40" s="4"/>
      <c r="S40" s="4"/>
      <c r="T40" s="4"/>
      <c r="U40" s="4"/>
      <c r="V40" s="4"/>
      <c r="W40" s="4"/>
      <c r="X40" s="4"/>
      <c r="Y40" s="4"/>
      <c r="Z40" s="4"/>
      <c r="AA40" s="4"/>
      <c r="AB40" s="4"/>
      <c r="AC40" s="4"/>
      <c r="AD40" s="4"/>
      <c r="AE40" s="4"/>
      <c r="AF40" s="5"/>
      <c r="AG40" s="5"/>
    </row>
    <row r="41" spans="1:33" s="3" customFormat="1" ht="94.5" x14ac:dyDescent="0.25">
      <c r="A41" s="14">
        <v>15</v>
      </c>
      <c r="B41" s="24" t="s">
        <v>1325</v>
      </c>
      <c r="C41" s="11" t="s">
        <v>1320</v>
      </c>
      <c r="D41" s="26">
        <v>15000000</v>
      </c>
      <c r="E41" s="11" t="s">
        <v>1330</v>
      </c>
      <c r="F41" s="11" t="s">
        <v>1283</v>
      </c>
      <c r="G41" s="11" t="s">
        <v>762</v>
      </c>
      <c r="H41" s="11" t="s">
        <v>1311</v>
      </c>
      <c r="I41" s="69" t="s">
        <v>1337</v>
      </c>
      <c r="J41" s="4"/>
      <c r="K41" s="4"/>
      <c r="L41" s="4"/>
      <c r="M41" s="4"/>
      <c r="N41" s="4"/>
      <c r="O41" s="4"/>
      <c r="P41" s="4"/>
      <c r="Q41" s="4"/>
      <c r="R41" s="4"/>
      <c r="S41" s="4"/>
      <c r="T41" s="4"/>
      <c r="U41" s="4"/>
      <c r="V41" s="4"/>
      <c r="W41" s="4"/>
      <c r="X41" s="4"/>
      <c r="Y41" s="4"/>
      <c r="Z41" s="4"/>
      <c r="AA41" s="4"/>
      <c r="AB41" s="4"/>
      <c r="AC41" s="4"/>
      <c r="AD41" s="4"/>
      <c r="AE41" s="4"/>
      <c r="AF41" s="5"/>
      <c r="AG41" s="5"/>
    </row>
    <row r="42" spans="1:33" s="3" customFormat="1" ht="94.5" x14ac:dyDescent="0.25">
      <c r="A42" s="14">
        <v>16</v>
      </c>
      <c r="B42" s="24" t="s">
        <v>1340</v>
      </c>
      <c r="C42" s="11" t="s">
        <v>1338</v>
      </c>
      <c r="D42" s="26">
        <v>45000000</v>
      </c>
      <c r="E42" s="11" t="s">
        <v>1305</v>
      </c>
      <c r="F42" s="11" t="s">
        <v>1309</v>
      </c>
      <c r="G42" s="11" t="s">
        <v>851</v>
      </c>
      <c r="H42" s="11" t="s">
        <v>1311</v>
      </c>
      <c r="I42" s="58" t="s">
        <v>1342</v>
      </c>
      <c r="J42" s="4"/>
      <c r="K42" s="4"/>
      <c r="L42" s="4"/>
      <c r="M42" s="4"/>
      <c r="N42" s="4"/>
      <c r="O42" s="4"/>
      <c r="P42" s="4"/>
      <c r="Q42" s="4"/>
      <c r="R42" s="4"/>
      <c r="S42" s="4"/>
      <c r="T42" s="4"/>
      <c r="U42" s="4"/>
      <c r="V42" s="4"/>
      <c r="W42" s="4"/>
      <c r="X42" s="4"/>
      <c r="Y42" s="4"/>
      <c r="Z42" s="4"/>
      <c r="AA42" s="4"/>
      <c r="AB42" s="4"/>
      <c r="AC42" s="4"/>
      <c r="AD42" s="4"/>
      <c r="AE42" s="4"/>
      <c r="AF42" s="5"/>
      <c r="AG42" s="5"/>
    </row>
    <row r="43" spans="1:33" s="3" customFormat="1" ht="78.75" x14ac:dyDescent="0.25">
      <c r="A43" s="14">
        <v>17</v>
      </c>
      <c r="B43" s="24" t="s">
        <v>1341</v>
      </c>
      <c r="C43" s="11" t="s">
        <v>1339</v>
      </c>
      <c r="D43" s="26">
        <v>40000000</v>
      </c>
      <c r="E43" s="11" t="s">
        <v>1280</v>
      </c>
      <c r="F43" s="11" t="s">
        <v>1309</v>
      </c>
      <c r="G43" s="11" t="s">
        <v>851</v>
      </c>
      <c r="H43" s="11" t="s">
        <v>1311</v>
      </c>
      <c r="I43" s="58" t="s">
        <v>1343</v>
      </c>
      <c r="J43" s="4"/>
      <c r="K43" s="4"/>
      <c r="L43" s="4"/>
      <c r="M43" s="4"/>
      <c r="N43" s="4"/>
      <c r="O43" s="4"/>
      <c r="P43" s="4"/>
      <c r="Q43" s="4"/>
      <c r="R43" s="4"/>
      <c r="S43" s="4"/>
      <c r="T43" s="4"/>
      <c r="U43" s="4"/>
      <c r="V43" s="4"/>
      <c r="W43" s="4"/>
      <c r="X43" s="4"/>
      <c r="Y43" s="4"/>
      <c r="Z43" s="4"/>
      <c r="AA43" s="4"/>
      <c r="AB43" s="4"/>
      <c r="AC43" s="4"/>
      <c r="AD43" s="4"/>
      <c r="AE43" s="4"/>
      <c r="AF43" s="5"/>
      <c r="AG43" s="5"/>
    </row>
    <row r="44" spans="1:33" s="3" customFormat="1" ht="47.25" x14ac:dyDescent="0.25">
      <c r="A44" s="14">
        <v>18</v>
      </c>
      <c r="B44" s="24" t="s">
        <v>1348</v>
      </c>
      <c r="C44" s="11" t="s">
        <v>1344</v>
      </c>
      <c r="D44" s="26">
        <v>50000000</v>
      </c>
      <c r="E44" s="11" t="s">
        <v>1352</v>
      </c>
      <c r="F44" s="11" t="s">
        <v>1308</v>
      </c>
      <c r="G44" s="11" t="s">
        <v>866</v>
      </c>
      <c r="H44" s="11"/>
      <c r="I44" s="10" t="s">
        <v>159</v>
      </c>
      <c r="J44" s="4"/>
      <c r="K44" s="4"/>
      <c r="L44" s="4"/>
      <c r="M44" s="4"/>
      <c r="N44" s="4"/>
      <c r="O44" s="4"/>
      <c r="P44" s="4"/>
      <c r="Q44" s="4"/>
      <c r="R44" s="4"/>
      <c r="S44" s="4"/>
      <c r="T44" s="4"/>
      <c r="U44" s="4"/>
      <c r="V44" s="4"/>
      <c r="W44" s="4"/>
      <c r="X44" s="4"/>
      <c r="Y44" s="4"/>
      <c r="Z44" s="4"/>
      <c r="AA44" s="4"/>
      <c r="AB44" s="4"/>
      <c r="AC44" s="4"/>
      <c r="AD44" s="4"/>
      <c r="AE44" s="4"/>
      <c r="AF44" s="5"/>
      <c r="AG44" s="5"/>
    </row>
    <row r="45" spans="1:33" s="3" customFormat="1" ht="110.25" x14ac:dyDescent="0.25">
      <c r="A45" s="14">
        <v>19</v>
      </c>
      <c r="B45" s="24" t="s">
        <v>1349</v>
      </c>
      <c r="C45" s="11" t="s">
        <v>1345</v>
      </c>
      <c r="D45" s="26">
        <v>25000000</v>
      </c>
      <c r="E45" s="11" t="s">
        <v>1353</v>
      </c>
      <c r="F45" s="11" t="s">
        <v>1332</v>
      </c>
      <c r="G45" s="11" t="s">
        <v>775</v>
      </c>
      <c r="H45" s="11" t="s">
        <v>1311</v>
      </c>
      <c r="I45" s="58" t="s">
        <v>1357</v>
      </c>
      <c r="J45" s="4"/>
      <c r="K45" s="4"/>
      <c r="L45" s="4"/>
      <c r="M45" s="4"/>
      <c r="N45" s="4"/>
      <c r="O45" s="4"/>
      <c r="P45" s="4"/>
      <c r="Q45" s="4"/>
      <c r="R45" s="4"/>
      <c r="S45" s="4"/>
      <c r="T45" s="4"/>
      <c r="U45" s="4"/>
      <c r="V45" s="4"/>
      <c r="W45" s="4"/>
      <c r="X45" s="4"/>
      <c r="Y45" s="4"/>
      <c r="Z45" s="4"/>
      <c r="AA45" s="4"/>
      <c r="AB45" s="4"/>
      <c r="AC45" s="4"/>
      <c r="AD45" s="4"/>
      <c r="AE45" s="4"/>
      <c r="AF45" s="5"/>
      <c r="AG45" s="5"/>
    </row>
    <row r="46" spans="1:33" s="3" customFormat="1" ht="47.25" x14ac:dyDescent="0.25">
      <c r="A46" s="14">
        <v>20</v>
      </c>
      <c r="B46" s="24" t="s">
        <v>1350</v>
      </c>
      <c r="C46" s="11" t="s">
        <v>1346</v>
      </c>
      <c r="D46" s="26">
        <v>40000000</v>
      </c>
      <c r="E46" s="11" t="s">
        <v>1354</v>
      </c>
      <c r="F46" s="11" t="s">
        <v>1356</v>
      </c>
      <c r="G46" s="11" t="s">
        <v>866</v>
      </c>
      <c r="H46" s="11"/>
      <c r="I46" s="10" t="s">
        <v>159</v>
      </c>
      <c r="J46" s="4"/>
      <c r="K46" s="4"/>
      <c r="L46" s="4"/>
      <c r="M46" s="4"/>
      <c r="N46" s="4"/>
      <c r="O46" s="4"/>
      <c r="P46" s="4"/>
      <c r="Q46" s="4"/>
      <c r="R46" s="4"/>
      <c r="S46" s="4"/>
      <c r="T46" s="4"/>
      <c r="U46" s="4"/>
      <c r="V46" s="4"/>
      <c r="W46" s="4"/>
      <c r="X46" s="4"/>
      <c r="Y46" s="4"/>
      <c r="Z46" s="4"/>
      <c r="AA46" s="4"/>
      <c r="AB46" s="4"/>
      <c r="AC46" s="4"/>
      <c r="AD46" s="4"/>
      <c r="AE46" s="4"/>
      <c r="AF46" s="5"/>
      <c r="AG46" s="5"/>
    </row>
    <row r="47" spans="1:33" s="3" customFormat="1" ht="126" x14ac:dyDescent="0.25">
      <c r="A47" s="14">
        <v>21</v>
      </c>
      <c r="B47" s="24" t="s">
        <v>1351</v>
      </c>
      <c r="C47" s="11" t="s">
        <v>1347</v>
      </c>
      <c r="D47" s="26">
        <v>20000000</v>
      </c>
      <c r="E47" s="11" t="s">
        <v>1355</v>
      </c>
      <c r="F47" s="11" t="s">
        <v>1308</v>
      </c>
      <c r="G47" s="11" t="s">
        <v>775</v>
      </c>
      <c r="H47" s="11" t="s">
        <v>1311</v>
      </c>
      <c r="I47" s="58" t="s">
        <v>1358</v>
      </c>
      <c r="J47" s="4"/>
      <c r="K47" s="4"/>
      <c r="L47" s="4"/>
      <c r="M47" s="4"/>
      <c r="N47" s="4"/>
      <c r="O47" s="4"/>
      <c r="P47" s="4"/>
      <c r="Q47" s="4"/>
      <c r="R47" s="4"/>
      <c r="S47" s="4"/>
      <c r="T47" s="4"/>
      <c r="U47" s="4"/>
      <c r="V47" s="4"/>
      <c r="W47" s="4"/>
      <c r="X47" s="4"/>
      <c r="Y47" s="4"/>
      <c r="Z47" s="4"/>
      <c r="AA47" s="4"/>
      <c r="AB47" s="4"/>
      <c r="AC47" s="4"/>
      <c r="AD47" s="4"/>
      <c r="AE47" s="4"/>
      <c r="AF47" s="5"/>
      <c r="AG47" s="5"/>
    </row>
    <row r="48" spans="1:33" s="3" customFormat="1" ht="34.5" customHeight="1" x14ac:dyDescent="0.25">
      <c r="A48" s="27" t="s">
        <v>71</v>
      </c>
      <c r="B48" s="28" t="s">
        <v>18</v>
      </c>
      <c r="C48" s="11"/>
      <c r="D48" s="11"/>
      <c r="E48" s="11"/>
      <c r="F48" s="16"/>
      <c r="G48" s="11"/>
      <c r="H48" s="11"/>
      <c r="I48" s="11"/>
      <c r="J48" s="4"/>
      <c r="K48" s="4"/>
      <c r="L48" s="4"/>
      <c r="M48" s="4"/>
      <c r="N48" s="4"/>
      <c r="O48" s="4"/>
      <c r="P48" s="4"/>
      <c r="Q48" s="4"/>
      <c r="R48" s="4"/>
      <c r="S48" s="4"/>
      <c r="T48" s="4"/>
      <c r="U48" s="4"/>
      <c r="V48" s="4"/>
      <c r="W48" s="4"/>
      <c r="X48" s="4"/>
      <c r="Y48" s="4"/>
      <c r="Z48" s="4"/>
      <c r="AA48" s="4"/>
      <c r="AB48" s="4"/>
      <c r="AC48" s="4"/>
      <c r="AD48" s="4"/>
      <c r="AE48" s="4"/>
      <c r="AF48" s="5"/>
      <c r="AG48" s="5"/>
    </row>
    <row r="49" spans="1:33" s="3" customFormat="1" ht="31.5" x14ac:dyDescent="0.25">
      <c r="A49" s="35">
        <v>1</v>
      </c>
      <c r="B49" s="10" t="s">
        <v>249</v>
      </c>
      <c r="C49" s="11" t="s">
        <v>250</v>
      </c>
      <c r="D49" s="11"/>
      <c r="E49" s="11" t="s">
        <v>182</v>
      </c>
      <c r="F49" s="11" t="s">
        <v>183</v>
      </c>
      <c r="G49" s="11" t="s">
        <v>251</v>
      </c>
      <c r="H49" s="11"/>
      <c r="I49" s="11"/>
      <c r="J49" s="4"/>
      <c r="K49" s="4"/>
      <c r="L49" s="4"/>
      <c r="M49" s="4"/>
      <c r="N49" s="4"/>
      <c r="O49" s="4"/>
      <c r="P49" s="4"/>
      <c r="Q49" s="4"/>
      <c r="R49" s="4"/>
      <c r="S49" s="4"/>
      <c r="T49" s="4"/>
      <c r="U49" s="4"/>
      <c r="V49" s="4"/>
      <c r="W49" s="4"/>
      <c r="X49" s="4"/>
      <c r="Y49" s="4"/>
      <c r="Z49" s="4"/>
      <c r="AA49" s="4"/>
      <c r="AB49" s="4"/>
      <c r="AC49" s="4"/>
      <c r="AD49" s="4"/>
      <c r="AE49" s="4"/>
      <c r="AF49" s="5"/>
      <c r="AG49" s="5"/>
    </row>
    <row r="50" spans="1:33" s="3" customFormat="1" ht="18.75" customHeight="1" x14ac:dyDescent="0.25">
      <c r="A50" s="8"/>
      <c r="G50" s="4"/>
      <c r="H50" s="4"/>
      <c r="I50" s="4"/>
      <c r="J50" s="4"/>
      <c r="K50" s="4"/>
      <c r="L50" s="4"/>
      <c r="M50" s="4"/>
      <c r="N50" s="4"/>
      <c r="O50" s="4"/>
      <c r="P50" s="4"/>
      <c r="Q50" s="4"/>
      <c r="R50" s="4"/>
      <c r="S50" s="4"/>
      <c r="T50" s="4"/>
      <c r="U50" s="4"/>
      <c r="V50" s="4"/>
      <c r="W50" s="4"/>
      <c r="X50" s="4"/>
      <c r="Y50" s="4"/>
      <c r="Z50" s="4"/>
      <c r="AA50" s="4"/>
      <c r="AB50" s="4"/>
      <c r="AC50" s="4"/>
      <c r="AD50" s="4"/>
      <c r="AE50" s="4"/>
      <c r="AF50" s="5"/>
      <c r="AG50" s="5"/>
    </row>
    <row r="51" spans="1:33" s="3" customFormat="1" ht="21.6" customHeight="1" x14ac:dyDescent="0.25">
      <c r="G51" s="4"/>
      <c r="H51" s="4"/>
      <c r="I51" s="4"/>
      <c r="J51" s="4"/>
      <c r="K51" s="4"/>
      <c r="L51" s="4"/>
      <c r="M51" s="4"/>
      <c r="N51" s="4"/>
      <c r="O51" s="4"/>
      <c r="P51" s="4"/>
      <c r="Q51" s="4"/>
      <c r="R51" s="4"/>
      <c r="S51" s="4"/>
      <c r="T51" s="4"/>
      <c r="U51" s="4"/>
      <c r="V51" s="4"/>
      <c r="W51" s="4"/>
      <c r="X51" s="4"/>
      <c r="Y51" s="4"/>
      <c r="Z51" s="4"/>
      <c r="AA51" s="4"/>
      <c r="AB51" s="4"/>
      <c r="AC51" s="4"/>
      <c r="AD51" s="4"/>
      <c r="AE51" s="4"/>
      <c r="AF51" s="5"/>
      <c r="AG51" s="5"/>
    </row>
    <row r="52" spans="1:33" x14ac:dyDescent="0.3">
      <c r="A52" s="13"/>
      <c r="B52" s="13"/>
      <c r="C52" s="13"/>
      <c r="D52" s="13"/>
      <c r="E52" s="13"/>
      <c r="F52" s="12"/>
      <c r="G52" s="6"/>
      <c r="H52" s="6"/>
      <c r="I52" s="6"/>
      <c r="J52" s="6"/>
      <c r="K52" s="6"/>
      <c r="L52" s="6"/>
      <c r="M52" s="6"/>
      <c r="N52" s="6"/>
      <c r="O52" s="6"/>
      <c r="P52" s="6"/>
      <c r="Q52" s="6"/>
      <c r="R52" s="6"/>
      <c r="S52" s="6"/>
      <c r="T52" s="6"/>
      <c r="U52" s="6"/>
      <c r="V52" s="6"/>
      <c r="W52" s="6"/>
      <c r="X52" s="6"/>
      <c r="Y52" s="6"/>
      <c r="Z52" s="6"/>
      <c r="AA52" s="6"/>
      <c r="AB52" s="6"/>
      <c r="AC52" s="6"/>
      <c r="AD52" s="6"/>
      <c r="AE52" s="6"/>
      <c r="AF52" s="2"/>
      <c r="AG52" s="2"/>
    </row>
    <row r="53" spans="1:33" x14ac:dyDescent="0.3">
      <c r="A53" s="111"/>
      <c r="B53" s="111"/>
      <c r="C53" s="111"/>
      <c r="D53" s="111"/>
      <c r="E53" s="111"/>
      <c r="F53" s="111"/>
      <c r="G53" s="6"/>
      <c r="H53" s="6"/>
      <c r="I53" s="6"/>
      <c r="J53" s="6"/>
      <c r="K53" s="6"/>
      <c r="L53" s="6"/>
      <c r="M53" s="6"/>
      <c r="N53" s="6"/>
      <c r="O53" s="6"/>
      <c r="P53" s="6"/>
      <c r="Q53" s="6"/>
      <c r="R53" s="6"/>
      <c r="S53" s="6"/>
      <c r="T53" s="6"/>
      <c r="U53" s="6"/>
      <c r="V53" s="6"/>
      <c r="W53" s="6"/>
      <c r="X53" s="6"/>
      <c r="Y53" s="6"/>
      <c r="Z53" s="6"/>
      <c r="AA53" s="6"/>
      <c r="AB53" s="6"/>
      <c r="AC53" s="6"/>
      <c r="AD53" s="6"/>
      <c r="AE53" s="6"/>
      <c r="AF53" s="2"/>
      <c r="AG53" s="2"/>
    </row>
    <row r="54" spans="1:33" x14ac:dyDescent="0.3">
      <c r="A54" s="13"/>
      <c r="B54" s="13"/>
      <c r="C54" s="13"/>
      <c r="D54" s="13"/>
      <c r="E54" s="13"/>
      <c r="F54" s="12"/>
      <c r="G54" s="6"/>
      <c r="H54" s="6"/>
      <c r="I54" s="6"/>
      <c r="J54" s="6"/>
      <c r="K54" s="6"/>
      <c r="L54" s="6"/>
      <c r="M54" s="6"/>
      <c r="N54" s="6"/>
      <c r="O54" s="6"/>
      <c r="P54" s="6"/>
      <c r="Q54" s="6"/>
      <c r="R54" s="6"/>
      <c r="S54" s="6"/>
      <c r="T54" s="6"/>
      <c r="U54" s="6"/>
      <c r="V54" s="6"/>
      <c r="W54" s="6"/>
      <c r="X54" s="6"/>
      <c r="Y54" s="6"/>
      <c r="Z54" s="6"/>
      <c r="AA54" s="6"/>
      <c r="AB54" s="6"/>
      <c r="AC54" s="6"/>
      <c r="AD54" s="6"/>
      <c r="AE54" s="6"/>
      <c r="AF54" s="2"/>
      <c r="AG54" s="2"/>
    </row>
    <row r="55" spans="1:33" x14ac:dyDescent="0.3">
      <c r="A55" s="13"/>
      <c r="B55" s="13"/>
      <c r="C55" s="13"/>
      <c r="D55" s="13"/>
      <c r="E55" s="13"/>
      <c r="F55" s="12"/>
      <c r="G55" s="6"/>
      <c r="H55" s="6"/>
      <c r="I55" s="6"/>
      <c r="J55" s="6"/>
      <c r="K55" s="6"/>
      <c r="L55" s="6"/>
      <c r="M55" s="6"/>
      <c r="N55" s="6"/>
      <c r="O55" s="6"/>
      <c r="P55" s="6"/>
      <c r="Q55" s="6"/>
      <c r="R55" s="6"/>
      <c r="S55" s="6"/>
      <c r="T55" s="6"/>
      <c r="U55" s="6"/>
      <c r="V55" s="6"/>
      <c r="W55" s="6"/>
      <c r="X55" s="6"/>
      <c r="Y55" s="6"/>
      <c r="Z55" s="6"/>
      <c r="AA55" s="6"/>
      <c r="AB55" s="6"/>
      <c r="AC55" s="6"/>
      <c r="AD55" s="6"/>
      <c r="AE55" s="6"/>
      <c r="AF55" s="2"/>
      <c r="AG55" s="2"/>
    </row>
    <row r="56" spans="1:33" x14ac:dyDescent="0.3">
      <c r="A56" s="13"/>
      <c r="B56" s="13"/>
      <c r="C56" s="13"/>
      <c r="D56" s="13"/>
      <c r="E56" s="13"/>
      <c r="F56" s="12"/>
      <c r="G56" s="6"/>
      <c r="H56" s="6"/>
      <c r="I56" s="6"/>
      <c r="J56" s="6"/>
      <c r="K56" s="6"/>
      <c r="L56" s="6"/>
      <c r="M56" s="6"/>
      <c r="N56" s="6"/>
      <c r="O56" s="6"/>
      <c r="P56" s="6"/>
      <c r="Q56" s="6"/>
      <c r="R56" s="6"/>
      <c r="S56" s="6"/>
      <c r="T56" s="6"/>
      <c r="U56" s="6"/>
      <c r="V56" s="6"/>
      <c r="W56" s="6"/>
      <c r="X56" s="6"/>
      <c r="Y56" s="6"/>
      <c r="Z56" s="6"/>
      <c r="AA56" s="6"/>
      <c r="AB56" s="6"/>
      <c r="AC56" s="6"/>
      <c r="AD56" s="6"/>
      <c r="AE56" s="6"/>
      <c r="AF56" s="2"/>
      <c r="AG56" s="2"/>
    </row>
    <row r="57" spans="1:33"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ht="16.5" customHeight="1" x14ac:dyDescent="0.3">
      <c r="A62" s="112"/>
      <c r="B62" s="112"/>
      <c r="C62" s="112"/>
      <c r="D62" s="21"/>
      <c r="E62" s="21"/>
      <c r="F62" s="6"/>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hidden="1" x14ac:dyDescent="0.3">
      <c r="A63" s="13"/>
      <c r="B63" s="13"/>
      <c r="C63" s="13"/>
      <c r="D63" s="13"/>
      <c r="E63" s="13"/>
      <c r="F63" s="6"/>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x14ac:dyDescent="0.3">
      <c r="A64" s="112"/>
      <c r="B64" s="112"/>
      <c r="C64" s="112"/>
      <c r="D64" s="112"/>
      <c r="E64" s="112"/>
      <c r="F64" s="112"/>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x14ac:dyDescent="0.3">
      <c r="A65" s="111"/>
      <c r="B65" s="111"/>
      <c r="C65" s="111"/>
      <c r="D65" s="111"/>
      <c r="E65" s="111"/>
      <c r="F65" s="111"/>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111"/>
      <c r="B66" s="111"/>
      <c r="C66" s="111"/>
      <c r="D66" s="111"/>
      <c r="E66" s="111"/>
      <c r="F66" s="111"/>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x14ac:dyDescent="0.3">
      <c r="A67" s="112"/>
      <c r="B67" s="112"/>
      <c r="C67" s="112"/>
      <c r="D67" s="112"/>
      <c r="E67" s="112"/>
      <c r="F67" s="112"/>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x14ac:dyDescent="0.3">
      <c r="A68" s="111"/>
      <c r="B68" s="111"/>
      <c r="C68" s="111"/>
      <c r="D68" s="111"/>
      <c r="E68" s="111"/>
      <c r="F68" s="111"/>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111"/>
      <c r="B69" s="111"/>
      <c r="C69" s="111"/>
      <c r="D69" s="111"/>
      <c r="E69" s="111"/>
      <c r="F69" s="111"/>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111"/>
      <c r="B70" s="111"/>
      <c r="C70" s="111"/>
      <c r="D70" s="111"/>
      <c r="E70" s="111"/>
      <c r="F70" s="111"/>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111"/>
      <c r="B71" s="111"/>
      <c r="C71" s="111"/>
      <c r="D71" s="111"/>
      <c r="E71" s="111"/>
      <c r="F71" s="111"/>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2"/>
      <c r="AG104" s="2"/>
    </row>
    <row r="105" spans="1:33"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2"/>
      <c r="AG105" s="2"/>
    </row>
    <row r="106" spans="1:33"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2"/>
      <c r="AG106" s="2"/>
    </row>
    <row r="107" spans="1:33"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2"/>
      <c r="AG107" s="2"/>
    </row>
    <row r="108" spans="1:33"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2"/>
      <c r="AG108" s="2"/>
    </row>
    <row r="109" spans="1:33"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2"/>
      <c r="AG109" s="2"/>
    </row>
    <row r="110" spans="1:33"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2"/>
      <c r="AG110" s="2"/>
    </row>
    <row r="111" spans="1:33"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2"/>
      <c r="AG111" s="2"/>
    </row>
    <row r="112" spans="1:33"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2"/>
      <c r="AG112" s="2"/>
    </row>
    <row r="113" spans="1:33"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2"/>
      <c r="AG113" s="2"/>
    </row>
    <row r="114" spans="1:33"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2"/>
      <c r="AG114" s="2"/>
    </row>
    <row r="115" spans="1:33"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2"/>
      <c r="AG115" s="2"/>
    </row>
    <row r="116" spans="1:33"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2"/>
      <c r="AG116" s="2"/>
    </row>
    <row r="117" spans="1:33"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2"/>
      <c r="AG117" s="2"/>
    </row>
    <row r="118" spans="1:33"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2"/>
      <c r="AG118" s="2"/>
    </row>
    <row r="119" spans="1:33"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2"/>
      <c r="AG119" s="2"/>
    </row>
    <row r="120" spans="1:33"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2"/>
      <c r="AG120" s="2"/>
    </row>
    <row r="121" spans="1:33"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2"/>
      <c r="AG121" s="2"/>
    </row>
    <row r="122" spans="1:33"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2"/>
      <c r="AG122" s="2"/>
    </row>
    <row r="123" spans="1:33" x14ac:dyDescent="0.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2"/>
      <c r="AG123" s="2"/>
    </row>
    <row r="124" spans="1:33" x14ac:dyDescent="0.3">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2"/>
      <c r="AG124" s="2"/>
    </row>
    <row r="125" spans="1:33" x14ac:dyDescent="0.3">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2"/>
      <c r="AG125" s="2"/>
    </row>
    <row r="126" spans="1:33" x14ac:dyDescent="0.3">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2"/>
      <c r="AG126" s="2"/>
    </row>
    <row r="127" spans="1:33" x14ac:dyDescent="0.3">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2"/>
      <c r="AG127" s="2"/>
    </row>
    <row r="128" spans="1:33" x14ac:dyDescent="0.3">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2"/>
      <c r="AG128" s="2"/>
    </row>
    <row r="129" spans="1:33" x14ac:dyDescent="0.3">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2"/>
      <c r="AG129" s="2"/>
    </row>
    <row r="130" spans="1:33" x14ac:dyDescent="0.3">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2"/>
      <c r="AG130" s="2"/>
    </row>
    <row r="131" spans="1:33" x14ac:dyDescent="0.3">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2"/>
      <c r="AG131" s="2"/>
    </row>
    <row r="132" spans="1:33" x14ac:dyDescent="0.3">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2"/>
      <c r="AG132" s="2"/>
    </row>
    <row r="133" spans="1:33" x14ac:dyDescent="0.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2"/>
      <c r="AG133" s="2"/>
    </row>
    <row r="134" spans="1:33" x14ac:dyDescent="0.3">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2"/>
      <c r="AG134" s="2"/>
    </row>
    <row r="135" spans="1:33" x14ac:dyDescent="0.3">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2"/>
      <c r="AG135" s="2"/>
    </row>
    <row r="136" spans="1:33" x14ac:dyDescent="0.3">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2"/>
      <c r="AG136" s="2"/>
    </row>
    <row r="137" spans="1:33" x14ac:dyDescent="0.3">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2"/>
      <c r="AG137" s="2"/>
    </row>
    <row r="138" spans="1:33" x14ac:dyDescent="0.3">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2"/>
      <c r="AG138" s="2"/>
    </row>
    <row r="139" spans="1:33" x14ac:dyDescent="0.3">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2"/>
      <c r="AG139" s="2"/>
    </row>
    <row r="140" spans="1:33" x14ac:dyDescent="0.3">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2"/>
      <c r="AG140" s="2"/>
    </row>
    <row r="141" spans="1:33" x14ac:dyDescent="0.3">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2"/>
      <c r="AG141" s="2"/>
    </row>
    <row r="142" spans="1:33"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row>
    <row r="143" spans="1:33"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row>
  </sheetData>
  <mergeCells count="13">
    <mergeCell ref="A64:F64"/>
    <mergeCell ref="A1:B1"/>
    <mergeCell ref="A2:C2"/>
    <mergeCell ref="A4:I4"/>
    <mergeCell ref="A53:F53"/>
    <mergeCell ref="A62:C62"/>
    <mergeCell ref="A71:F71"/>
    <mergeCell ref="A65:F65"/>
    <mergeCell ref="A66:F66"/>
    <mergeCell ref="A67:F67"/>
    <mergeCell ref="A68:F68"/>
    <mergeCell ref="A69:F69"/>
    <mergeCell ref="A70:F70"/>
  </mergeCells>
  <phoneticPr fontId="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4DA07-F270-45E1-8C8B-4284F880500F}">
  <dimension ref="A1:AH124"/>
  <sheetViews>
    <sheetView topLeftCell="A8" zoomScale="85" zoomScaleNormal="85" workbookViewId="0">
      <pane ySplit="1485" activePane="bottomLeft"/>
      <selection activeCell="I8" sqref="I8"/>
      <selection pane="bottomLeft" activeCell="G12" sqref="G12"/>
    </sheetView>
  </sheetViews>
  <sheetFormatPr defaultColWidth="9.140625" defaultRowHeight="18.75" x14ac:dyDescent="0.3"/>
  <cols>
    <col min="1" max="1" width="3.42578125" style="1" bestFit="1" customWidth="1"/>
    <col min="2" max="2" width="40.42578125" style="1" customWidth="1"/>
    <col min="3" max="3" width="16.140625" style="1" customWidth="1"/>
    <col min="4" max="4" width="11.5703125" style="81" customWidth="1"/>
    <col min="5" max="9" width="10.7109375" style="81" customWidth="1"/>
    <col min="10" max="10" width="11.7109375" style="1" customWidth="1"/>
    <col min="11" max="16384" width="9.140625" style="1"/>
  </cols>
  <sheetData>
    <row r="1" spans="1:34" x14ac:dyDescent="0.3">
      <c r="A1" s="113" t="s">
        <v>0</v>
      </c>
      <c r="B1" s="113"/>
      <c r="J1" s="18" t="s">
        <v>23</v>
      </c>
    </row>
    <row r="2" spans="1:34" x14ac:dyDescent="0.3">
      <c r="A2" s="127" t="s">
        <v>51</v>
      </c>
      <c r="B2" s="127"/>
    </row>
    <row r="3" spans="1:34" x14ac:dyDescent="0.3">
      <c r="A3" s="9"/>
      <c r="B3" s="9"/>
    </row>
    <row r="4" spans="1:34" ht="26.45" customHeight="1" x14ac:dyDescent="0.3">
      <c r="A4" s="116" t="s">
        <v>29</v>
      </c>
      <c r="B4" s="116"/>
      <c r="C4" s="116"/>
      <c r="D4" s="116"/>
      <c r="E4" s="116"/>
      <c r="F4" s="116"/>
      <c r="G4" s="116"/>
      <c r="H4" s="116"/>
      <c r="I4" s="116"/>
      <c r="J4" s="116"/>
      <c r="K4" s="2"/>
      <c r="L4" s="2"/>
      <c r="M4" s="2"/>
      <c r="N4" s="2"/>
      <c r="O4" s="2"/>
      <c r="P4" s="2"/>
      <c r="Q4" s="2"/>
      <c r="R4" s="2"/>
      <c r="S4" s="2"/>
      <c r="T4" s="2"/>
      <c r="U4" s="2"/>
      <c r="V4" s="2"/>
      <c r="W4" s="2"/>
      <c r="X4" s="2"/>
      <c r="Y4" s="2"/>
      <c r="Z4" s="2"/>
      <c r="AA4" s="2"/>
      <c r="AB4" s="2"/>
      <c r="AC4" s="2"/>
      <c r="AD4" s="2"/>
      <c r="AE4" s="2"/>
      <c r="AF4" s="2"/>
      <c r="AG4" s="2"/>
      <c r="AH4" s="2"/>
    </row>
    <row r="5" spans="1:34"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5"/>
      <c r="AH5" s="5"/>
    </row>
    <row r="6" spans="1:34" s="3" customFormat="1" ht="31.5" x14ac:dyDescent="0.25">
      <c r="A6" s="17" t="s">
        <v>1</v>
      </c>
      <c r="B6" s="17" t="s">
        <v>2</v>
      </c>
      <c r="C6" s="17" t="s">
        <v>10</v>
      </c>
      <c r="D6" s="17" t="s">
        <v>31</v>
      </c>
      <c r="E6" s="17" t="s">
        <v>32</v>
      </c>
      <c r="F6" s="17" t="s">
        <v>33</v>
      </c>
      <c r="G6" s="17" t="s">
        <v>34</v>
      </c>
      <c r="H6" s="17" t="s">
        <v>35</v>
      </c>
      <c r="I6" s="17" t="s">
        <v>1642</v>
      </c>
      <c r="J6" s="17" t="s">
        <v>36</v>
      </c>
      <c r="K6" s="4"/>
      <c r="L6" s="4"/>
      <c r="M6" s="4"/>
      <c r="N6" s="4"/>
      <c r="O6" s="4"/>
      <c r="P6" s="4"/>
      <c r="Q6" s="4"/>
      <c r="R6" s="4"/>
      <c r="S6" s="4"/>
      <c r="T6" s="4"/>
      <c r="U6" s="4"/>
      <c r="V6" s="4"/>
      <c r="W6" s="4"/>
      <c r="X6" s="4"/>
      <c r="Y6" s="4"/>
      <c r="Z6" s="4"/>
      <c r="AA6" s="4"/>
      <c r="AB6" s="4"/>
      <c r="AC6" s="4"/>
      <c r="AD6" s="4"/>
      <c r="AE6" s="4"/>
      <c r="AF6" s="4"/>
      <c r="AG6" s="5"/>
      <c r="AH6" s="5"/>
    </row>
    <row r="7" spans="1:34" s="3" customFormat="1" ht="20.100000000000001" customHeight="1" x14ac:dyDescent="0.25">
      <c r="A7" s="14">
        <v>1</v>
      </c>
      <c r="B7" s="10" t="s">
        <v>4</v>
      </c>
      <c r="C7" s="11" t="s">
        <v>3</v>
      </c>
      <c r="D7" s="11">
        <v>2</v>
      </c>
      <c r="E7" s="11"/>
      <c r="F7" s="11">
        <v>1</v>
      </c>
      <c r="G7" s="11"/>
      <c r="H7" s="11"/>
      <c r="I7" s="11"/>
      <c r="J7" s="19">
        <f>SUM(D7:H7)</f>
        <v>3</v>
      </c>
      <c r="K7" s="4"/>
      <c r="L7" s="4"/>
      <c r="M7" s="4"/>
      <c r="N7" s="4"/>
      <c r="O7" s="4"/>
      <c r="P7" s="4"/>
      <c r="Q7" s="4"/>
      <c r="R7" s="4"/>
      <c r="S7" s="4"/>
      <c r="T7" s="4"/>
      <c r="U7" s="4"/>
      <c r="V7" s="4"/>
      <c r="W7" s="4"/>
      <c r="X7" s="4"/>
      <c r="Y7" s="4"/>
      <c r="Z7" s="4"/>
      <c r="AA7" s="4"/>
      <c r="AB7" s="4"/>
      <c r="AC7" s="4"/>
      <c r="AD7" s="4"/>
      <c r="AE7" s="4"/>
      <c r="AF7" s="4"/>
      <c r="AG7" s="5"/>
      <c r="AH7" s="5"/>
    </row>
    <row r="8" spans="1:34" s="3" customFormat="1" ht="20.100000000000001" customHeight="1" x14ac:dyDescent="0.25">
      <c r="A8" s="14">
        <v>2</v>
      </c>
      <c r="B8" s="10" t="s">
        <v>5</v>
      </c>
      <c r="C8" s="11" t="s">
        <v>3</v>
      </c>
      <c r="D8" s="11"/>
      <c r="E8" s="11"/>
      <c r="F8" s="11"/>
      <c r="G8" s="11"/>
      <c r="H8" s="11"/>
      <c r="I8" s="11"/>
      <c r="J8" s="19">
        <f t="shared" ref="J8:J33" si="0">SUM(D8:H8)</f>
        <v>0</v>
      </c>
      <c r="K8" s="4"/>
      <c r="L8" s="4"/>
      <c r="M8" s="4"/>
      <c r="N8" s="4"/>
      <c r="O8" s="4"/>
      <c r="P8" s="4"/>
      <c r="Q8" s="4"/>
      <c r="R8" s="4"/>
      <c r="S8" s="4"/>
      <c r="T8" s="4"/>
      <c r="U8" s="4"/>
      <c r="V8" s="4"/>
      <c r="W8" s="4"/>
      <c r="X8" s="4"/>
      <c r="Y8" s="4"/>
      <c r="Z8" s="4"/>
      <c r="AA8" s="4"/>
      <c r="AB8" s="4"/>
      <c r="AC8" s="4"/>
      <c r="AD8" s="4"/>
      <c r="AE8" s="4"/>
      <c r="AF8" s="4"/>
      <c r="AG8" s="5"/>
      <c r="AH8" s="5"/>
    </row>
    <row r="9" spans="1:34" s="3" customFormat="1" ht="31.5" x14ac:dyDescent="0.25">
      <c r="A9" s="14">
        <v>3</v>
      </c>
      <c r="B9" s="10" t="s">
        <v>6</v>
      </c>
      <c r="C9" s="11" t="s">
        <v>3</v>
      </c>
      <c r="D9" s="11">
        <v>2</v>
      </c>
      <c r="E9" s="11">
        <v>1</v>
      </c>
      <c r="F9" s="11">
        <v>1</v>
      </c>
      <c r="G9" s="11">
        <v>1</v>
      </c>
      <c r="H9" s="11">
        <v>2</v>
      </c>
      <c r="I9" s="11">
        <v>1</v>
      </c>
      <c r="J9" s="19">
        <f>SUM(D9:I9)</f>
        <v>8</v>
      </c>
      <c r="K9" s="4"/>
      <c r="L9" s="4"/>
      <c r="M9" s="4"/>
      <c r="N9" s="4"/>
      <c r="O9" s="4"/>
      <c r="P9" s="4"/>
      <c r="Q9" s="4"/>
      <c r="R9" s="4"/>
      <c r="S9" s="4"/>
      <c r="T9" s="4"/>
      <c r="U9" s="4"/>
      <c r="V9" s="4"/>
      <c r="W9" s="4"/>
      <c r="X9" s="4"/>
      <c r="Y9" s="4"/>
      <c r="Z9" s="4"/>
      <c r="AA9" s="4"/>
      <c r="AB9" s="4"/>
      <c r="AC9" s="4"/>
      <c r="AD9" s="4"/>
      <c r="AE9" s="4"/>
      <c r="AF9" s="4"/>
      <c r="AG9" s="5"/>
      <c r="AH9" s="5"/>
    </row>
    <row r="10" spans="1:34" s="3" customFormat="1" ht="20.100000000000001" customHeight="1" x14ac:dyDescent="0.25">
      <c r="A10" s="14">
        <v>4</v>
      </c>
      <c r="B10" s="10" t="s">
        <v>7</v>
      </c>
      <c r="C10" s="11" t="s">
        <v>3</v>
      </c>
      <c r="D10" s="11">
        <v>6</v>
      </c>
      <c r="E10" s="11">
        <v>6</v>
      </c>
      <c r="F10" s="11">
        <v>3</v>
      </c>
      <c r="G10" s="11">
        <v>5</v>
      </c>
      <c r="H10" s="11">
        <v>6</v>
      </c>
      <c r="I10" s="11"/>
      <c r="J10" s="19">
        <f t="shared" si="0"/>
        <v>26</v>
      </c>
      <c r="K10" s="4"/>
      <c r="L10" s="4"/>
      <c r="M10" s="4"/>
      <c r="N10" s="4"/>
      <c r="O10" s="4"/>
      <c r="P10" s="4"/>
      <c r="Q10" s="4"/>
      <c r="R10" s="4"/>
      <c r="S10" s="4"/>
      <c r="T10" s="4"/>
      <c r="U10" s="4"/>
      <c r="V10" s="4"/>
      <c r="W10" s="4"/>
      <c r="X10" s="4"/>
      <c r="Y10" s="4"/>
      <c r="Z10" s="4"/>
      <c r="AA10" s="4"/>
      <c r="AB10" s="4"/>
      <c r="AC10" s="4"/>
      <c r="AD10" s="4"/>
      <c r="AE10" s="4"/>
      <c r="AF10" s="4"/>
      <c r="AG10" s="5"/>
      <c r="AH10" s="5"/>
    </row>
    <row r="11" spans="1:34" s="3" customFormat="1" ht="31.5" x14ac:dyDescent="0.25">
      <c r="A11" s="14">
        <v>5</v>
      </c>
      <c r="B11" s="10" t="s">
        <v>18</v>
      </c>
      <c r="C11" s="11" t="s">
        <v>17</v>
      </c>
      <c r="D11" s="33"/>
      <c r="E11" s="11"/>
      <c r="F11" s="11"/>
      <c r="G11" s="11"/>
      <c r="H11" s="11"/>
      <c r="I11" s="11"/>
      <c r="J11" s="19">
        <f t="shared" si="0"/>
        <v>0</v>
      </c>
      <c r="K11" s="4"/>
      <c r="L11" s="4"/>
      <c r="M11" s="4"/>
      <c r="N11" s="4"/>
      <c r="O11" s="4"/>
      <c r="P11" s="4"/>
      <c r="Q11" s="4"/>
      <c r="R11" s="4"/>
      <c r="S11" s="4"/>
      <c r="T11" s="4"/>
      <c r="U11" s="4"/>
      <c r="V11" s="4"/>
      <c r="W11" s="4"/>
      <c r="X11" s="4"/>
      <c r="Y11" s="4"/>
      <c r="Z11" s="4"/>
      <c r="AA11" s="4"/>
      <c r="AB11" s="4"/>
      <c r="AC11" s="4"/>
      <c r="AD11" s="4"/>
      <c r="AE11" s="4"/>
      <c r="AF11" s="4"/>
      <c r="AG11" s="5"/>
      <c r="AH11" s="5"/>
    </row>
    <row r="12" spans="1:34" s="3" customFormat="1" ht="20.100000000000001" customHeight="1" x14ac:dyDescent="0.25">
      <c r="A12" s="14">
        <v>6</v>
      </c>
      <c r="B12" s="10" t="s">
        <v>22</v>
      </c>
      <c r="C12" s="11" t="s">
        <v>19</v>
      </c>
      <c r="D12" s="11">
        <v>33</v>
      </c>
      <c r="E12" s="11">
        <v>22</v>
      </c>
      <c r="F12" s="11">
        <v>13</v>
      </c>
      <c r="G12" s="11">
        <v>27</v>
      </c>
      <c r="H12" s="11">
        <v>28</v>
      </c>
      <c r="I12" s="11"/>
      <c r="J12" s="19">
        <f t="shared" si="0"/>
        <v>123</v>
      </c>
      <c r="K12" s="4"/>
      <c r="L12" s="4"/>
      <c r="M12" s="4"/>
      <c r="N12" s="4"/>
      <c r="O12" s="4"/>
      <c r="P12" s="4"/>
      <c r="Q12" s="4"/>
      <c r="R12" s="4"/>
      <c r="S12" s="4"/>
      <c r="T12" s="4"/>
      <c r="U12" s="4"/>
      <c r="V12" s="4"/>
      <c r="W12" s="4"/>
      <c r="X12" s="4"/>
      <c r="Y12" s="4"/>
      <c r="Z12" s="4"/>
      <c r="AA12" s="4"/>
      <c r="AB12" s="4"/>
      <c r="AC12" s="4"/>
      <c r="AD12" s="4"/>
      <c r="AE12" s="4"/>
      <c r="AF12" s="4"/>
      <c r="AG12" s="5"/>
      <c r="AH12" s="5"/>
    </row>
    <row r="13" spans="1:34" s="3" customFormat="1" ht="20.100000000000001" customHeight="1" x14ac:dyDescent="0.25">
      <c r="A13" s="14">
        <v>7</v>
      </c>
      <c r="B13" s="10" t="s">
        <v>8</v>
      </c>
      <c r="C13" s="11"/>
      <c r="D13" s="11">
        <f>SUM(D14:D16)</f>
        <v>0</v>
      </c>
      <c r="E13" s="11">
        <f t="shared" ref="E13:H13" si="1">SUM(E14:E16)</f>
        <v>2</v>
      </c>
      <c r="F13" s="11">
        <f t="shared" si="1"/>
        <v>0</v>
      </c>
      <c r="G13" s="11">
        <f t="shared" si="1"/>
        <v>1</v>
      </c>
      <c r="H13" s="11">
        <f t="shared" si="1"/>
        <v>0</v>
      </c>
      <c r="I13" s="11"/>
      <c r="J13" s="19"/>
      <c r="K13" s="4"/>
      <c r="L13" s="4"/>
      <c r="M13" s="4"/>
      <c r="N13" s="4"/>
      <c r="O13" s="4"/>
      <c r="P13" s="4"/>
      <c r="Q13" s="4"/>
      <c r="R13" s="4"/>
      <c r="S13" s="4"/>
      <c r="T13" s="4"/>
      <c r="U13" s="4"/>
      <c r="V13" s="4"/>
      <c r="W13" s="4"/>
      <c r="X13" s="4"/>
      <c r="Y13" s="4"/>
      <c r="Z13" s="4"/>
      <c r="AA13" s="4"/>
      <c r="AB13" s="4"/>
      <c r="AC13" s="4"/>
      <c r="AD13" s="4"/>
      <c r="AE13" s="4"/>
      <c r="AF13" s="4"/>
      <c r="AG13" s="5"/>
      <c r="AH13" s="5"/>
    </row>
    <row r="14" spans="1:34" s="3" customFormat="1" ht="20.100000000000001" customHeight="1" x14ac:dyDescent="0.25">
      <c r="A14" s="14"/>
      <c r="B14" s="20" t="s">
        <v>37</v>
      </c>
      <c r="C14" s="11" t="s">
        <v>11</v>
      </c>
      <c r="D14" s="11"/>
      <c r="E14" s="11">
        <v>1</v>
      </c>
      <c r="F14" s="11"/>
      <c r="G14" s="33"/>
      <c r="H14" s="11"/>
      <c r="I14" s="11"/>
      <c r="J14" s="19">
        <f t="shared" si="0"/>
        <v>1</v>
      </c>
      <c r="K14" s="4"/>
      <c r="L14" s="4"/>
      <c r="M14" s="4"/>
      <c r="N14" s="4"/>
      <c r="O14" s="4"/>
      <c r="P14" s="4"/>
      <c r="Q14" s="4"/>
      <c r="R14" s="4"/>
      <c r="S14" s="4"/>
      <c r="T14" s="4"/>
      <c r="U14" s="4"/>
      <c r="V14" s="4"/>
      <c r="W14" s="4"/>
      <c r="X14" s="4"/>
      <c r="Y14" s="4"/>
      <c r="Z14" s="4"/>
      <c r="AA14" s="4"/>
      <c r="AB14" s="4"/>
      <c r="AC14" s="4"/>
      <c r="AD14" s="4"/>
      <c r="AE14" s="4"/>
      <c r="AF14" s="4"/>
      <c r="AG14" s="5"/>
      <c r="AH14" s="5"/>
    </row>
    <row r="15" spans="1:34" s="3" customFormat="1" ht="20.100000000000001" customHeight="1" x14ac:dyDescent="0.25">
      <c r="A15" s="14"/>
      <c r="B15" s="20" t="s">
        <v>38</v>
      </c>
      <c r="C15" s="11" t="s">
        <v>11</v>
      </c>
      <c r="D15" s="11"/>
      <c r="E15" s="11"/>
      <c r="F15" s="11"/>
      <c r="G15" s="33"/>
      <c r="H15" s="11"/>
      <c r="I15" s="11"/>
      <c r="J15" s="19">
        <f t="shared" si="0"/>
        <v>0</v>
      </c>
      <c r="K15" s="4"/>
      <c r="L15" s="4"/>
      <c r="M15" s="4"/>
      <c r="N15" s="4"/>
      <c r="O15" s="4"/>
      <c r="P15" s="4"/>
      <c r="Q15" s="4"/>
      <c r="R15" s="4"/>
      <c r="S15" s="4"/>
      <c r="T15" s="4"/>
      <c r="U15" s="4"/>
      <c r="V15" s="4"/>
      <c r="W15" s="4"/>
      <c r="X15" s="4"/>
      <c r="Y15" s="4"/>
      <c r="Z15" s="4"/>
      <c r="AA15" s="4"/>
      <c r="AB15" s="4"/>
      <c r="AC15" s="4"/>
      <c r="AD15" s="4"/>
      <c r="AE15" s="4"/>
      <c r="AF15" s="4"/>
      <c r="AG15" s="5"/>
      <c r="AH15" s="5"/>
    </row>
    <row r="16" spans="1:34" s="3" customFormat="1" ht="20.100000000000001" customHeight="1" x14ac:dyDescent="0.25">
      <c r="A16" s="14"/>
      <c r="B16" s="20" t="s">
        <v>39</v>
      </c>
      <c r="C16" s="11" t="s">
        <v>11</v>
      </c>
      <c r="D16" s="11"/>
      <c r="E16" s="11">
        <v>1</v>
      </c>
      <c r="F16" s="11"/>
      <c r="G16" s="33">
        <v>1</v>
      </c>
      <c r="H16" s="11"/>
      <c r="I16" s="11"/>
      <c r="J16" s="19">
        <f t="shared" si="0"/>
        <v>2</v>
      </c>
      <c r="K16" s="4"/>
      <c r="L16" s="4"/>
      <c r="M16" s="4"/>
      <c r="N16" s="4"/>
      <c r="O16" s="4"/>
      <c r="P16" s="4"/>
      <c r="Q16" s="4"/>
      <c r="R16" s="4"/>
      <c r="S16" s="4"/>
      <c r="T16" s="4"/>
      <c r="U16" s="4"/>
      <c r="V16" s="4"/>
      <c r="W16" s="4"/>
      <c r="X16" s="4"/>
      <c r="Y16" s="4"/>
      <c r="Z16" s="4"/>
      <c r="AA16" s="4"/>
      <c r="AB16" s="4"/>
      <c r="AC16" s="4"/>
      <c r="AD16" s="4"/>
      <c r="AE16" s="4"/>
      <c r="AF16" s="4"/>
      <c r="AG16" s="5"/>
      <c r="AH16" s="5"/>
    </row>
    <row r="17" spans="1:34" s="3" customFormat="1" ht="20.100000000000001" customHeight="1" x14ac:dyDescent="0.25">
      <c r="A17" s="14">
        <v>8</v>
      </c>
      <c r="B17" s="10" t="s">
        <v>9</v>
      </c>
      <c r="C17" s="11" t="s">
        <v>43</v>
      </c>
      <c r="D17" s="11"/>
      <c r="E17" s="11"/>
      <c r="F17" s="11"/>
      <c r="G17" s="11"/>
      <c r="H17" s="11"/>
      <c r="I17" s="11"/>
      <c r="J17" s="19">
        <f t="shared" si="0"/>
        <v>0</v>
      </c>
      <c r="K17" s="4"/>
      <c r="L17" s="4"/>
      <c r="M17" s="4"/>
      <c r="N17" s="4"/>
      <c r="O17" s="4"/>
      <c r="P17" s="4"/>
      <c r="Q17" s="4"/>
      <c r="R17" s="4"/>
      <c r="S17" s="4"/>
      <c r="T17" s="4"/>
      <c r="U17" s="4"/>
      <c r="V17" s="4"/>
      <c r="W17" s="4"/>
      <c r="X17" s="4"/>
      <c r="Y17" s="4"/>
      <c r="Z17" s="4"/>
      <c r="AA17" s="4"/>
      <c r="AB17" s="4"/>
      <c r="AC17" s="4"/>
      <c r="AD17" s="4"/>
      <c r="AE17" s="4"/>
      <c r="AF17" s="4"/>
      <c r="AG17" s="5"/>
      <c r="AH17" s="5"/>
    </row>
    <row r="18" spans="1:34" s="3" customFormat="1" ht="20.100000000000001" customHeight="1" x14ac:dyDescent="0.25">
      <c r="A18" s="14">
        <v>9</v>
      </c>
      <c r="B18" s="10" t="s">
        <v>40</v>
      </c>
      <c r="C18" s="11" t="s">
        <v>43</v>
      </c>
      <c r="D18" s="11"/>
      <c r="E18" s="11"/>
      <c r="F18" s="11"/>
      <c r="G18" s="11"/>
      <c r="H18" s="11"/>
      <c r="I18" s="11"/>
      <c r="J18" s="19">
        <f t="shared" si="0"/>
        <v>0</v>
      </c>
      <c r="K18" s="4"/>
      <c r="L18" s="4"/>
      <c r="M18" s="4"/>
      <c r="N18" s="4"/>
      <c r="O18" s="4"/>
      <c r="P18" s="4"/>
      <c r="Q18" s="4"/>
      <c r="R18" s="4"/>
      <c r="S18" s="4"/>
      <c r="T18" s="4"/>
      <c r="U18" s="4"/>
      <c r="V18" s="4"/>
      <c r="W18" s="4"/>
      <c r="X18" s="4"/>
      <c r="Y18" s="4"/>
      <c r="Z18" s="4"/>
      <c r="AA18" s="4"/>
      <c r="AB18" s="4"/>
      <c r="AC18" s="4"/>
      <c r="AD18" s="4"/>
      <c r="AE18" s="4"/>
      <c r="AF18" s="4"/>
      <c r="AG18" s="5"/>
      <c r="AH18" s="5"/>
    </row>
    <row r="19" spans="1:34" s="3" customFormat="1" ht="20.100000000000001" customHeight="1" x14ac:dyDescent="0.25">
      <c r="A19" s="14">
        <v>10</v>
      </c>
      <c r="B19" s="10" t="s">
        <v>25</v>
      </c>
      <c r="C19" s="11"/>
      <c r="D19" s="11"/>
      <c r="E19" s="11"/>
      <c r="F19" s="11"/>
      <c r="G19" s="11"/>
      <c r="H19" s="11"/>
      <c r="I19" s="11"/>
      <c r="J19" s="19"/>
      <c r="K19" s="4"/>
      <c r="L19" s="4"/>
      <c r="M19" s="4"/>
      <c r="N19" s="4"/>
      <c r="O19" s="4"/>
      <c r="P19" s="4"/>
      <c r="Q19" s="4"/>
      <c r="R19" s="4"/>
      <c r="S19" s="4"/>
      <c r="T19" s="4"/>
      <c r="U19" s="4"/>
      <c r="V19" s="4"/>
      <c r="W19" s="4"/>
      <c r="X19" s="4"/>
      <c r="Y19" s="4"/>
      <c r="Z19" s="4"/>
      <c r="AA19" s="4"/>
      <c r="AB19" s="4"/>
      <c r="AC19" s="4"/>
      <c r="AD19" s="4"/>
      <c r="AE19" s="4"/>
      <c r="AF19" s="4"/>
      <c r="AG19" s="5"/>
      <c r="AH19" s="5"/>
    </row>
    <row r="20" spans="1:34" s="3" customFormat="1" ht="20.100000000000001" customHeight="1" x14ac:dyDescent="0.25">
      <c r="A20" s="14"/>
      <c r="B20" s="20" t="s">
        <v>59</v>
      </c>
      <c r="C20" s="11" t="s">
        <v>44</v>
      </c>
      <c r="D20" s="11">
        <v>7</v>
      </c>
      <c r="E20" s="11">
        <v>2</v>
      </c>
      <c r="F20" s="11">
        <v>12</v>
      </c>
      <c r="G20" s="11">
        <v>6</v>
      </c>
      <c r="H20" s="11">
        <v>3</v>
      </c>
      <c r="I20" s="11"/>
      <c r="J20" s="19">
        <f t="shared" si="0"/>
        <v>30</v>
      </c>
      <c r="K20" s="4"/>
      <c r="L20" s="4"/>
      <c r="M20" s="4"/>
      <c r="N20" s="4"/>
      <c r="O20" s="4"/>
      <c r="P20" s="4"/>
      <c r="Q20" s="4"/>
      <c r="R20" s="4"/>
      <c r="S20" s="4"/>
      <c r="T20" s="4"/>
      <c r="U20" s="4"/>
      <c r="V20" s="4"/>
      <c r="W20" s="4"/>
      <c r="X20" s="4"/>
      <c r="Y20" s="4"/>
      <c r="Z20" s="4"/>
      <c r="AA20" s="4"/>
      <c r="AB20" s="4"/>
      <c r="AC20" s="4"/>
      <c r="AD20" s="4"/>
      <c r="AE20" s="4"/>
      <c r="AF20" s="4"/>
      <c r="AG20" s="5"/>
      <c r="AH20" s="5"/>
    </row>
    <row r="21" spans="1:34" s="3" customFormat="1" ht="20.100000000000001" customHeight="1" x14ac:dyDescent="0.25">
      <c r="A21" s="14"/>
      <c r="B21" s="20" t="s">
        <v>60</v>
      </c>
      <c r="C21" s="11" t="s">
        <v>44</v>
      </c>
      <c r="D21" s="11">
        <v>6</v>
      </c>
      <c r="E21" s="11">
        <v>5</v>
      </c>
      <c r="F21" s="11">
        <v>4</v>
      </c>
      <c r="G21" s="11">
        <v>6</v>
      </c>
      <c r="H21" s="11">
        <v>2</v>
      </c>
      <c r="I21" s="11"/>
      <c r="J21" s="19">
        <f t="shared" si="0"/>
        <v>23</v>
      </c>
      <c r="K21" s="4"/>
      <c r="L21" s="4"/>
      <c r="M21" s="4"/>
      <c r="N21" s="4"/>
      <c r="O21" s="4"/>
      <c r="P21" s="4"/>
      <c r="Q21" s="4"/>
      <c r="R21" s="4"/>
      <c r="S21" s="4"/>
      <c r="T21" s="4"/>
      <c r="U21" s="4"/>
      <c r="V21" s="4"/>
      <c r="W21" s="4"/>
      <c r="X21" s="4"/>
      <c r="Y21" s="4"/>
      <c r="Z21" s="4"/>
      <c r="AA21" s="4"/>
      <c r="AB21" s="4"/>
      <c r="AC21" s="4"/>
      <c r="AD21" s="4"/>
      <c r="AE21" s="4"/>
      <c r="AF21" s="4"/>
      <c r="AG21" s="5"/>
      <c r="AH21" s="5"/>
    </row>
    <row r="22" spans="1:34" s="3" customFormat="1" ht="20.100000000000001" customHeight="1" x14ac:dyDescent="0.25">
      <c r="A22" s="14">
        <v>11</v>
      </c>
      <c r="B22" s="10" t="s">
        <v>27</v>
      </c>
      <c r="C22" s="11" t="s">
        <v>44</v>
      </c>
      <c r="D22" s="11">
        <v>5</v>
      </c>
      <c r="E22" s="11"/>
      <c r="F22" s="11">
        <v>9</v>
      </c>
      <c r="G22" s="11">
        <v>7</v>
      </c>
      <c r="H22" s="11">
        <v>8</v>
      </c>
      <c r="I22" s="11"/>
      <c r="J22" s="19">
        <f t="shared" si="0"/>
        <v>29</v>
      </c>
      <c r="K22" s="4"/>
      <c r="L22" s="4"/>
      <c r="M22" s="4"/>
      <c r="N22" s="4"/>
      <c r="O22" s="4"/>
      <c r="P22" s="4"/>
      <c r="Q22" s="4"/>
      <c r="R22" s="4"/>
      <c r="S22" s="4"/>
      <c r="T22" s="4"/>
      <c r="U22" s="4"/>
      <c r="V22" s="4"/>
      <c r="W22" s="4"/>
      <c r="X22" s="4"/>
      <c r="Y22" s="4"/>
      <c r="Z22" s="4"/>
      <c r="AA22" s="4"/>
      <c r="AB22" s="4"/>
      <c r="AC22" s="4"/>
      <c r="AD22" s="4"/>
      <c r="AE22" s="4"/>
      <c r="AF22" s="4"/>
      <c r="AG22" s="5"/>
      <c r="AH22" s="5"/>
    </row>
    <row r="23" spans="1:34" s="3" customFormat="1" ht="20.100000000000001" customHeight="1" x14ac:dyDescent="0.25">
      <c r="A23" s="14">
        <v>12</v>
      </c>
      <c r="B23" s="10" t="s">
        <v>20</v>
      </c>
      <c r="C23" s="11" t="s">
        <v>44</v>
      </c>
      <c r="D23" s="33">
        <v>5</v>
      </c>
      <c r="E23" s="11">
        <v>4</v>
      </c>
      <c r="F23" s="11">
        <v>3</v>
      </c>
      <c r="G23" s="11"/>
      <c r="H23" s="11">
        <v>1</v>
      </c>
      <c r="I23" s="11"/>
      <c r="J23" s="19">
        <f t="shared" si="0"/>
        <v>13</v>
      </c>
      <c r="K23" s="4"/>
      <c r="L23" s="4"/>
      <c r="M23" s="4"/>
      <c r="N23" s="4"/>
      <c r="O23" s="4"/>
      <c r="P23" s="4"/>
      <c r="Q23" s="4"/>
      <c r="R23" s="4"/>
      <c r="S23" s="4"/>
      <c r="T23" s="4"/>
      <c r="U23" s="4"/>
      <c r="V23" s="4"/>
      <c r="W23" s="4"/>
      <c r="X23" s="4"/>
      <c r="Y23" s="4"/>
      <c r="Z23" s="4"/>
      <c r="AA23" s="4"/>
      <c r="AB23" s="4"/>
      <c r="AC23" s="4"/>
      <c r="AD23" s="4"/>
      <c r="AE23" s="4"/>
      <c r="AF23" s="4"/>
      <c r="AG23" s="5"/>
      <c r="AH23" s="5"/>
    </row>
    <row r="24" spans="1:34" s="3" customFormat="1" ht="20.100000000000001" customHeight="1" x14ac:dyDescent="0.25">
      <c r="A24" s="14">
        <v>13</v>
      </c>
      <c r="B24" s="10" t="s">
        <v>12</v>
      </c>
      <c r="C24" s="11" t="s">
        <v>44</v>
      </c>
      <c r="D24" s="11">
        <v>30</v>
      </c>
      <c r="E24" s="11">
        <v>23</v>
      </c>
      <c r="F24" s="11">
        <v>25</v>
      </c>
      <c r="G24" s="11">
        <v>36</v>
      </c>
      <c r="H24" s="11">
        <v>13</v>
      </c>
      <c r="I24" s="11"/>
      <c r="J24" s="19">
        <f t="shared" si="0"/>
        <v>127</v>
      </c>
      <c r="K24" s="4"/>
      <c r="L24" s="4"/>
      <c r="M24" s="4"/>
      <c r="N24" s="4"/>
      <c r="O24" s="4"/>
      <c r="P24" s="4"/>
      <c r="Q24" s="4"/>
      <c r="R24" s="4"/>
      <c r="S24" s="4"/>
      <c r="T24" s="4"/>
      <c r="U24" s="4"/>
      <c r="V24" s="4"/>
      <c r="W24" s="4"/>
      <c r="X24" s="4"/>
      <c r="Y24" s="4"/>
      <c r="Z24" s="4"/>
      <c r="AA24" s="4"/>
      <c r="AB24" s="4"/>
      <c r="AC24" s="4"/>
      <c r="AD24" s="4"/>
      <c r="AE24" s="4"/>
      <c r="AF24" s="4"/>
      <c r="AG24" s="5"/>
      <c r="AH24" s="5"/>
    </row>
    <row r="25" spans="1:34" s="3" customFormat="1" ht="20.100000000000001" customHeight="1" x14ac:dyDescent="0.25">
      <c r="A25" s="14">
        <v>14</v>
      </c>
      <c r="B25" s="10" t="s">
        <v>13</v>
      </c>
      <c r="C25" s="11" t="s">
        <v>44</v>
      </c>
      <c r="D25" s="11">
        <v>14</v>
      </c>
      <c r="E25" s="11">
        <v>22</v>
      </c>
      <c r="F25" s="11">
        <v>18</v>
      </c>
      <c r="G25" s="11">
        <v>18</v>
      </c>
      <c r="H25" s="11">
        <v>12</v>
      </c>
      <c r="I25" s="11"/>
      <c r="J25" s="19">
        <f>SUM(D25:H25)</f>
        <v>84</v>
      </c>
      <c r="K25" s="4"/>
      <c r="L25" s="4"/>
      <c r="M25" s="4"/>
      <c r="N25" s="4"/>
      <c r="O25" s="4"/>
      <c r="P25" s="4"/>
      <c r="Q25" s="4"/>
      <c r="R25" s="4"/>
      <c r="S25" s="4"/>
      <c r="T25" s="4"/>
      <c r="U25" s="4"/>
      <c r="V25" s="4"/>
      <c r="W25" s="4"/>
      <c r="X25" s="4"/>
      <c r="Y25" s="4"/>
      <c r="Z25" s="4"/>
      <c r="AA25" s="4"/>
      <c r="AB25" s="4"/>
      <c r="AC25" s="4"/>
      <c r="AD25" s="4"/>
      <c r="AE25" s="4"/>
      <c r="AF25" s="4"/>
      <c r="AG25" s="5"/>
      <c r="AH25" s="5"/>
    </row>
    <row r="26" spans="1:34" s="3" customFormat="1" ht="20.100000000000001" customHeight="1" x14ac:dyDescent="0.25">
      <c r="A26" s="14">
        <v>15</v>
      </c>
      <c r="B26" s="10" t="s">
        <v>14</v>
      </c>
      <c r="C26" s="11" t="s">
        <v>44</v>
      </c>
      <c r="D26" s="11">
        <v>11</v>
      </c>
      <c r="E26" s="80">
        <v>21</v>
      </c>
      <c r="F26" s="11">
        <v>16</v>
      </c>
      <c r="G26" s="11">
        <v>30</v>
      </c>
      <c r="H26" s="11">
        <v>9</v>
      </c>
      <c r="I26" s="11"/>
      <c r="J26" s="19">
        <f t="shared" si="0"/>
        <v>87</v>
      </c>
      <c r="K26" s="4"/>
      <c r="L26" s="4"/>
      <c r="M26" s="4"/>
      <c r="N26" s="4"/>
      <c r="O26" s="4"/>
      <c r="P26" s="4"/>
      <c r="Q26" s="4"/>
      <c r="R26" s="4"/>
      <c r="S26" s="4"/>
      <c r="T26" s="4"/>
      <c r="U26" s="4"/>
      <c r="V26" s="4"/>
      <c r="W26" s="4"/>
      <c r="X26" s="4"/>
      <c r="Y26" s="4"/>
      <c r="Z26" s="4"/>
      <c r="AA26" s="4"/>
      <c r="AB26" s="4"/>
      <c r="AC26" s="4"/>
      <c r="AD26" s="4"/>
      <c r="AE26" s="4"/>
      <c r="AF26" s="4"/>
      <c r="AG26" s="5"/>
      <c r="AH26" s="5"/>
    </row>
    <row r="27" spans="1:34" s="3" customFormat="1" ht="20.100000000000001" customHeight="1" x14ac:dyDescent="0.25">
      <c r="A27" s="14">
        <v>16</v>
      </c>
      <c r="B27" s="10" t="s">
        <v>15</v>
      </c>
      <c r="C27" s="11" t="s">
        <v>45</v>
      </c>
      <c r="D27" s="11"/>
      <c r="E27" s="11">
        <v>3</v>
      </c>
      <c r="F27" s="11"/>
      <c r="G27" s="11"/>
      <c r="H27" s="11"/>
      <c r="I27" s="11"/>
      <c r="J27" s="19">
        <f t="shared" si="0"/>
        <v>3</v>
      </c>
      <c r="K27" s="4"/>
      <c r="L27" s="4"/>
      <c r="M27" s="4"/>
      <c r="N27" s="4"/>
      <c r="O27" s="4"/>
      <c r="P27" s="4"/>
      <c r="Q27" s="4"/>
      <c r="R27" s="4"/>
      <c r="S27" s="4"/>
      <c r="T27" s="4"/>
      <c r="U27" s="4"/>
      <c r="V27" s="4"/>
      <c r="W27" s="4"/>
      <c r="X27" s="4"/>
      <c r="Y27" s="4"/>
      <c r="Z27" s="4"/>
      <c r="AA27" s="4"/>
      <c r="AB27" s="4"/>
      <c r="AC27" s="4"/>
      <c r="AD27" s="4"/>
      <c r="AE27" s="4"/>
      <c r="AF27" s="4"/>
      <c r="AG27" s="5"/>
      <c r="AH27" s="5"/>
    </row>
    <row r="28" spans="1:34" s="3" customFormat="1" ht="20.100000000000001" customHeight="1" x14ac:dyDescent="0.25">
      <c r="A28" s="14">
        <v>17</v>
      </c>
      <c r="B28" s="10" t="s">
        <v>16</v>
      </c>
      <c r="C28" s="11" t="s">
        <v>45</v>
      </c>
      <c r="D28" s="11">
        <v>4</v>
      </c>
      <c r="E28" s="11">
        <v>2</v>
      </c>
      <c r="F28" s="11">
        <v>1</v>
      </c>
      <c r="G28" s="11">
        <v>1</v>
      </c>
      <c r="H28" s="11"/>
      <c r="I28" s="11"/>
      <c r="J28" s="19">
        <f t="shared" si="0"/>
        <v>8</v>
      </c>
      <c r="K28" s="4"/>
      <c r="L28" s="4"/>
      <c r="M28" s="4"/>
      <c r="N28" s="4"/>
      <c r="O28" s="4"/>
      <c r="P28" s="4"/>
      <c r="Q28" s="4"/>
      <c r="R28" s="4"/>
      <c r="S28" s="4"/>
      <c r="T28" s="4"/>
      <c r="U28" s="4"/>
      <c r="V28" s="4"/>
      <c r="W28" s="4"/>
      <c r="X28" s="4"/>
      <c r="Y28" s="4"/>
      <c r="Z28" s="4"/>
      <c r="AA28" s="4"/>
      <c r="AB28" s="4"/>
      <c r="AC28" s="4"/>
      <c r="AD28" s="4"/>
      <c r="AE28" s="4"/>
      <c r="AF28" s="4"/>
      <c r="AG28" s="5"/>
      <c r="AH28" s="5"/>
    </row>
    <row r="29" spans="1:34" s="3" customFormat="1" ht="31.5" x14ac:dyDescent="0.25">
      <c r="A29" s="14">
        <v>18</v>
      </c>
      <c r="B29" s="10" t="s">
        <v>47</v>
      </c>
      <c r="C29" s="11"/>
      <c r="D29" s="11"/>
      <c r="E29" s="11"/>
      <c r="F29" s="11"/>
      <c r="G29" s="11"/>
      <c r="H29" s="11"/>
      <c r="I29" s="11"/>
      <c r="J29" s="19"/>
      <c r="K29" s="4"/>
      <c r="L29" s="4"/>
      <c r="M29" s="4"/>
      <c r="N29" s="4"/>
      <c r="O29" s="4"/>
      <c r="P29" s="4"/>
      <c r="Q29" s="4"/>
      <c r="R29" s="4"/>
      <c r="S29" s="4"/>
      <c r="T29" s="4"/>
      <c r="U29" s="4"/>
      <c r="V29" s="4"/>
      <c r="W29" s="4"/>
      <c r="X29" s="4"/>
      <c r="Y29" s="4"/>
      <c r="Z29" s="4"/>
      <c r="AA29" s="4"/>
      <c r="AB29" s="4"/>
      <c r="AC29" s="4"/>
      <c r="AD29" s="4"/>
      <c r="AE29" s="4"/>
      <c r="AF29" s="4"/>
      <c r="AG29" s="5"/>
      <c r="AH29" s="5"/>
    </row>
    <row r="30" spans="1:34" s="3" customFormat="1" ht="16.5" x14ac:dyDescent="0.25">
      <c r="A30" s="14"/>
      <c r="B30" s="20" t="s">
        <v>61</v>
      </c>
      <c r="C30" s="11" t="s">
        <v>41</v>
      </c>
      <c r="D30" s="11"/>
      <c r="E30" s="11"/>
      <c r="F30" s="11"/>
      <c r="G30" s="11"/>
      <c r="H30" s="11">
        <v>2</v>
      </c>
      <c r="I30" s="11"/>
      <c r="J30" s="19">
        <f t="shared" ref="J30:J32" si="2">SUM(D30:H30)</f>
        <v>2</v>
      </c>
      <c r="K30" s="4"/>
      <c r="L30" s="4"/>
      <c r="M30" s="4"/>
      <c r="N30" s="4"/>
      <c r="O30" s="4"/>
      <c r="P30" s="4"/>
      <c r="Q30" s="4"/>
      <c r="R30" s="4"/>
      <c r="S30" s="4"/>
      <c r="T30" s="4"/>
      <c r="U30" s="4"/>
      <c r="V30" s="4"/>
      <c r="W30" s="4"/>
      <c r="X30" s="4"/>
      <c r="Y30" s="4"/>
      <c r="Z30" s="4"/>
      <c r="AA30" s="4"/>
      <c r="AB30" s="4"/>
      <c r="AC30" s="4"/>
      <c r="AD30" s="4"/>
      <c r="AE30" s="4"/>
      <c r="AF30" s="4"/>
      <c r="AG30" s="5"/>
      <c r="AH30" s="5"/>
    </row>
    <row r="31" spans="1:34" s="3" customFormat="1" ht="16.5" x14ac:dyDescent="0.25">
      <c r="A31" s="14"/>
      <c r="B31" s="20" t="s">
        <v>62</v>
      </c>
      <c r="C31" s="11" t="s">
        <v>41</v>
      </c>
      <c r="D31" s="11"/>
      <c r="E31" s="11">
        <v>1</v>
      </c>
      <c r="F31" s="11"/>
      <c r="G31" s="11"/>
      <c r="H31" s="11"/>
      <c r="I31" s="11"/>
      <c r="J31" s="19">
        <f t="shared" si="2"/>
        <v>1</v>
      </c>
      <c r="K31" s="4"/>
      <c r="L31" s="4"/>
      <c r="M31" s="4"/>
      <c r="N31" s="4"/>
      <c r="O31" s="4"/>
      <c r="P31" s="4"/>
      <c r="Q31" s="4"/>
      <c r="R31" s="4"/>
      <c r="S31" s="4"/>
      <c r="T31" s="4"/>
      <c r="U31" s="4"/>
      <c r="V31" s="4"/>
      <c r="W31" s="4"/>
      <c r="X31" s="4"/>
      <c r="Y31" s="4"/>
      <c r="Z31" s="4"/>
      <c r="AA31" s="4"/>
      <c r="AB31" s="4"/>
      <c r="AC31" s="4"/>
      <c r="AD31" s="4"/>
      <c r="AE31" s="4"/>
      <c r="AF31" s="4"/>
      <c r="AG31" s="5"/>
      <c r="AH31" s="5"/>
    </row>
    <row r="32" spans="1:34" s="3" customFormat="1" ht="16.5" x14ac:dyDescent="0.25">
      <c r="A32" s="14">
        <v>19</v>
      </c>
      <c r="B32" s="10" t="s">
        <v>42</v>
      </c>
      <c r="C32" s="11" t="s">
        <v>46</v>
      </c>
      <c r="D32" s="11"/>
      <c r="E32" s="11"/>
      <c r="F32" s="11"/>
      <c r="G32" s="11"/>
      <c r="H32" s="11"/>
      <c r="I32" s="11"/>
      <c r="J32" s="19">
        <f t="shared" si="2"/>
        <v>0</v>
      </c>
      <c r="K32" s="4"/>
      <c r="L32" s="4"/>
      <c r="M32" s="4"/>
      <c r="N32" s="4"/>
      <c r="O32" s="4"/>
      <c r="P32" s="4"/>
      <c r="Q32" s="4"/>
      <c r="R32" s="4"/>
      <c r="S32" s="4"/>
      <c r="T32" s="4"/>
      <c r="U32" s="4"/>
      <c r="V32" s="4"/>
      <c r="W32" s="4"/>
      <c r="X32" s="4"/>
      <c r="Y32" s="4"/>
      <c r="Z32" s="4"/>
      <c r="AA32" s="4"/>
      <c r="AB32" s="4"/>
      <c r="AC32" s="4"/>
      <c r="AD32" s="4"/>
      <c r="AE32" s="4"/>
      <c r="AF32" s="4"/>
      <c r="AG32" s="5"/>
      <c r="AH32" s="5"/>
    </row>
    <row r="33" spans="1:34" s="3" customFormat="1" ht="20.100000000000001" customHeight="1" x14ac:dyDescent="0.25">
      <c r="A33" s="14">
        <v>20</v>
      </c>
      <c r="B33" s="10" t="s">
        <v>26</v>
      </c>
      <c r="C33" s="11" t="s">
        <v>21</v>
      </c>
      <c r="D33" s="11"/>
      <c r="E33" s="11"/>
      <c r="F33" s="11"/>
      <c r="G33" s="11"/>
      <c r="H33" s="11"/>
      <c r="I33" s="11"/>
      <c r="J33" s="19">
        <f t="shared" si="0"/>
        <v>0</v>
      </c>
      <c r="K33" s="4"/>
      <c r="L33" s="4"/>
      <c r="M33" s="4"/>
      <c r="N33" s="4"/>
      <c r="O33" s="4"/>
      <c r="P33" s="4"/>
      <c r="Q33" s="4"/>
      <c r="R33" s="4"/>
      <c r="S33" s="4"/>
      <c r="T33" s="4"/>
      <c r="U33" s="4"/>
      <c r="V33" s="4"/>
      <c r="W33" s="4"/>
      <c r="X33" s="4"/>
      <c r="Y33" s="4"/>
      <c r="Z33" s="4"/>
      <c r="AA33" s="4"/>
      <c r="AB33" s="4"/>
      <c r="AC33" s="4"/>
      <c r="AD33" s="4"/>
      <c r="AE33" s="4"/>
      <c r="AF33" s="4"/>
      <c r="AG33" s="5"/>
      <c r="AH33" s="5"/>
    </row>
    <row r="34" spans="1:34" s="3" customFormat="1" ht="16.5" customHeight="1" x14ac:dyDescent="0.25">
      <c r="A34" s="7"/>
      <c r="B34" s="8"/>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5"/>
      <c r="AH34" s="5"/>
    </row>
    <row r="35" spans="1:34" s="3" customFormat="1" ht="18.75" customHeight="1" x14ac:dyDescent="0.25">
      <c r="A35" s="8"/>
      <c r="D35" s="80"/>
      <c r="E35" s="4"/>
      <c r="F35" s="4"/>
      <c r="G35" s="128" t="s">
        <v>24</v>
      </c>
      <c r="H35" s="128"/>
      <c r="I35" s="128"/>
      <c r="J35" s="128"/>
      <c r="K35" s="4"/>
      <c r="L35" s="4"/>
      <c r="M35" s="4"/>
      <c r="N35" s="4"/>
      <c r="O35" s="4"/>
      <c r="P35" s="4"/>
      <c r="Q35" s="4"/>
      <c r="R35" s="4"/>
      <c r="S35" s="4"/>
      <c r="T35" s="4"/>
      <c r="U35" s="4"/>
      <c r="V35" s="4"/>
      <c r="W35" s="4"/>
      <c r="X35" s="4"/>
      <c r="Y35" s="4"/>
      <c r="Z35" s="4"/>
      <c r="AA35" s="4"/>
      <c r="AB35" s="4"/>
      <c r="AC35" s="4"/>
      <c r="AD35" s="4"/>
      <c r="AE35" s="4"/>
      <c r="AF35" s="4"/>
      <c r="AG35" s="5"/>
      <c r="AH35" s="5"/>
    </row>
    <row r="36" spans="1:34" s="3" customFormat="1" ht="21.6" customHeight="1" x14ac:dyDescent="0.25">
      <c r="D36" s="80"/>
      <c r="E36" s="4"/>
      <c r="F36" s="4"/>
      <c r="G36" s="129" t="s">
        <v>28</v>
      </c>
      <c r="H36" s="129"/>
      <c r="I36" s="129"/>
      <c r="J36" s="129"/>
      <c r="K36" s="4"/>
      <c r="L36" s="4"/>
      <c r="M36" s="4"/>
      <c r="N36" s="4"/>
      <c r="O36" s="4"/>
      <c r="P36" s="4"/>
      <c r="Q36" s="4"/>
      <c r="R36" s="4"/>
      <c r="S36" s="4"/>
      <c r="T36" s="4"/>
      <c r="U36" s="4"/>
      <c r="V36" s="4"/>
      <c r="W36" s="4"/>
      <c r="X36" s="4"/>
      <c r="Y36" s="4"/>
      <c r="Z36" s="4"/>
      <c r="AA36" s="4"/>
      <c r="AB36" s="4"/>
      <c r="AC36" s="4"/>
      <c r="AD36" s="4"/>
      <c r="AE36" s="4"/>
      <c r="AF36" s="4"/>
      <c r="AG36" s="5"/>
      <c r="AH36" s="5"/>
    </row>
    <row r="37" spans="1:34" x14ac:dyDescent="0.3">
      <c r="A37" s="13"/>
      <c r="B37" s="13"/>
      <c r="C37" s="13"/>
      <c r="D37" s="12"/>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2"/>
      <c r="AH37" s="2"/>
    </row>
    <row r="38" spans="1:34" x14ac:dyDescent="0.3">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2"/>
      <c r="AH38" s="2"/>
    </row>
    <row r="39" spans="1:34" x14ac:dyDescent="0.3">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2"/>
      <c r="AH39" s="2"/>
    </row>
    <row r="40" spans="1:34" x14ac:dyDescent="0.3">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2"/>
      <c r="AH40" s="2"/>
    </row>
    <row r="41" spans="1:34" x14ac:dyDescent="0.3">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2"/>
      <c r="AH41" s="2"/>
    </row>
    <row r="42" spans="1:34" x14ac:dyDescent="0.3">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2"/>
      <c r="AH42" s="2"/>
    </row>
    <row r="43" spans="1:34" ht="16.5" customHeight="1" x14ac:dyDescent="0.3">
      <c r="A43" s="112"/>
      <c r="B43" s="112"/>
      <c r="C43" s="112"/>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2"/>
      <c r="AH43" s="2"/>
    </row>
    <row r="44" spans="1:34" hidden="1" x14ac:dyDescent="0.3">
      <c r="A44" s="13"/>
      <c r="B44" s="13"/>
      <c r="C44" s="13"/>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2"/>
      <c r="AH44" s="2"/>
    </row>
    <row r="45" spans="1:34" x14ac:dyDescent="0.3">
      <c r="A45" s="112"/>
      <c r="B45" s="112"/>
      <c r="C45" s="112"/>
      <c r="D45" s="112"/>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2"/>
      <c r="AH45" s="2"/>
    </row>
    <row r="46" spans="1:34" x14ac:dyDescent="0.3">
      <c r="A46" s="111"/>
      <c r="B46" s="111"/>
      <c r="C46" s="111"/>
      <c r="D46" s="111"/>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2"/>
      <c r="AH46" s="2"/>
    </row>
    <row r="47" spans="1:34" x14ac:dyDescent="0.3">
      <c r="A47" s="111"/>
      <c r="B47" s="111"/>
      <c r="C47" s="111"/>
      <c r="D47" s="111"/>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2"/>
      <c r="AH47" s="2"/>
    </row>
    <row r="48" spans="1:34" x14ac:dyDescent="0.3">
      <c r="A48" s="112"/>
      <c r="B48" s="112"/>
      <c r="C48" s="112"/>
      <c r="D48" s="112"/>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2"/>
      <c r="AH48" s="2"/>
    </row>
    <row r="49" spans="1:34" x14ac:dyDescent="0.3">
      <c r="A49" s="111"/>
      <c r="B49" s="111"/>
      <c r="C49" s="111"/>
      <c r="D49" s="111"/>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2"/>
      <c r="AH49" s="2"/>
    </row>
    <row r="50" spans="1:34" x14ac:dyDescent="0.3">
      <c r="A50" s="111"/>
      <c r="B50" s="111"/>
      <c r="C50" s="111"/>
      <c r="D50" s="111"/>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2"/>
      <c r="AH50" s="2"/>
    </row>
    <row r="51" spans="1:34" x14ac:dyDescent="0.3">
      <c r="A51" s="111"/>
      <c r="B51" s="111"/>
      <c r="C51" s="111"/>
      <c r="D51" s="111"/>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2"/>
      <c r="AH51" s="2"/>
    </row>
    <row r="52" spans="1:34" x14ac:dyDescent="0.3">
      <c r="A52" s="111"/>
      <c r="B52" s="111"/>
      <c r="C52" s="111"/>
      <c r="D52" s="111"/>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2"/>
      <c r="AH52" s="2"/>
    </row>
    <row r="53" spans="1:34" x14ac:dyDescent="0.3">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2"/>
      <c r="AH53" s="2"/>
    </row>
    <row r="54" spans="1:34" x14ac:dyDescent="0.3">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2"/>
      <c r="AH54" s="2"/>
    </row>
    <row r="55" spans="1:34" x14ac:dyDescent="0.3">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2"/>
      <c r="AH55" s="2"/>
    </row>
    <row r="56" spans="1:34" x14ac:dyDescent="0.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2"/>
      <c r="AH56" s="2"/>
    </row>
    <row r="57" spans="1:34"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2"/>
      <c r="AH57" s="2"/>
    </row>
    <row r="58" spans="1:34"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2"/>
      <c r="AH58" s="2"/>
    </row>
    <row r="59" spans="1:34"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2"/>
      <c r="AH59" s="2"/>
    </row>
    <row r="60" spans="1:34"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2"/>
      <c r="AH60" s="2"/>
    </row>
    <row r="61" spans="1:34"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2"/>
      <c r="AH61" s="2"/>
    </row>
    <row r="62" spans="1:34" x14ac:dyDescent="0.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2"/>
      <c r="AH62" s="2"/>
    </row>
    <row r="63" spans="1:34" x14ac:dyDescent="0.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2"/>
      <c r="AH63" s="2"/>
    </row>
    <row r="64" spans="1:34" x14ac:dyDescent="0.3">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2"/>
      <c r="AH64" s="2"/>
    </row>
    <row r="65" spans="1:34" x14ac:dyDescent="0.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2"/>
      <c r="AH65" s="2"/>
    </row>
    <row r="66" spans="1:34" x14ac:dyDescent="0.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2"/>
      <c r="AH66" s="2"/>
    </row>
    <row r="67" spans="1:34" x14ac:dyDescent="0.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2"/>
      <c r="AH67" s="2"/>
    </row>
    <row r="68" spans="1:34" x14ac:dyDescent="0.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2"/>
      <c r="AH68" s="2"/>
    </row>
    <row r="69" spans="1:34" x14ac:dyDescent="0.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2"/>
      <c r="AH69" s="2"/>
    </row>
    <row r="70" spans="1:34"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2"/>
      <c r="AH70" s="2"/>
    </row>
    <row r="71" spans="1:34"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2"/>
      <c r="AH71" s="2"/>
    </row>
    <row r="72" spans="1:34"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2"/>
      <c r="AH72" s="2"/>
    </row>
    <row r="73" spans="1:34"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2"/>
      <c r="AH73" s="2"/>
    </row>
    <row r="74" spans="1:34"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2"/>
      <c r="AH74" s="2"/>
    </row>
    <row r="75" spans="1:34"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2"/>
      <c r="AH75" s="2"/>
    </row>
    <row r="76" spans="1:34"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2"/>
      <c r="AH76" s="2"/>
    </row>
    <row r="77" spans="1:34"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2"/>
      <c r="AH77" s="2"/>
    </row>
    <row r="78" spans="1:34"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2"/>
      <c r="AH78" s="2"/>
    </row>
    <row r="79" spans="1:34"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2"/>
      <c r="AH79" s="2"/>
    </row>
    <row r="80" spans="1:34"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2"/>
      <c r="AH80" s="2"/>
    </row>
    <row r="81" spans="1:34"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2"/>
      <c r="AH81" s="2"/>
    </row>
    <row r="82" spans="1:34"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2"/>
      <c r="AH82" s="2"/>
    </row>
    <row r="83" spans="1:34"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2"/>
      <c r="AH83" s="2"/>
    </row>
    <row r="84" spans="1:34"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2"/>
      <c r="AH84" s="2"/>
    </row>
    <row r="85" spans="1:34"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2"/>
      <c r="AH85" s="2"/>
    </row>
    <row r="86" spans="1:34"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2"/>
      <c r="AH86" s="2"/>
    </row>
    <row r="87" spans="1:34"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2"/>
      <c r="AH87" s="2"/>
    </row>
    <row r="88" spans="1:34"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2"/>
      <c r="AH88" s="2"/>
    </row>
    <row r="89" spans="1:34"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2"/>
      <c r="AH89" s="2"/>
    </row>
    <row r="90" spans="1:34"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2"/>
      <c r="AH90" s="2"/>
    </row>
    <row r="91" spans="1:34"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2"/>
      <c r="AH91" s="2"/>
    </row>
    <row r="92" spans="1:34"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2"/>
      <c r="AH92" s="2"/>
    </row>
    <row r="93" spans="1:34"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2"/>
      <c r="AH93" s="2"/>
    </row>
    <row r="94" spans="1:34"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2"/>
      <c r="AH94" s="2"/>
    </row>
    <row r="95" spans="1:34"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2"/>
      <c r="AH95" s="2"/>
    </row>
    <row r="96" spans="1:34"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2"/>
      <c r="AH96" s="2"/>
    </row>
    <row r="97" spans="1:34"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2"/>
      <c r="AH97" s="2"/>
    </row>
    <row r="98" spans="1:34"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2"/>
      <c r="AH98" s="2"/>
    </row>
    <row r="99" spans="1:34"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2"/>
      <c r="AH99" s="2"/>
    </row>
    <row r="100" spans="1:34"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2"/>
      <c r="AH100" s="2"/>
    </row>
    <row r="101" spans="1:34"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2"/>
      <c r="AH101" s="2"/>
    </row>
    <row r="102" spans="1:34"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2"/>
      <c r="AH102" s="2"/>
    </row>
    <row r="103" spans="1:34"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2"/>
      <c r="AH103" s="2"/>
    </row>
    <row r="104" spans="1:34"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2"/>
      <c r="AH104" s="2"/>
    </row>
    <row r="105" spans="1:34"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2"/>
      <c r="AH105" s="2"/>
    </row>
    <row r="106" spans="1:34"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2"/>
      <c r="AH106" s="2"/>
    </row>
    <row r="107" spans="1:34"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2"/>
      <c r="AH107" s="2"/>
    </row>
    <row r="108" spans="1:34"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2"/>
      <c r="AH108" s="2"/>
    </row>
    <row r="109" spans="1:34"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2"/>
      <c r="AH109" s="2"/>
    </row>
    <row r="110" spans="1:34"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2"/>
      <c r="AH110" s="2"/>
    </row>
    <row r="111" spans="1:34"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2"/>
      <c r="AH111" s="2"/>
    </row>
    <row r="112" spans="1:34"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2"/>
      <c r="AH112" s="2"/>
    </row>
    <row r="113" spans="1:34"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2"/>
      <c r="AH113" s="2"/>
    </row>
    <row r="114" spans="1:34"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2"/>
      <c r="AH114" s="2"/>
    </row>
    <row r="115" spans="1:34"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2"/>
      <c r="AH115" s="2"/>
    </row>
    <row r="116" spans="1:34"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2"/>
      <c r="AH116" s="2"/>
    </row>
    <row r="117" spans="1:34"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2"/>
      <c r="AH117" s="2"/>
    </row>
    <row r="118" spans="1:34"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2"/>
      <c r="AH118" s="2"/>
    </row>
    <row r="119" spans="1:34"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2"/>
      <c r="AH119" s="2"/>
    </row>
    <row r="120" spans="1:34"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2"/>
      <c r="AH120" s="2"/>
    </row>
    <row r="121" spans="1:34"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2"/>
      <c r="AH121" s="2"/>
    </row>
    <row r="122" spans="1:34"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2"/>
      <c r="AH122" s="2"/>
    </row>
    <row r="123" spans="1:34" x14ac:dyDescent="0.3">
      <c r="A123" s="2"/>
      <c r="B123" s="2"/>
      <c r="C123" s="2"/>
      <c r="D123" s="6"/>
      <c r="E123" s="6"/>
      <c r="F123" s="6"/>
      <c r="G123" s="6"/>
      <c r="H123" s="6"/>
      <c r="I123" s="6"/>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row>
    <row r="124" spans="1:34" x14ac:dyDescent="0.3">
      <c r="A124" s="2"/>
      <c r="B124" s="2"/>
      <c r="C124" s="2"/>
      <c r="D124" s="6"/>
      <c r="E124" s="6"/>
      <c r="F124" s="6"/>
      <c r="G124" s="6"/>
      <c r="H124" s="6"/>
      <c r="I124" s="6"/>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row>
  </sheetData>
  <mergeCells count="14">
    <mergeCell ref="A49:D49"/>
    <mergeCell ref="A50:D50"/>
    <mergeCell ref="A51:D51"/>
    <mergeCell ref="A52:D52"/>
    <mergeCell ref="A43:C43"/>
    <mergeCell ref="A45:D45"/>
    <mergeCell ref="A46:D46"/>
    <mergeCell ref="A47:D47"/>
    <mergeCell ref="A48:D48"/>
    <mergeCell ref="G35:J35"/>
    <mergeCell ref="G36:J36"/>
    <mergeCell ref="A1:B1"/>
    <mergeCell ref="A2:B2"/>
    <mergeCell ref="A4:J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9742E-B694-4F88-BF81-802E26A716E9}">
  <dimension ref="A1:AG148"/>
  <sheetViews>
    <sheetView topLeftCell="A21" zoomScale="70" zoomScaleNormal="70" workbookViewId="0">
      <selection activeCell="I26" sqref="I26"/>
    </sheetView>
  </sheetViews>
  <sheetFormatPr defaultColWidth="9.140625" defaultRowHeight="18.75" x14ac:dyDescent="0.3"/>
  <cols>
    <col min="1" max="1" width="3.42578125" style="1" bestFit="1" customWidth="1"/>
    <col min="2" max="2" width="41.7109375" style="1" customWidth="1"/>
    <col min="3" max="3" width="18" style="1" bestFit="1" customWidth="1"/>
    <col min="4" max="4" width="18" style="1" customWidth="1"/>
    <col min="5" max="5" width="26.140625" style="1" bestFit="1" customWidth="1"/>
    <col min="6" max="6" width="11.5703125" style="1" customWidth="1"/>
    <col min="7" max="8" width="27.7109375" style="1" customWidth="1"/>
    <col min="9" max="9" width="61.28515625" style="1" customWidth="1"/>
    <col min="10" max="16384" width="9.140625" style="1"/>
  </cols>
  <sheetData>
    <row r="1" spans="1:33" x14ac:dyDescent="0.3">
      <c r="A1" s="113" t="s">
        <v>0</v>
      </c>
      <c r="B1" s="113"/>
    </row>
    <row r="2" spans="1:33" x14ac:dyDescent="0.3">
      <c r="A2" s="114" t="s">
        <v>48</v>
      </c>
      <c r="B2" s="114"/>
      <c r="C2" s="115"/>
    </row>
    <row r="3" spans="1:33" x14ac:dyDescent="0.3">
      <c r="A3" s="9"/>
      <c r="B3" s="9"/>
    </row>
    <row r="4" spans="1:33" ht="26.45" customHeight="1" x14ac:dyDescent="0.3">
      <c r="A4" s="116" t="s">
        <v>67</v>
      </c>
      <c r="B4" s="116"/>
      <c r="C4" s="116"/>
      <c r="D4" s="116"/>
      <c r="E4" s="116"/>
      <c r="F4" s="116"/>
      <c r="G4" s="116"/>
      <c r="H4" s="116"/>
      <c r="I4" s="116"/>
      <c r="J4" s="2"/>
      <c r="K4" s="2"/>
      <c r="L4" s="2"/>
      <c r="M4" s="2"/>
      <c r="N4" s="2"/>
      <c r="O4" s="2"/>
      <c r="P4" s="2"/>
      <c r="Q4" s="2"/>
      <c r="R4" s="2"/>
      <c r="S4" s="2"/>
      <c r="T4" s="2"/>
      <c r="U4" s="2"/>
      <c r="V4" s="2"/>
      <c r="W4" s="2"/>
      <c r="X4" s="2"/>
      <c r="Y4" s="2"/>
      <c r="Z4" s="2"/>
      <c r="AA4" s="2"/>
      <c r="AB4" s="2"/>
      <c r="AC4" s="2"/>
      <c r="AD4" s="2"/>
      <c r="AE4" s="2"/>
      <c r="AF4" s="2"/>
      <c r="AG4" s="2"/>
    </row>
    <row r="5" spans="1:33"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5"/>
      <c r="AG5" s="5"/>
    </row>
    <row r="6" spans="1:33" s="3" customFormat="1" ht="99" x14ac:dyDescent="0.25">
      <c r="A6" s="23" t="s">
        <v>63</v>
      </c>
      <c r="B6" s="23" t="s">
        <v>73</v>
      </c>
      <c r="C6" s="23" t="s">
        <v>64</v>
      </c>
      <c r="D6" s="23" t="s">
        <v>78</v>
      </c>
      <c r="E6" s="23" t="s">
        <v>72</v>
      </c>
      <c r="F6" s="23" t="s">
        <v>65</v>
      </c>
      <c r="G6" s="23" t="s">
        <v>66</v>
      </c>
      <c r="H6" s="23" t="s">
        <v>81</v>
      </c>
      <c r="I6" s="23" t="s">
        <v>82</v>
      </c>
      <c r="K6" s="4"/>
      <c r="L6" s="4"/>
      <c r="M6" s="4"/>
      <c r="N6" s="4"/>
      <c r="O6" s="4"/>
      <c r="P6" s="4"/>
      <c r="Q6" s="4"/>
      <c r="R6" s="4"/>
      <c r="S6" s="4"/>
      <c r="T6" s="4"/>
      <c r="U6" s="4"/>
      <c r="V6" s="4"/>
      <c r="W6" s="4"/>
      <c r="X6" s="4"/>
      <c r="Y6" s="4"/>
      <c r="Z6" s="4"/>
      <c r="AA6" s="4"/>
      <c r="AB6" s="4"/>
      <c r="AC6" s="4"/>
      <c r="AD6" s="4"/>
      <c r="AE6" s="4"/>
      <c r="AF6" s="5"/>
      <c r="AG6" s="5"/>
    </row>
    <row r="7" spans="1:33" s="3" customFormat="1" ht="16.5" x14ac:dyDescent="0.25">
      <c r="A7" s="23" t="s">
        <v>68</v>
      </c>
      <c r="B7" s="28" t="s">
        <v>4</v>
      </c>
      <c r="C7" s="23"/>
      <c r="D7" s="23"/>
      <c r="E7" s="23"/>
      <c r="F7" s="23"/>
      <c r="G7" s="23"/>
      <c r="H7" s="23"/>
      <c r="I7" s="23"/>
      <c r="K7" s="4"/>
      <c r="L7" s="4"/>
      <c r="M7" s="4"/>
      <c r="N7" s="4"/>
      <c r="O7" s="4"/>
      <c r="P7" s="4"/>
      <c r="Q7" s="4"/>
      <c r="R7" s="4"/>
      <c r="S7" s="4"/>
      <c r="T7" s="4"/>
      <c r="U7" s="4"/>
      <c r="V7" s="4"/>
      <c r="W7" s="4"/>
      <c r="X7" s="4"/>
      <c r="Y7" s="4"/>
      <c r="Z7" s="4"/>
      <c r="AA7" s="4"/>
      <c r="AB7" s="4"/>
      <c r="AC7" s="4"/>
      <c r="AD7" s="4"/>
      <c r="AE7" s="4"/>
      <c r="AF7" s="5"/>
      <c r="AG7" s="5"/>
    </row>
    <row r="8" spans="1:33" s="3" customFormat="1" ht="189" x14ac:dyDescent="0.25">
      <c r="A8" s="34">
        <v>1</v>
      </c>
      <c r="B8" s="24" t="s">
        <v>252</v>
      </c>
      <c r="C8" s="24" t="s">
        <v>254</v>
      </c>
      <c r="D8" s="40">
        <v>9000000000</v>
      </c>
      <c r="E8" s="24" t="s">
        <v>256</v>
      </c>
      <c r="F8" s="24" t="s">
        <v>410</v>
      </c>
      <c r="G8" s="11" t="s">
        <v>411</v>
      </c>
      <c r="H8" s="11" t="s">
        <v>427</v>
      </c>
      <c r="I8" s="24" t="s">
        <v>439</v>
      </c>
      <c r="K8" s="4"/>
      <c r="L8" s="4"/>
      <c r="M8" s="4"/>
      <c r="N8" s="4"/>
      <c r="O8" s="4"/>
      <c r="P8" s="4"/>
      <c r="Q8" s="4"/>
      <c r="R8" s="4"/>
      <c r="S8" s="4"/>
      <c r="T8" s="4"/>
      <c r="U8" s="4"/>
      <c r="V8" s="4"/>
      <c r="W8" s="4"/>
      <c r="X8" s="4"/>
      <c r="Y8" s="4"/>
      <c r="Z8" s="4"/>
      <c r="AA8" s="4"/>
      <c r="AB8" s="4"/>
      <c r="AC8" s="4"/>
      <c r="AD8" s="4"/>
      <c r="AE8" s="4"/>
      <c r="AF8" s="5"/>
      <c r="AG8" s="5"/>
    </row>
    <row r="9" spans="1:33" s="3" customFormat="1" ht="94.5" x14ac:dyDescent="0.25">
      <c r="A9" s="34">
        <v>2</v>
      </c>
      <c r="B9" s="24" t="s">
        <v>253</v>
      </c>
      <c r="C9" s="34" t="s">
        <v>255</v>
      </c>
      <c r="D9" s="40">
        <v>6800000000</v>
      </c>
      <c r="E9" s="34" t="s">
        <v>257</v>
      </c>
      <c r="F9" s="34" t="s">
        <v>258</v>
      </c>
      <c r="G9" s="34" t="s">
        <v>259</v>
      </c>
      <c r="H9" s="34" t="s">
        <v>440</v>
      </c>
      <c r="I9" s="34"/>
      <c r="K9" s="4"/>
      <c r="L9" s="4"/>
      <c r="M9" s="4"/>
      <c r="N9" s="4"/>
      <c r="O9" s="4"/>
      <c r="P9" s="4"/>
      <c r="Q9" s="4"/>
      <c r="R9" s="4"/>
      <c r="S9" s="4"/>
      <c r="T9" s="4"/>
      <c r="U9" s="4"/>
      <c r="V9" s="4"/>
      <c r="W9" s="4"/>
      <c r="X9" s="4"/>
      <c r="Y9" s="4"/>
      <c r="Z9" s="4"/>
      <c r="AA9" s="4"/>
      <c r="AB9" s="4"/>
      <c r="AC9" s="4"/>
      <c r="AD9" s="4"/>
      <c r="AE9" s="4"/>
      <c r="AF9" s="5"/>
      <c r="AG9" s="5"/>
    </row>
    <row r="10" spans="1:33" s="3" customFormat="1" ht="409.5" x14ac:dyDescent="0.25">
      <c r="A10" s="34">
        <v>3</v>
      </c>
      <c r="B10" s="24" t="s">
        <v>452</v>
      </c>
      <c r="C10" s="34" t="s">
        <v>455</v>
      </c>
      <c r="D10" s="40">
        <v>13600000000</v>
      </c>
      <c r="E10" s="34" t="s">
        <v>412</v>
      </c>
      <c r="F10" s="34" t="s">
        <v>258</v>
      </c>
      <c r="G10" s="34" t="s">
        <v>694</v>
      </c>
      <c r="H10" s="4" t="s">
        <v>695</v>
      </c>
      <c r="I10" s="24" t="s">
        <v>696</v>
      </c>
      <c r="K10" s="4"/>
      <c r="L10" s="4"/>
      <c r="M10" s="4"/>
      <c r="N10" s="4"/>
      <c r="O10" s="4"/>
      <c r="P10" s="4"/>
      <c r="Q10" s="4"/>
      <c r="R10" s="4"/>
      <c r="S10" s="4"/>
      <c r="T10" s="4"/>
      <c r="U10" s="4"/>
      <c r="V10" s="4"/>
      <c r="W10" s="4"/>
      <c r="X10" s="4"/>
      <c r="Y10" s="4"/>
      <c r="Z10" s="4"/>
      <c r="AA10" s="4"/>
      <c r="AB10" s="4"/>
      <c r="AC10" s="4"/>
      <c r="AD10" s="4"/>
      <c r="AE10" s="4"/>
      <c r="AF10" s="5"/>
      <c r="AG10" s="5"/>
    </row>
    <row r="11" spans="1:33" s="3" customFormat="1" ht="409.5" x14ac:dyDescent="0.25">
      <c r="A11" s="34">
        <v>4</v>
      </c>
      <c r="B11" s="24" t="s">
        <v>708</v>
      </c>
      <c r="C11" s="34" t="s">
        <v>709</v>
      </c>
      <c r="D11" s="40">
        <v>7100000000</v>
      </c>
      <c r="E11" s="34" t="s">
        <v>406</v>
      </c>
      <c r="F11" s="34" t="s">
        <v>413</v>
      </c>
      <c r="G11" s="34" t="s">
        <v>710</v>
      </c>
      <c r="H11" s="4" t="s">
        <v>159</v>
      </c>
      <c r="I11" s="24" t="s">
        <v>711</v>
      </c>
      <c r="K11" s="4"/>
      <c r="L11" s="4"/>
      <c r="M11" s="4"/>
      <c r="N11" s="4"/>
      <c r="O11" s="4"/>
      <c r="P11" s="4"/>
      <c r="Q11" s="4"/>
      <c r="R11" s="4"/>
      <c r="S11" s="4"/>
      <c r="T11" s="4"/>
      <c r="U11" s="4"/>
      <c r="V11" s="4"/>
      <c r="W11" s="4"/>
      <c r="X11" s="4"/>
      <c r="Y11" s="4"/>
      <c r="Z11" s="4"/>
      <c r="AA11" s="4"/>
      <c r="AB11" s="4"/>
      <c r="AC11" s="4"/>
      <c r="AD11" s="4"/>
      <c r="AE11" s="4"/>
      <c r="AF11" s="5"/>
      <c r="AG11" s="5"/>
    </row>
    <row r="12" spans="1:33" s="3" customFormat="1" ht="20.100000000000001" customHeight="1" x14ac:dyDescent="0.25">
      <c r="A12" s="27" t="s">
        <v>68</v>
      </c>
      <c r="B12" s="28" t="s">
        <v>5</v>
      </c>
      <c r="C12" s="11"/>
      <c r="D12" s="11"/>
      <c r="E12" s="11"/>
      <c r="F12" s="11"/>
      <c r="G12" s="11"/>
      <c r="H12" s="11"/>
      <c r="I12" s="11"/>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78.75" x14ac:dyDescent="0.25">
      <c r="A13" s="11">
        <v>1</v>
      </c>
      <c r="B13" s="24" t="s">
        <v>1618</v>
      </c>
      <c r="C13" s="24" t="s">
        <v>1620</v>
      </c>
      <c r="D13" s="24">
        <v>1106000000</v>
      </c>
      <c r="E13" s="24" t="s">
        <v>1622</v>
      </c>
      <c r="F13" s="24" t="s">
        <v>1624</v>
      </c>
      <c r="G13" s="24" t="s">
        <v>1625</v>
      </c>
      <c r="H13" s="24" t="s">
        <v>1623</v>
      </c>
      <c r="I13" s="11"/>
      <c r="J13" s="4"/>
      <c r="K13" s="4"/>
      <c r="L13" s="4"/>
      <c r="M13" s="4"/>
      <c r="N13" s="4"/>
      <c r="O13" s="4"/>
      <c r="P13" s="4"/>
      <c r="Q13" s="4"/>
      <c r="R13" s="4"/>
      <c r="S13" s="4"/>
      <c r="T13" s="4"/>
      <c r="U13" s="4"/>
      <c r="V13" s="4"/>
      <c r="W13" s="4"/>
      <c r="X13" s="4"/>
      <c r="Y13" s="4"/>
      <c r="Z13" s="4"/>
      <c r="AA13" s="4"/>
      <c r="AB13" s="4"/>
      <c r="AC13" s="4"/>
      <c r="AD13" s="4"/>
      <c r="AE13" s="4"/>
      <c r="AF13" s="5"/>
      <c r="AG13" s="5"/>
    </row>
    <row r="14" spans="1:33" s="3" customFormat="1" ht="63" x14ac:dyDescent="0.25">
      <c r="A14" s="14">
        <v>2</v>
      </c>
      <c r="B14" s="24" t="s">
        <v>1619</v>
      </c>
      <c r="C14" s="24" t="s">
        <v>1621</v>
      </c>
      <c r="D14" s="24">
        <v>1240000000</v>
      </c>
      <c r="E14" s="24" t="s">
        <v>408</v>
      </c>
      <c r="F14" s="24" t="s">
        <v>258</v>
      </c>
      <c r="G14" s="24" t="s">
        <v>1626</v>
      </c>
      <c r="H14" s="24" t="s">
        <v>159</v>
      </c>
      <c r="I14" s="11"/>
      <c r="J14" s="4"/>
      <c r="K14" s="4"/>
      <c r="L14" s="4"/>
      <c r="M14" s="4"/>
      <c r="N14" s="4"/>
      <c r="O14" s="4"/>
      <c r="P14" s="4"/>
      <c r="Q14" s="4"/>
      <c r="R14" s="4"/>
      <c r="S14" s="4"/>
      <c r="T14" s="4"/>
      <c r="U14" s="4"/>
      <c r="V14" s="4"/>
      <c r="W14" s="4"/>
      <c r="X14" s="4"/>
      <c r="Y14" s="4"/>
      <c r="Z14" s="4"/>
      <c r="AA14" s="4"/>
      <c r="AB14" s="4"/>
      <c r="AC14" s="4"/>
      <c r="AD14" s="4"/>
      <c r="AE14" s="4"/>
      <c r="AF14" s="5"/>
      <c r="AG14" s="5"/>
    </row>
    <row r="15" spans="1:33" s="3" customFormat="1" ht="31.5" x14ac:dyDescent="0.25">
      <c r="A15" s="27" t="s">
        <v>69</v>
      </c>
      <c r="B15" s="29" t="s">
        <v>6</v>
      </c>
      <c r="C15" s="11">
        <v>1</v>
      </c>
      <c r="D15" s="11"/>
      <c r="E15" s="11"/>
      <c r="F15" s="11"/>
      <c r="G15" s="11"/>
      <c r="H15" s="11"/>
      <c r="I15" s="11"/>
      <c r="J15" s="4"/>
      <c r="K15" s="4"/>
      <c r="L15" s="4"/>
      <c r="M15" s="4"/>
      <c r="N15" s="4"/>
      <c r="O15" s="4"/>
      <c r="P15" s="4"/>
      <c r="Q15" s="4"/>
      <c r="R15" s="4"/>
      <c r="S15" s="4"/>
      <c r="T15" s="4"/>
      <c r="U15" s="4"/>
      <c r="V15" s="4"/>
      <c r="W15" s="4"/>
      <c r="X15" s="4"/>
      <c r="Y15" s="4"/>
      <c r="Z15" s="4"/>
      <c r="AA15" s="4"/>
      <c r="AB15" s="4"/>
      <c r="AC15" s="4"/>
      <c r="AD15" s="4"/>
      <c r="AE15" s="4"/>
      <c r="AF15" s="5"/>
      <c r="AG15" s="5"/>
    </row>
    <row r="16" spans="1:33" s="3" customFormat="1" ht="252" x14ac:dyDescent="0.25">
      <c r="A16" s="14">
        <v>1</v>
      </c>
      <c r="B16" s="24" t="s">
        <v>271</v>
      </c>
      <c r="C16" s="11" t="s">
        <v>349</v>
      </c>
      <c r="D16" s="26">
        <v>600000000</v>
      </c>
      <c r="E16" s="11" t="s">
        <v>412</v>
      </c>
      <c r="F16" s="11" t="s">
        <v>258</v>
      </c>
      <c r="G16" s="11" t="s">
        <v>322</v>
      </c>
      <c r="H16" s="11" t="s">
        <v>427</v>
      </c>
      <c r="I16" s="24" t="s">
        <v>428</v>
      </c>
      <c r="J16" s="4"/>
      <c r="K16" s="4"/>
      <c r="L16" s="4"/>
      <c r="M16" s="4"/>
      <c r="N16" s="4"/>
      <c r="O16" s="4"/>
      <c r="P16" s="4"/>
      <c r="Q16" s="4"/>
      <c r="R16" s="4"/>
      <c r="S16" s="4"/>
      <c r="T16" s="4"/>
      <c r="U16" s="4"/>
      <c r="V16" s="4"/>
      <c r="W16" s="4"/>
      <c r="X16" s="4"/>
      <c r="Y16" s="4"/>
      <c r="Z16" s="4"/>
      <c r="AA16" s="4"/>
      <c r="AB16" s="4"/>
      <c r="AC16" s="4"/>
      <c r="AD16" s="4"/>
      <c r="AE16" s="4"/>
      <c r="AF16" s="5"/>
      <c r="AG16" s="5"/>
    </row>
    <row r="17" spans="1:33" s="3" customFormat="1" ht="283.5" x14ac:dyDescent="0.25">
      <c r="A17" s="14">
        <v>2</v>
      </c>
      <c r="B17" s="24" t="s">
        <v>426</v>
      </c>
      <c r="C17" s="11" t="s">
        <v>350</v>
      </c>
      <c r="D17" s="26">
        <v>800000000</v>
      </c>
      <c r="E17" s="11" t="s">
        <v>406</v>
      </c>
      <c r="F17" s="11" t="s">
        <v>413</v>
      </c>
      <c r="G17" s="11" t="s">
        <v>431</v>
      </c>
      <c r="H17" s="11" t="s">
        <v>430</v>
      </c>
      <c r="I17" s="24" t="s">
        <v>429</v>
      </c>
      <c r="J17" s="4"/>
      <c r="K17" s="4"/>
      <c r="L17" s="4"/>
      <c r="M17" s="4"/>
      <c r="N17" s="4"/>
      <c r="O17" s="4"/>
      <c r="P17" s="4"/>
      <c r="Q17" s="4"/>
      <c r="R17" s="4"/>
      <c r="S17" s="4"/>
      <c r="T17" s="4"/>
      <c r="U17" s="4"/>
      <c r="V17" s="4"/>
      <c r="W17" s="4"/>
      <c r="X17" s="4"/>
      <c r="Y17" s="4"/>
      <c r="Z17" s="4"/>
      <c r="AA17" s="4"/>
      <c r="AB17" s="4"/>
      <c r="AC17" s="4"/>
      <c r="AD17" s="4"/>
      <c r="AE17" s="4"/>
      <c r="AF17" s="5"/>
      <c r="AG17" s="5"/>
    </row>
    <row r="18" spans="1:33" s="3" customFormat="1" ht="203.25" customHeight="1" x14ac:dyDescent="0.25">
      <c r="A18" s="14">
        <v>3</v>
      </c>
      <c r="B18" s="24" t="s">
        <v>425</v>
      </c>
      <c r="C18" s="11" t="s">
        <v>171</v>
      </c>
      <c r="D18" s="26">
        <v>570000000</v>
      </c>
      <c r="E18" s="11" t="s">
        <v>407</v>
      </c>
      <c r="F18" s="11" t="s">
        <v>258</v>
      </c>
      <c r="G18" s="11" t="s">
        <v>186</v>
      </c>
      <c r="H18" s="11" t="s">
        <v>424</v>
      </c>
      <c r="I18" s="24" t="s">
        <v>119</v>
      </c>
      <c r="J18" s="4"/>
      <c r="K18" s="4"/>
      <c r="L18" s="4"/>
      <c r="M18" s="4"/>
      <c r="N18" s="4"/>
      <c r="O18" s="4"/>
      <c r="P18" s="4"/>
      <c r="Q18" s="4"/>
      <c r="R18" s="4"/>
      <c r="S18" s="4"/>
      <c r="T18" s="4"/>
      <c r="U18" s="4"/>
      <c r="V18" s="4"/>
      <c r="W18" s="4"/>
      <c r="X18" s="4"/>
      <c r="Y18" s="4"/>
      <c r="Z18" s="4"/>
      <c r="AA18" s="4"/>
      <c r="AB18" s="4"/>
      <c r="AC18" s="4"/>
      <c r="AD18" s="4"/>
      <c r="AE18" s="4"/>
      <c r="AF18" s="5"/>
      <c r="AG18" s="5"/>
    </row>
    <row r="19" spans="1:33" s="3" customFormat="1" ht="236.25" x14ac:dyDescent="0.25">
      <c r="A19" s="14">
        <v>4</v>
      </c>
      <c r="B19" s="24" t="s">
        <v>272</v>
      </c>
      <c r="C19" s="11" t="s">
        <v>351</v>
      </c>
      <c r="D19" s="26">
        <v>425000000</v>
      </c>
      <c r="E19" s="25" t="s">
        <v>408</v>
      </c>
      <c r="F19" s="11" t="s">
        <v>258</v>
      </c>
      <c r="G19" s="11" t="s">
        <v>186</v>
      </c>
      <c r="H19" s="38" t="s">
        <v>423</v>
      </c>
      <c r="I19" s="24" t="s">
        <v>409</v>
      </c>
      <c r="J19" s="4"/>
      <c r="K19" s="4"/>
      <c r="L19" s="4"/>
      <c r="M19" s="4"/>
      <c r="N19" s="4"/>
      <c r="O19" s="4"/>
      <c r="P19" s="4"/>
      <c r="Q19" s="4"/>
      <c r="R19" s="4"/>
      <c r="S19" s="4"/>
      <c r="T19" s="4"/>
      <c r="U19" s="4"/>
      <c r="V19" s="4"/>
      <c r="W19" s="4"/>
      <c r="X19" s="4"/>
      <c r="Y19" s="4"/>
      <c r="Z19" s="4"/>
      <c r="AA19" s="4"/>
      <c r="AB19" s="4"/>
      <c r="AC19" s="4"/>
      <c r="AD19" s="4"/>
      <c r="AE19" s="4"/>
      <c r="AF19" s="5"/>
      <c r="AG19" s="5"/>
    </row>
    <row r="20" spans="1:33" s="3" customFormat="1" ht="294.60000000000002" customHeight="1" x14ac:dyDescent="0.25">
      <c r="A20" s="14">
        <v>5</v>
      </c>
      <c r="B20" s="24" t="s">
        <v>352</v>
      </c>
      <c r="C20" s="11" t="s">
        <v>353</v>
      </c>
      <c r="D20" s="26">
        <v>2458000000</v>
      </c>
      <c r="E20" s="25" t="s">
        <v>354</v>
      </c>
      <c r="F20" s="11" t="s">
        <v>355</v>
      </c>
      <c r="G20" s="11" t="s">
        <v>356</v>
      </c>
      <c r="H20" s="38" t="s">
        <v>649</v>
      </c>
      <c r="I20" s="10" t="s">
        <v>422</v>
      </c>
      <c r="J20" s="4"/>
      <c r="K20" s="4"/>
      <c r="L20" s="4"/>
      <c r="M20" s="4"/>
      <c r="N20" s="4"/>
      <c r="O20" s="4"/>
      <c r="P20" s="4"/>
      <c r="Q20" s="4"/>
      <c r="R20" s="4"/>
      <c r="S20" s="4"/>
      <c r="T20" s="4"/>
      <c r="U20" s="4"/>
      <c r="V20" s="4"/>
      <c r="W20" s="4"/>
      <c r="X20" s="4"/>
      <c r="Y20" s="4"/>
      <c r="Z20" s="4"/>
      <c r="AA20" s="4"/>
      <c r="AB20" s="4"/>
      <c r="AC20" s="4"/>
      <c r="AD20" s="4"/>
      <c r="AE20" s="4"/>
      <c r="AF20" s="5"/>
      <c r="AG20" s="5"/>
    </row>
    <row r="21" spans="1:33" s="3" customFormat="1" ht="403.15" customHeight="1" x14ac:dyDescent="0.25">
      <c r="A21" s="14">
        <v>6</v>
      </c>
      <c r="B21" s="24" t="s">
        <v>414</v>
      </c>
      <c r="C21" s="11" t="s">
        <v>418</v>
      </c>
      <c r="D21" s="26">
        <v>630000000</v>
      </c>
      <c r="E21" s="25" t="s">
        <v>419</v>
      </c>
      <c r="F21" s="11" t="s">
        <v>258</v>
      </c>
      <c r="G21" s="11" t="s">
        <v>375</v>
      </c>
      <c r="H21" s="11" t="s">
        <v>420</v>
      </c>
      <c r="I21" s="10" t="s">
        <v>421</v>
      </c>
      <c r="J21" s="4"/>
      <c r="K21" s="4"/>
      <c r="L21" s="4"/>
      <c r="M21" s="4"/>
      <c r="N21" s="4"/>
      <c r="O21" s="4"/>
      <c r="P21" s="4"/>
      <c r="Q21" s="4"/>
      <c r="R21" s="4"/>
      <c r="S21" s="4"/>
      <c r="T21" s="4"/>
      <c r="U21" s="4"/>
      <c r="V21" s="4"/>
      <c r="W21" s="4"/>
      <c r="X21" s="4"/>
      <c r="Y21" s="4"/>
      <c r="Z21" s="4"/>
      <c r="AA21" s="4"/>
      <c r="AB21" s="4"/>
      <c r="AC21" s="4"/>
      <c r="AD21" s="4"/>
      <c r="AE21" s="4"/>
      <c r="AF21" s="5"/>
      <c r="AG21" s="5"/>
    </row>
    <row r="22" spans="1:33" s="3" customFormat="1" ht="63" x14ac:dyDescent="0.25">
      <c r="A22" s="14">
        <v>7</v>
      </c>
      <c r="B22" s="24" t="s">
        <v>415</v>
      </c>
      <c r="C22" s="11" t="s">
        <v>416</v>
      </c>
      <c r="D22" s="26">
        <v>700000000</v>
      </c>
      <c r="E22" s="25" t="s">
        <v>408</v>
      </c>
      <c r="F22" s="11" t="s">
        <v>258</v>
      </c>
      <c r="G22" s="11" t="s">
        <v>417</v>
      </c>
      <c r="H22" s="11"/>
      <c r="I22" s="10" t="s">
        <v>159</v>
      </c>
      <c r="J22" s="4"/>
      <c r="K22" s="4"/>
      <c r="L22" s="4"/>
      <c r="M22" s="4"/>
      <c r="N22" s="4"/>
      <c r="O22" s="4"/>
      <c r="P22" s="4"/>
      <c r="Q22" s="4"/>
      <c r="R22" s="4"/>
      <c r="S22" s="4"/>
      <c r="T22" s="4"/>
      <c r="U22" s="4"/>
      <c r="V22" s="4"/>
      <c r="W22" s="4"/>
      <c r="X22" s="4"/>
      <c r="Y22" s="4"/>
      <c r="Z22" s="4"/>
      <c r="AA22" s="4"/>
      <c r="AB22" s="4"/>
      <c r="AC22" s="4"/>
      <c r="AD22" s="4"/>
      <c r="AE22" s="4"/>
      <c r="AF22" s="5"/>
      <c r="AG22" s="5"/>
    </row>
    <row r="23" spans="1:33" s="3" customFormat="1" ht="78.75" x14ac:dyDescent="0.25">
      <c r="A23" s="14">
        <v>8</v>
      </c>
      <c r="B23" s="24" t="s">
        <v>432</v>
      </c>
      <c r="C23" s="11" t="s">
        <v>434</v>
      </c>
      <c r="D23" s="26">
        <v>650000000</v>
      </c>
      <c r="E23" s="39" t="s">
        <v>436</v>
      </c>
      <c r="F23" s="11" t="s">
        <v>413</v>
      </c>
      <c r="G23" s="11" t="s">
        <v>438</v>
      </c>
      <c r="H23" s="11"/>
      <c r="I23" s="10" t="s">
        <v>159</v>
      </c>
      <c r="J23" s="4"/>
      <c r="K23" s="4"/>
      <c r="L23" s="4"/>
      <c r="M23" s="4"/>
      <c r="N23" s="4"/>
      <c r="O23" s="4"/>
      <c r="P23" s="4"/>
      <c r="Q23" s="4"/>
      <c r="R23" s="4"/>
      <c r="S23" s="4"/>
      <c r="T23" s="4"/>
      <c r="U23" s="4"/>
      <c r="V23" s="4"/>
      <c r="W23" s="4"/>
      <c r="X23" s="4"/>
      <c r="Y23" s="4"/>
      <c r="Z23" s="4"/>
      <c r="AA23" s="4"/>
      <c r="AB23" s="4"/>
      <c r="AC23" s="4"/>
      <c r="AD23" s="4"/>
      <c r="AE23" s="4"/>
      <c r="AF23" s="5"/>
      <c r="AG23" s="5"/>
    </row>
    <row r="24" spans="1:33" s="3" customFormat="1" ht="63" x14ac:dyDescent="0.25">
      <c r="A24" s="14">
        <v>9</v>
      </c>
      <c r="B24" s="24" t="s">
        <v>433</v>
      </c>
      <c r="C24" s="11" t="s">
        <v>435</v>
      </c>
      <c r="D24" s="26">
        <v>630000000</v>
      </c>
      <c r="E24" s="39" t="s">
        <v>437</v>
      </c>
      <c r="F24" s="11" t="s">
        <v>258</v>
      </c>
      <c r="G24" s="11" t="s">
        <v>438</v>
      </c>
      <c r="H24" s="11"/>
      <c r="I24" s="10" t="s">
        <v>159</v>
      </c>
      <c r="J24" s="4"/>
      <c r="K24" s="4"/>
      <c r="L24" s="4"/>
      <c r="M24" s="4"/>
      <c r="N24" s="4"/>
      <c r="O24" s="4"/>
      <c r="P24" s="4"/>
      <c r="Q24" s="4"/>
      <c r="R24" s="4"/>
      <c r="S24" s="4"/>
      <c r="T24" s="4"/>
      <c r="U24" s="4"/>
      <c r="V24" s="4"/>
      <c r="W24" s="4"/>
      <c r="X24" s="4"/>
      <c r="Y24" s="4"/>
      <c r="Z24" s="4"/>
      <c r="AA24" s="4"/>
      <c r="AB24" s="4"/>
      <c r="AC24" s="4"/>
      <c r="AD24" s="4"/>
      <c r="AE24" s="4"/>
      <c r="AF24" s="5"/>
      <c r="AG24" s="5"/>
    </row>
    <row r="25" spans="1:33" s="3" customFormat="1" ht="47.25" x14ac:dyDescent="0.25">
      <c r="A25" s="14">
        <v>10</v>
      </c>
      <c r="B25" s="24" t="s">
        <v>1651</v>
      </c>
      <c r="C25" s="11" t="s">
        <v>1652</v>
      </c>
      <c r="D25" s="26">
        <v>720000000</v>
      </c>
      <c r="E25" s="39" t="s">
        <v>407</v>
      </c>
      <c r="F25" s="11" t="s">
        <v>258</v>
      </c>
      <c r="G25" s="11" t="s">
        <v>1640</v>
      </c>
      <c r="H25" s="11"/>
      <c r="I25" s="10" t="s">
        <v>159</v>
      </c>
      <c r="J25" s="4"/>
      <c r="K25" s="4"/>
      <c r="L25" s="4"/>
      <c r="M25" s="4"/>
      <c r="N25" s="4"/>
      <c r="O25" s="4"/>
      <c r="P25" s="4"/>
      <c r="Q25" s="4"/>
      <c r="R25" s="4"/>
      <c r="S25" s="4"/>
      <c r="T25" s="4"/>
      <c r="U25" s="4"/>
      <c r="V25" s="4"/>
      <c r="W25" s="4"/>
      <c r="X25" s="4"/>
      <c r="Y25" s="4"/>
      <c r="Z25" s="4"/>
      <c r="AA25" s="4"/>
      <c r="AB25" s="4"/>
      <c r="AC25" s="4"/>
      <c r="AD25" s="4"/>
      <c r="AE25" s="4"/>
      <c r="AF25" s="5"/>
      <c r="AG25" s="5"/>
    </row>
    <row r="26" spans="1:33" s="3" customFormat="1" ht="20.100000000000001" customHeight="1" x14ac:dyDescent="0.25">
      <c r="A26" s="27" t="s">
        <v>70</v>
      </c>
      <c r="B26" s="28" t="s">
        <v>7</v>
      </c>
      <c r="C26" s="11"/>
      <c r="D26" s="11"/>
      <c r="E26" s="11"/>
      <c r="F26" s="11"/>
      <c r="G26" s="11"/>
      <c r="H26" s="11"/>
      <c r="I26" s="11"/>
      <c r="J26" s="4"/>
      <c r="K26" s="4"/>
      <c r="L26" s="4"/>
      <c r="M26" s="4"/>
      <c r="N26" s="4"/>
      <c r="O26" s="4"/>
      <c r="P26" s="4"/>
      <c r="Q26" s="4"/>
      <c r="R26" s="4"/>
      <c r="S26" s="4"/>
      <c r="T26" s="4"/>
      <c r="U26" s="4"/>
      <c r="V26" s="4"/>
      <c r="W26" s="4"/>
      <c r="X26" s="4"/>
      <c r="Y26" s="4"/>
      <c r="Z26" s="4"/>
      <c r="AA26" s="4"/>
      <c r="AB26" s="4"/>
      <c r="AC26" s="4"/>
      <c r="AD26" s="4"/>
      <c r="AE26" s="4"/>
      <c r="AF26" s="5"/>
      <c r="AG26" s="5"/>
    </row>
    <row r="27" spans="1:33" s="3" customFormat="1" ht="47.25" x14ac:dyDescent="0.25">
      <c r="A27" s="14">
        <v>1</v>
      </c>
      <c r="B27" s="24" t="s">
        <v>1180</v>
      </c>
      <c r="C27" s="11" t="s">
        <v>1186</v>
      </c>
      <c r="D27" s="26">
        <v>15000000</v>
      </c>
      <c r="E27" s="11" t="s">
        <v>1192</v>
      </c>
      <c r="F27" s="11" t="s">
        <v>1197</v>
      </c>
      <c r="G27" s="56" t="s">
        <v>1559</v>
      </c>
      <c r="H27" s="11" t="s">
        <v>1170</v>
      </c>
      <c r="I27" s="54" t="s">
        <v>1199</v>
      </c>
      <c r="J27" s="4"/>
      <c r="K27" s="4"/>
      <c r="L27" s="4"/>
      <c r="M27" s="4"/>
      <c r="N27" s="4"/>
      <c r="O27" s="4"/>
      <c r="P27" s="4"/>
      <c r="Q27" s="4"/>
      <c r="R27" s="4"/>
      <c r="S27" s="4"/>
      <c r="T27" s="4"/>
      <c r="U27" s="4"/>
      <c r="V27" s="4"/>
      <c r="W27" s="4"/>
      <c r="X27" s="4"/>
      <c r="Y27" s="4"/>
      <c r="Z27" s="4"/>
      <c r="AA27" s="4"/>
      <c r="AB27" s="4"/>
      <c r="AC27" s="4"/>
      <c r="AD27" s="4"/>
      <c r="AE27" s="4"/>
      <c r="AF27" s="5"/>
      <c r="AG27" s="5"/>
    </row>
    <row r="28" spans="1:33" s="3" customFormat="1" ht="63" x14ac:dyDescent="0.25">
      <c r="A28" s="14">
        <v>2</v>
      </c>
      <c r="B28" s="24" t="s">
        <v>1181</v>
      </c>
      <c r="C28" s="11" t="s">
        <v>1187</v>
      </c>
      <c r="D28" s="26">
        <v>20000000</v>
      </c>
      <c r="E28" s="11" t="s">
        <v>354</v>
      </c>
      <c r="F28" s="11" t="s">
        <v>1197</v>
      </c>
      <c r="G28" s="56" t="s">
        <v>1559</v>
      </c>
      <c r="H28" s="11" t="s">
        <v>997</v>
      </c>
      <c r="I28" s="54" t="s">
        <v>1200</v>
      </c>
      <c r="J28" s="4"/>
      <c r="K28" s="4"/>
      <c r="L28" s="4"/>
      <c r="M28" s="4"/>
      <c r="N28" s="4"/>
      <c r="O28" s="4"/>
      <c r="P28" s="4"/>
      <c r="Q28" s="4"/>
      <c r="R28" s="4"/>
      <c r="S28" s="4"/>
      <c r="T28" s="4"/>
      <c r="U28" s="4"/>
      <c r="V28" s="4"/>
      <c r="W28" s="4"/>
      <c r="X28" s="4"/>
      <c r="Y28" s="4"/>
      <c r="Z28" s="4"/>
      <c r="AA28" s="4"/>
      <c r="AB28" s="4"/>
      <c r="AC28" s="4"/>
      <c r="AD28" s="4"/>
      <c r="AE28" s="4"/>
      <c r="AF28" s="5"/>
      <c r="AG28" s="5"/>
    </row>
    <row r="29" spans="1:33" s="3" customFormat="1" ht="63" x14ac:dyDescent="0.25">
      <c r="A29" s="14">
        <v>3</v>
      </c>
      <c r="B29" s="24" t="s">
        <v>1182</v>
      </c>
      <c r="C29" s="11" t="s">
        <v>1188</v>
      </c>
      <c r="D29" s="26">
        <v>25000000</v>
      </c>
      <c r="E29" s="11" t="s">
        <v>1193</v>
      </c>
      <c r="F29" s="11" t="s">
        <v>1198</v>
      </c>
      <c r="G29" s="56" t="s">
        <v>1559</v>
      </c>
      <c r="H29" s="11" t="s">
        <v>1153</v>
      </c>
      <c r="I29" s="54" t="s">
        <v>1201</v>
      </c>
      <c r="J29" s="4"/>
      <c r="K29" s="4"/>
      <c r="L29" s="4"/>
      <c r="M29" s="4"/>
      <c r="N29" s="4"/>
      <c r="O29" s="4"/>
      <c r="P29" s="4"/>
      <c r="Q29" s="4"/>
      <c r="R29" s="4"/>
      <c r="S29" s="4"/>
      <c r="T29" s="4"/>
      <c r="U29" s="4"/>
      <c r="V29" s="4"/>
      <c r="W29" s="4"/>
      <c r="X29" s="4"/>
      <c r="Y29" s="4"/>
      <c r="Z29" s="4"/>
      <c r="AA29" s="4"/>
      <c r="AB29" s="4"/>
      <c r="AC29" s="4"/>
      <c r="AD29" s="4"/>
      <c r="AE29" s="4"/>
      <c r="AF29" s="5"/>
      <c r="AG29" s="5"/>
    </row>
    <row r="30" spans="1:33" s="3" customFormat="1" ht="78.75" x14ac:dyDescent="0.25">
      <c r="A30" s="14">
        <v>4</v>
      </c>
      <c r="B30" s="24" t="s">
        <v>1183</v>
      </c>
      <c r="C30" s="11" t="s">
        <v>1189</v>
      </c>
      <c r="D30" s="26">
        <v>25000000</v>
      </c>
      <c r="E30" s="11" t="s">
        <v>1194</v>
      </c>
      <c r="F30" s="11" t="s">
        <v>1198</v>
      </c>
      <c r="G30" s="56" t="s">
        <v>1559</v>
      </c>
      <c r="H30" s="11" t="s">
        <v>997</v>
      </c>
      <c r="I30" s="54" t="s">
        <v>1202</v>
      </c>
      <c r="J30" s="4"/>
      <c r="K30" s="4"/>
      <c r="L30" s="4"/>
      <c r="M30" s="4"/>
      <c r="N30" s="4"/>
      <c r="O30" s="4"/>
      <c r="P30" s="4"/>
      <c r="Q30" s="4"/>
      <c r="R30" s="4"/>
      <c r="S30" s="4"/>
      <c r="T30" s="4"/>
      <c r="U30" s="4"/>
      <c r="V30" s="4"/>
      <c r="W30" s="4"/>
      <c r="X30" s="4"/>
      <c r="Y30" s="4"/>
      <c r="Z30" s="4"/>
      <c r="AA30" s="4"/>
      <c r="AB30" s="4"/>
      <c r="AC30" s="4"/>
      <c r="AD30" s="4"/>
      <c r="AE30" s="4"/>
      <c r="AF30" s="5"/>
      <c r="AG30" s="5"/>
    </row>
    <row r="31" spans="1:33" s="3" customFormat="1" ht="47.25" x14ac:dyDescent="0.25">
      <c r="A31" s="14">
        <v>5</v>
      </c>
      <c r="B31" s="24" t="s">
        <v>1184</v>
      </c>
      <c r="C31" s="11" t="s">
        <v>1190</v>
      </c>
      <c r="D31" s="26">
        <v>25000000</v>
      </c>
      <c r="E31" s="11" t="s">
        <v>1195</v>
      </c>
      <c r="F31" s="11" t="s">
        <v>1198</v>
      </c>
      <c r="G31" s="56" t="s">
        <v>1559</v>
      </c>
      <c r="H31" s="11" t="s">
        <v>1153</v>
      </c>
      <c r="I31" s="54" t="s">
        <v>1203</v>
      </c>
      <c r="J31" s="4"/>
      <c r="K31" s="4"/>
      <c r="L31" s="4"/>
      <c r="M31" s="4"/>
      <c r="N31" s="4"/>
      <c r="O31" s="4"/>
      <c r="P31" s="4"/>
      <c r="Q31" s="4"/>
      <c r="R31" s="4"/>
      <c r="S31" s="4"/>
      <c r="T31" s="4"/>
      <c r="U31" s="4"/>
      <c r="V31" s="4"/>
      <c r="W31" s="4"/>
      <c r="X31" s="4"/>
      <c r="Y31" s="4"/>
      <c r="Z31" s="4"/>
      <c r="AA31" s="4"/>
      <c r="AB31" s="4"/>
      <c r="AC31" s="4"/>
      <c r="AD31" s="4"/>
      <c r="AE31" s="4"/>
      <c r="AF31" s="5"/>
      <c r="AG31" s="5"/>
    </row>
    <row r="32" spans="1:33" s="3" customFormat="1" ht="63" x14ac:dyDescent="0.25">
      <c r="A32" s="14">
        <v>6</v>
      </c>
      <c r="B32" s="24" t="s">
        <v>1185</v>
      </c>
      <c r="C32" s="11" t="s">
        <v>1191</v>
      </c>
      <c r="D32" s="26">
        <v>15000000</v>
      </c>
      <c r="E32" s="11" t="s">
        <v>1196</v>
      </c>
      <c r="F32" s="11" t="s">
        <v>1198</v>
      </c>
      <c r="G32" s="56" t="s">
        <v>1559</v>
      </c>
      <c r="H32" s="11" t="s">
        <v>997</v>
      </c>
      <c r="I32" s="54" t="s">
        <v>1204</v>
      </c>
      <c r="J32" s="4"/>
      <c r="K32" s="4"/>
      <c r="L32" s="4"/>
      <c r="M32" s="4"/>
      <c r="N32" s="4"/>
      <c r="O32" s="4"/>
      <c r="P32" s="4"/>
      <c r="Q32" s="4"/>
      <c r="R32" s="4"/>
      <c r="S32" s="4"/>
      <c r="T32" s="4"/>
      <c r="U32" s="4"/>
      <c r="V32" s="4"/>
      <c r="W32" s="4"/>
      <c r="X32" s="4"/>
      <c r="Y32" s="4"/>
      <c r="Z32" s="4"/>
      <c r="AA32" s="4"/>
      <c r="AB32" s="4"/>
      <c r="AC32" s="4"/>
      <c r="AD32" s="4"/>
      <c r="AE32" s="4"/>
      <c r="AF32" s="5"/>
      <c r="AG32" s="5"/>
    </row>
    <row r="33" spans="1:33" s="3" customFormat="1" ht="63" x14ac:dyDescent="0.25">
      <c r="A33" s="14">
        <v>7</v>
      </c>
      <c r="B33" s="55" t="s">
        <v>1211</v>
      </c>
      <c r="C33" s="11" t="s">
        <v>1205</v>
      </c>
      <c r="D33" s="26">
        <v>30000000</v>
      </c>
      <c r="E33" s="11" t="s">
        <v>1217</v>
      </c>
      <c r="F33" s="53" t="s">
        <v>1223</v>
      </c>
      <c r="G33" s="53" t="s">
        <v>1571</v>
      </c>
      <c r="H33" s="11" t="s">
        <v>997</v>
      </c>
      <c r="I33" s="20" t="s">
        <v>1227</v>
      </c>
      <c r="J33" s="4"/>
      <c r="K33" s="4"/>
      <c r="L33" s="4"/>
      <c r="M33" s="4"/>
      <c r="N33" s="4"/>
      <c r="O33" s="4"/>
      <c r="P33" s="4"/>
      <c r="Q33" s="4"/>
      <c r="R33" s="4"/>
      <c r="S33" s="4"/>
      <c r="T33" s="4"/>
      <c r="U33" s="4"/>
      <c r="V33" s="4"/>
      <c r="W33" s="4"/>
      <c r="X33" s="4"/>
      <c r="Y33" s="4"/>
      <c r="Z33" s="4"/>
      <c r="AA33" s="4"/>
      <c r="AB33" s="4"/>
      <c r="AC33" s="4"/>
      <c r="AD33" s="4"/>
      <c r="AE33" s="4"/>
      <c r="AF33" s="5"/>
      <c r="AG33" s="5"/>
    </row>
    <row r="34" spans="1:33" s="3" customFormat="1" ht="63" x14ac:dyDescent="0.25">
      <c r="A34" s="14">
        <v>8</v>
      </c>
      <c r="B34" s="55" t="s">
        <v>1212</v>
      </c>
      <c r="C34" s="11" t="s">
        <v>1206</v>
      </c>
      <c r="D34" s="26">
        <v>20000000</v>
      </c>
      <c r="E34" s="11" t="s">
        <v>1218</v>
      </c>
      <c r="F34" s="53" t="s">
        <v>1224</v>
      </c>
      <c r="G34" s="53" t="s">
        <v>1571</v>
      </c>
      <c r="H34" s="11" t="s">
        <v>997</v>
      </c>
      <c r="I34" s="58" t="s">
        <v>1228</v>
      </c>
      <c r="J34" s="4"/>
      <c r="K34" s="4"/>
      <c r="L34" s="4"/>
      <c r="M34" s="4"/>
      <c r="N34" s="4"/>
      <c r="O34" s="4"/>
      <c r="P34" s="4"/>
      <c r="Q34" s="4"/>
      <c r="R34" s="4"/>
      <c r="S34" s="4"/>
      <c r="T34" s="4"/>
      <c r="U34" s="4"/>
      <c r="V34" s="4"/>
      <c r="W34" s="4"/>
      <c r="X34" s="4"/>
      <c r="Y34" s="4"/>
      <c r="Z34" s="4"/>
      <c r="AA34" s="4"/>
      <c r="AB34" s="4"/>
      <c r="AC34" s="4"/>
      <c r="AD34" s="4"/>
      <c r="AE34" s="4"/>
      <c r="AF34" s="5"/>
      <c r="AG34" s="5"/>
    </row>
    <row r="35" spans="1:33" s="3" customFormat="1" ht="63" x14ac:dyDescent="0.25">
      <c r="A35" s="14">
        <v>9</v>
      </c>
      <c r="B35" s="55" t="s">
        <v>1213</v>
      </c>
      <c r="C35" s="11" t="s">
        <v>1207</v>
      </c>
      <c r="D35" s="26">
        <v>25000000</v>
      </c>
      <c r="E35" s="11" t="s">
        <v>1219</v>
      </c>
      <c r="F35" s="53" t="s">
        <v>1225</v>
      </c>
      <c r="G35" s="53" t="s">
        <v>1571</v>
      </c>
      <c r="H35" s="11" t="s">
        <v>1153</v>
      </c>
      <c r="I35" s="20" t="s">
        <v>1229</v>
      </c>
      <c r="J35" s="4"/>
      <c r="K35" s="4"/>
      <c r="L35" s="4"/>
      <c r="M35" s="4"/>
      <c r="N35" s="4"/>
      <c r="O35" s="4"/>
      <c r="P35" s="4"/>
      <c r="Q35" s="4"/>
      <c r="R35" s="4"/>
      <c r="S35" s="4"/>
      <c r="T35" s="4"/>
      <c r="U35" s="4"/>
      <c r="V35" s="4"/>
      <c r="W35" s="4"/>
      <c r="X35" s="4"/>
      <c r="Y35" s="4"/>
      <c r="Z35" s="4"/>
      <c r="AA35" s="4"/>
      <c r="AB35" s="4"/>
      <c r="AC35" s="4"/>
      <c r="AD35" s="4"/>
      <c r="AE35" s="4"/>
      <c r="AF35" s="5"/>
      <c r="AG35" s="5"/>
    </row>
    <row r="36" spans="1:33" s="3" customFormat="1" ht="63" x14ac:dyDescent="0.25">
      <c r="A36" s="14">
        <v>10</v>
      </c>
      <c r="B36" s="55" t="s">
        <v>1214</v>
      </c>
      <c r="C36" s="11" t="s">
        <v>1208</v>
      </c>
      <c r="D36" s="26">
        <v>40000000</v>
      </c>
      <c r="E36" s="11" t="s">
        <v>1220</v>
      </c>
      <c r="F36" s="53" t="s">
        <v>1197</v>
      </c>
      <c r="G36" s="53" t="s">
        <v>1226</v>
      </c>
      <c r="H36" s="11" t="s">
        <v>997</v>
      </c>
      <c r="I36" s="20" t="s">
        <v>1228</v>
      </c>
      <c r="J36" s="4"/>
      <c r="K36" s="4"/>
      <c r="L36" s="4"/>
      <c r="M36" s="4"/>
      <c r="N36" s="4"/>
      <c r="O36" s="4"/>
      <c r="P36" s="4"/>
      <c r="Q36" s="4"/>
      <c r="R36" s="4"/>
      <c r="S36" s="4"/>
      <c r="T36" s="4"/>
      <c r="U36" s="4"/>
      <c r="V36" s="4"/>
      <c r="W36" s="4"/>
      <c r="X36" s="4"/>
      <c r="Y36" s="4"/>
      <c r="Z36" s="4"/>
      <c r="AA36" s="4"/>
      <c r="AB36" s="4"/>
      <c r="AC36" s="4"/>
      <c r="AD36" s="4"/>
      <c r="AE36" s="4"/>
      <c r="AF36" s="5"/>
      <c r="AG36" s="5"/>
    </row>
    <row r="37" spans="1:33" s="3" customFormat="1" ht="63" x14ac:dyDescent="0.25">
      <c r="A37" s="14">
        <v>11</v>
      </c>
      <c r="B37" s="55" t="s">
        <v>1215</v>
      </c>
      <c r="C37" s="11" t="s">
        <v>1209</v>
      </c>
      <c r="D37" s="26">
        <v>40000000</v>
      </c>
      <c r="E37" s="11" t="s">
        <v>1221</v>
      </c>
      <c r="F37" s="53" t="s">
        <v>1225</v>
      </c>
      <c r="G37" s="53" t="s">
        <v>1226</v>
      </c>
      <c r="H37" s="11" t="s">
        <v>997</v>
      </c>
      <c r="I37" s="20" t="s">
        <v>1230</v>
      </c>
      <c r="J37" s="4"/>
      <c r="K37" s="4"/>
      <c r="L37" s="4"/>
      <c r="M37" s="4"/>
      <c r="N37" s="4"/>
      <c r="O37" s="4"/>
      <c r="P37" s="4"/>
      <c r="Q37" s="4"/>
      <c r="R37" s="4"/>
      <c r="S37" s="4"/>
      <c r="T37" s="4"/>
      <c r="U37" s="4"/>
      <c r="V37" s="4"/>
      <c r="W37" s="4"/>
      <c r="X37" s="4"/>
      <c r="Y37" s="4"/>
      <c r="Z37" s="4"/>
      <c r="AA37" s="4"/>
      <c r="AB37" s="4"/>
      <c r="AC37" s="4"/>
      <c r="AD37" s="4"/>
      <c r="AE37" s="4"/>
      <c r="AF37" s="5"/>
      <c r="AG37" s="5"/>
    </row>
    <row r="38" spans="1:33" s="3" customFormat="1" ht="63" x14ac:dyDescent="0.25">
      <c r="A38" s="14">
        <v>12</v>
      </c>
      <c r="B38" s="55" t="s">
        <v>1216</v>
      </c>
      <c r="C38" s="11" t="s">
        <v>1210</v>
      </c>
      <c r="D38" s="26">
        <v>20000000</v>
      </c>
      <c r="E38" s="11" t="s">
        <v>1222</v>
      </c>
      <c r="F38" s="53" t="s">
        <v>1225</v>
      </c>
      <c r="G38" s="53" t="s">
        <v>780</v>
      </c>
      <c r="H38" s="11" t="s">
        <v>997</v>
      </c>
      <c r="I38" s="20" t="s">
        <v>1231</v>
      </c>
      <c r="J38" s="4"/>
      <c r="K38" s="4"/>
      <c r="L38" s="4"/>
      <c r="M38" s="4"/>
      <c r="N38" s="4"/>
      <c r="O38" s="4"/>
      <c r="P38" s="4"/>
      <c r="Q38" s="4"/>
      <c r="R38" s="4"/>
      <c r="S38" s="4"/>
      <c r="T38" s="4"/>
      <c r="U38" s="4"/>
      <c r="V38" s="4"/>
      <c r="W38" s="4"/>
      <c r="X38" s="4"/>
      <c r="Y38" s="4"/>
      <c r="Z38" s="4"/>
      <c r="AA38" s="4"/>
      <c r="AB38" s="4"/>
      <c r="AC38" s="4"/>
      <c r="AD38" s="4"/>
      <c r="AE38" s="4"/>
      <c r="AF38" s="5"/>
      <c r="AG38" s="5"/>
    </row>
    <row r="39" spans="1:33" s="3" customFormat="1" ht="78.75" x14ac:dyDescent="0.25">
      <c r="A39" s="14">
        <v>13</v>
      </c>
      <c r="B39" s="24" t="s">
        <v>1235</v>
      </c>
      <c r="C39" s="11" t="s">
        <v>1232</v>
      </c>
      <c r="D39" s="26">
        <v>60000000</v>
      </c>
      <c r="E39" s="11" t="s">
        <v>1238</v>
      </c>
      <c r="F39" s="53" t="s">
        <v>1224</v>
      </c>
      <c r="G39" s="11" t="s">
        <v>1567</v>
      </c>
      <c r="H39" s="11" t="s">
        <v>1170</v>
      </c>
      <c r="I39" s="58" t="s">
        <v>1241</v>
      </c>
      <c r="J39" s="4"/>
      <c r="K39" s="4"/>
      <c r="L39" s="4"/>
      <c r="M39" s="4"/>
      <c r="N39" s="4"/>
      <c r="O39" s="4"/>
      <c r="P39" s="4"/>
      <c r="Q39" s="4"/>
      <c r="R39" s="4"/>
      <c r="S39" s="4"/>
      <c r="T39" s="4"/>
      <c r="U39" s="4"/>
      <c r="V39" s="4"/>
      <c r="W39" s="4"/>
      <c r="X39" s="4"/>
      <c r="Y39" s="4"/>
      <c r="Z39" s="4"/>
      <c r="AA39" s="4"/>
      <c r="AB39" s="4"/>
      <c r="AC39" s="4"/>
      <c r="AD39" s="4"/>
      <c r="AE39" s="4"/>
      <c r="AF39" s="5"/>
      <c r="AG39" s="5"/>
    </row>
    <row r="40" spans="1:33" s="3" customFormat="1" ht="63" x14ac:dyDescent="0.25">
      <c r="A40" s="14">
        <v>14</v>
      </c>
      <c r="B40" s="24" t="s">
        <v>1236</v>
      </c>
      <c r="C40" s="11" t="s">
        <v>1233</v>
      </c>
      <c r="D40" s="26">
        <v>25000000</v>
      </c>
      <c r="E40" s="11" t="s">
        <v>1239</v>
      </c>
      <c r="F40" s="53" t="s">
        <v>1224</v>
      </c>
      <c r="G40" s="11" t="s">
        <v>762</v>
      </c>
      <c r="H40" s="11" t="s">
        <v>997</v>
      </c>
      <c r="I40" s="58" t="s">
        <v>1242</v>
      </c>
      <c r="J40" s="4"/>
      <c r="K40" s="4"/>
      <c r="L40" s="4"/>
      <c r="M40" s="4"/>
      <c r="N40" s="4"/>
      <c r="O40" s="4"/>
      <c r="P40" s="4"/>
      <c r="Q40" s="4"/>
      <c r="R40" s="4"/>
      <c r="S40" s="4"/>
      <c r="T40" s="4"/>
      <c r="U40" s="4"/>
      <c r="V40" s="4"/>
      <c r="W40" s="4"/>
      <c r="X40" s="4"/>
      <c r="Y40" s="4"/>
      <c r="Z40" s="4"/>
      <c r="AA40" s="4"/>
      <c r="AB40" s="4"/>
      <c r="AC40" s="4"/>
      <c r="AD40" s="4"/>
      <c r="AE40" s="4"/>
      <c r="AF40" s="5"/>
      <c r="AG40" s="5"/>
    </row>
    <row r="41" spans="1:33" s="3" customFormat="1" ht="94.5" x14ac:dyDescent="0.25">
      <c r="A41" s="14">
        <v>15</v>
      </c>
      <c r="B41" s="24" t="s">
        <v>1237</v>
      </c>
      <c r="C41" s="11" t="s">
        <v>1234</v>
      </c>
      <c r="D41" s="26">
        <v>40000000</v>
      </c>
      <c r="E41" s="11" t="s">
        <v>1240</v>
      </c>
      <c r="F41" s="53" t="s">
        <v>1197</v>
      </c>
      <c r="G41" s="11" t="s">
        <v>830</v>
      </c>
      <c r="H41" s="11" t="s">
        <v>997</v>
      </c>
      <c r="I41" s="58" t="s">
        <v>1243</v>
      </c>
      <c r="J41" s="4"/>
      <c r="K41" s="4"/>
      <c r="L41" s="4"/>
      <c r="M41" s="4"/>
      <c r="N41" s="4"/>
      <c r="O41" s="4"/>
      <c r="P41" s="4"/>
      <c r="Q41" s="4"/>
      <c r="R41" s="4"/>
      <c r="S41" s="4"/>
      <c r="T41" s="4"/>
      <c r="U41" s="4"/>
      <c r="V41" s="4"/>
      <c r="W41" s="4"/>
      <c r="X41" s="4"/>
      <c r="Y41" s="4"/>
      <c r="Z41" s="4"/>
      <c r="AA41" s="4"/>
      <c r="AB41" s="4"/>
      <c r="AC41" s="4"/>
      <c r="AD41" s="4"/>
      <c r="AE41" s="4"/>
      <c r="AF41" s="5"/>
      <c r="AG41" s="5"/>
    </row>
    <row r="42" spans="1:33" s="3" customFormat="1" ht="94.5" x14ac:dyDescent="0.25">
      <c r="A42" s="14">
        <v>16</v>
      </c>
      <c r="B42" s="24" t="s">
        <v>1248</v>
      </c>
      <c r="C42" s="11" t="s">
        <v>1244</v>
      </c>
      <c r="D42" s="26">
        <v>45000000</v>
      </c>
      <c r="E42" s="11" t="s">
        <v>1194</v>
      </c>
      <c r="F42" s="53" t="s">
        <v>1224</v>
      </c>
      <c r="G42" s="11" t="s">
        <v>851</v>
      </c>
      <c r="H42" s="11" t="s">
        <v>997</v>
      </c>
      <c r="I42" s="58" t="s">
        <v>1253</v>
      </c>
      <c r="J42" s="4"/>
      <c r="K42" s="4"/>
      <c r="L42" s="4"/>
      <c r="M42" s="4"/>
      <c r="N42" s="4"/>
      <c r="O42" s="4"/>
      <c r="P42" s="4"/>
      <c r="Q42" s="4"/>
      <c r="R42" s="4"/>
      <c r="S42" s="4"/>
      <c r="T42" s="4"/>
      <c r="U42" s="4"/>
      <c r="V42" s="4"/>
      <c r="W42" s="4"/>
      <c r="X42" s="4"/>
      <c r="Y42" s="4"/>
      <c r="Z42" s="4"/>
      <c r="AA42" s="4"/>
      <c r="AB42" s="4"/>
      <c r="AC42" s="4"/>
      <c r="AD42" s="4"/>
      <c r="AE42" s="4"/>
      <c r="AF42" s="5"/>
      <c r="AG42" s="5"/>
    </row>
    <row r="43" spans="1:33" s="3" customFormat="1" ht="47.25" x14ac:dyDescent="0.25">
      <c r="A43" s="14">
        <v>17</v>
      </c>
      <c r="B43" s="24" t="s">
        <v>1249</v>
      </c>
      <c r="C43" s="11" t="s">
        <v>1245</v>
      </c>
      <c r="D43" s="26">
        <v>35000000</v>
      </c>
      <c r="E43" s="11" t="s">
        <v>1252</v>
      </c>
      <c r="F43" s="53" t="s">
        <v>1197</v>
      </c>
      <c r="G43" s="11" t="s">
        <v>1583</v>
      </c>
      <c r="H43" s="11"/>
      <c r="I43" s="58" t="s">
        <v>1584</v>
      </c>
      <c r="J43" s="4"/>
      <c r="K43" s="4"/>
      <c r="L43" s="4"/>
      <c r="M43" s="4"/>
      <c r="N43" s="4"/>
      <c r="O43" s="4"/>
      <c r="P43" s="4"/>
      <c r="Q43" s="4"/>
      <c r="R43" s="4"/>
      <c r="S43" s="4"/>
      <c r="T43" s="4"/>
      <c r="U43" s="4"/>
      <c r="V43" s="4"/>
      <c r="W43" s="4"/>
      <c r="X43" s="4"/>
      <c r="Y43" s="4"/>
      <c r="Z43" s="4"/>
      <c r="AA43" s="4"/>
      <c r="AB43" s="4"/>
      <c r="AC43" s="4"/>
      <c r="AD43" s="4"/>
      <c r="AE43" s="4"/>
      <c r="AF43" s="5"/>
      <c r="AG43" s="5"/>
    </row>
    <row r="44" spans="1:33" s="3" customFormat="1" ht="63" x14ac:dyDescent="0.25">
      <c r="A44" s="14">
        <v>18</v>
      </c>
      <c r="B44" s="24" t="s">
        <v>1250</v>
      </c>
      <c r="C44" s="11" t="s">
        <v>1246</v>
      </c>
      <c r="D44" s="26">
        <v>40000000</v>
      </c>
      <c r="E44" s="11" t="s">
        <v>1219</v>
      </c>
      <c r="F44" s="11" t="s">
        <v>1225</v>
      </c>
      <c r="G44" s="11" t="s">
        <v>851</v>
      </c>
      <c r="H44" s="11" t="s">
        <v>997</v>
      </c>
      <c r="I44" s="58" t="s">
        <v>1254</v>
      </c>
      <c r="J44" s="4"/>
      <c r="K44" s="4"/>
      <c r="L44" s="4"/>
      <c r="M44" s="4"/>
      <c r="N44" s="4"/>
      <c r="O44" s="4"/>
      <c r="P44" s="4"/>
      <c r="Q44" s="4"/>
      <c r="R44" s="4"/>
      <c r="S44" s="4"/>
      <c r="T44" s="4"/>
      <c r="U44" s="4"/>
      <c r="V44" s="4"/>
      <c r="W44" s="4"/>
      <c r="X44" s="4"/>
      <c r="Y44" s="4"/>
      <c r="Z44" s="4"/>
      <c r="AA44" s="4"/>
      <c r="AB44" s="4"/>
      <c r="AC44" s="4"/>
      <c r="AD44" s="4"/>
      <c r="AE44" s="4"/>
      <c r="AF44" s="5"/>
      <c r="AG44" s="5"/>
    </row>
    <row r="45" spans="1:33" s="3" customFormat="1" ht="78.75" x14ac:dyDescent="0.25">
      <c r="A45" s="14">
        <v>19</v>
      </c>
      <c r="B45" s="24" t="s">
        <v>1251</v>
      </c>
      <c r="C45" s="11" t="s">
        <v>1247</v>
      </c>
      <c r="D45" s="26">
        <v>30000000</v>
      </c>
      <c r="E45" s="11" t="s">
        <v>1222</v>
      </c>
      <c r="F45" s="11" t="s">
        <v>1225</v>
      </c>
      <c r="G45" s="11" t="s">
        <v>767</v>
      </c>
      <c r="H45" s="11" t="s">
        <v>997</v>
      </c>
      <c r="I45" s="58" t="s">
        <v>1255</v>
      </c>
      <c r="J45" s="4"/>
      <c r="K45" s="4"/>
      <c r="L45" s="4"/>
      <c r="M45" s="4"/>
      <c r="N45" s="4"/>
      <c r="O45" s="4"/>
      <c r="P45" s="4"/>
      <c r="Q45" s="4"/>
      <c r="R45" s="4"/>
      <c r="S45" s="4"/>
      <c r="T45" s="4"/>
      <c r="U45" s="4"/>
      <c r="V45" s="4"/>
      <c r="W45" s="4"/>
      <c r="X45" s="4"/>
      <c r="Y45" s="4"/>
      <c r="Z45" s="4"/>
      <c r="AA45" s="4"/>
      <c r="AB45" s="4"/>
      <c r="AC45" s="4"/>
      <c r="AD45" s="4"/>
      <c r="AE45" s="4"/>
      <c r="AF45" s="5"/>
      <c r="AG45" s="5"/>
    </row>
    <row r="46" spans="1:33" s="3" customFormat="1" ht="47.25" x14ac:dyDescent="0.25">
      <c r="A46" s="14">
        <v>20</v>
      </c>
      <c r="B46" s="24" t="s">
        <v>1585</v>
      </c>
      <c r="C46" s="11" t="s">
        <v>1587</v>
      </c>
      <c r="D46" s="26">
        <v>65000000</v>
      </c>
      <c r="E46" s="11" t="s">
        <v>1586</v>
      </c>
      <c r="F46" s="11" t="s">
        <v>1223</v>
      </c>
      <c r="G46" s="11" t="s">
        <v>1581</v>
      </c>
      <c r="H46" s="11"/>
      <c r="I46" s="58" t="s">
        <v>1584</v>
      </c>
      <c r="J46" s="4"/>
      <c r="K46" s="4"/>
      <c r="L46" s="4"/>
      <c r="M46" s="4"/>
      <c r="N46" s="4"/>
      <c r="O46" s="4"/>
      <c r="P46" s="4"/>
      <c r="Q46" s="4"/>
      <c r="R46" s="4"/>
      <c r="S46" s="4"/>
      <c r="T46" s="4"/>
      <c r="U46" s="4"/>
      <c r="V46" s="4"/>
      <c r="W46" s="4"/>
      <c r="X46" s="4"/>
      <c r="Y46" s="4"/>
      <c r="Z46" s="4"/>
      <c r="AA46" s="4"/>
      <c r="AB46" s="4"/>
      <c r="AC46" s="4"/>
      <c r="AD46" s="4"/>
      <c r="AE46" s="4"/>
      <c r="AF46" s="5"/>
      <c r="AG46" s="5"/>
    </row>
    <row r="47" spans="1:33" s="3" customFormat="1" ht="63" x14ac:dyDescent="0.25">
      <c r="A47" s="14">
        <v>21</v>
      </c>
      <c r="B47" s="24" t="s">
        <v>1262</v>
      </c>
      <c r="C47" s="11" t="s">
        <v>1256</v>
      </c>
      <c r="D47" s="26">
        <v>40000000</v>
      </c>
      <c r="E47" s="11" t="s">
        <v>1220</v>
      </c>
      <c r="F47" s="53" t="s">
        <v>1197</v>
      </c>
      <c r="G47" s="11" t="s">
        <v>866</v>
      </c>
      <c r="H47" s="11"/>
      <c r="I47" s="11" t="s">
        <v>159</v>
      </c>
      <c r="J47" s="4"/>
      <c r="K47" s="4"/>
      <c r="L47" s="4"/>
      <c r="M47" s="4"/>
      <c r="N47" s="4"/>
      <c r="O47" s="4"/>
      <c r="P47" s="4"/>
      <c r="Q47" s="4"/>
      <c r="R47" s="4"/>
      <c r="S47" s="4"/>
      <c r="T47" s="4"/>
      <c r="U47" s="4"/>
      <c r="V47" s="4"/>
      <c r="W47" s="4"/>
      <c r="X47" s="4"/>
      <c r="Y47" s="4"/>
      <c r="Z47" s="4"/>
      <c r="AA47" s="4"/>
      <c r="AB47" s="4"/>
      <c r="AC47" s="4"/>
      <c r="AD47" s="4"/>
      <c r="AE47" s="4"/>
      <c r="AF47" s="5"/>
      <c r="AG47" s="5"/>
    </row>
    <row r="48" spans="1:33" s="3" customFormat="1" ht="47.25" x14ac:dyDescent="0.25">
      <c r="A48" s="14">
        <v>22</v>
      </c>
      <c r="B48" s="24" t="s">
        <v>1263</v>
      </c>
      <c r="C48" s="11" t="s">
        <v>1257</v>
      </c>
      <c r="D48" s="26">
        <v>40000000</v>
      </c>
      <c r="E48" s="11" t="s">
        <v>1240</v>
      </c>
      <c r="F48" s="53" t="s">
        <v>1197</v>
      </c>
      <c r="G48" s="11" t="s">
        <v>866</v>
      </c>
      <c r="H48" s="11"/>
      <c r="I48" s="11" t="s">
        <v>159</v>
      </c>
      <c r="J48" s="4"/>
      <c r="K48" s="4"/>
      <c r="L48" s="4"/>
      <c r="M48" s="4"/>
      <c r="N48" s="4"/>
      <c r="O48" s="4"/>
      <c r="P48" s="4"/>
      <c r="Q48" s="4"/>
      <c r="R48" s="4"/>
      <c r="S48" s="4"/>
      <c r="T48" s="4"/>
      <c r="U48" s="4"/>
      <c r="V48" s="4"/>
      <c r="W48" s="4"/>
      <c r="X48" s="4"/>
      <c r="Y48" s="4"/>
      <c r="Z48" s="4"/>
      <c r="AA48" s="4"/>
      <c r="AB48" s="4"/>
      <c r="AC48" s="4"/>
      <c r="AD48" s="4"/>
      <c r="AE48" s="4"/>
      <c r="AF48" s="5"/>
      <c r="AG48" s="5"/>
    </row>
    <row r="49" spans="1:33" s="3" customFormat="1" ht="63" x14ac:dyDescent="0.25">
      <c r="A49" s="14">
        <v>23</v>
      </c>
      <c r="B49" s="24" t="s">
        <v>1264</v>
      </c>
      <c r="C49" s="11" t="s">
        <v>1258</v>
      </c>
      <c r="D49" s="26">
        <v>40000000</v>
      </c>
      <c r="E49" s="11" t="s">
        <v>1218</v>
      </c>
      <c r="F49" s="53" t="s">
        <v>1224</v>
      </c>
      <c r="G49" s="11" t="s">
        <v>866</v>
      </c>
      <c r="H49" s="11"/>
      <c r="I49" s="11" t="s">
        <v>159</v>
      </c>
      <c r="J49" s="4"/>
      <c r="K49" s="4"/>
      <c r="L49" s="4"/>
      <c r="M49" s="4"/>
      <c r="N49" s="4"/>
      <c r="O49" s="4"/>
      <c r="P49" s="4"/>
      <c r="Q49" s="4"/>
      <c r="R49" s="4"/>
      <c r="S49" s="4"/>
      <c r="T49" s="4"/>
      <c r="U49" s="4"/>
      <c r="V49" s="4"/>
      <c r="W49" s="4"/>
      <c r="X49" s="4"/>
      <c r="Y49" s="4"/>
      <c r="Z49" s="4"/>
      <c r="AA49" s="4"/>
      <c r="AB49" s="4"/>
      <c r="AC49" s="4"/>
      <c r="AD49" s="4"/>
      <c r="AE49" s="4"/>
      <c r="AF49" s="5"/>
      <c r="AG49" s="5"/>
    </row>
    <row r="50" spans="1:33" s="3" customFormat="1" ht="47.25" x14ac:dyDescent="0.25">
      <c r="A50" s="14">
        <v>24</v>
      </c>
      <c r="B50" s="24" t="s">
        <v>1265</v>
      </c>
      <c r="C50" s="11" t="s">
        <v>1259</v>
      </c>
      <c r="D50" s="26">
        <v>35000000</v>
      </c>
      <c r="E50" s="11" t="s">
        <v>1268</v>
      </c>
      <c r="F50" s="53" t="s">
        <v>1224</v>
      </c>
      <c r="G50" s="11" t="s">
        <v>866</v>
      </c>
      <c r="H50" s="11"/>
      <c r="I50" s="11" t="s">
        <v>159</v>
      </c>
      <c r="J50" s="4"/>
      <c r="K50" s="4"/>
      <c r="L50" s="4"/>
      <c r="M50" s="4"/>
      <c r="N50" s="4"/>
      <c r="O50" s="4"/>
      <c r="P50" s="4"/>
      <c r="Q50" s="4"/>
      <c r="R50" s="4"/>
      <c r="S50" s="4"/>
      <c r="T50" s="4"/>
      <c r="U50" s="4"/>
      <c r="V50" s="4"/>
      <c r="W50" s="4"/>
      <c r="X50" s="4"/>
      <c r="Y50" s="4"/>
      <c r="Z50" s="4"/>
      <c r="AA50" s="4"/>
      <c r="AB50" s="4"/>
      <c r="AC50" s="4"/>
      <c r="AD50" s="4"/>
      <c r="AE50" s="4"/>
      <c r="AF50" s="5"/>
      <c r="AG50" s="5"/>
    </row>
    <row r="51" spans="1:33" s="3" customFormat="1" ht="47.25" x14ac:dyDescent="0.25">
      <c r="A51" s="14">
        <v>25</v>
      </c>
      <c r="B51" s="24" t="s">
        <v>1266</v>
      </c>
      <c r="C51" s="11" t="s">
        <v>1260</v>
      </c>
      <c r="D51" s="26">
        <v>50000000</v>
      </c>
      <c r="E51" s="11" t="s">
        <v>407</v>
      </c>
      <c r="F51" s="11" t="s">
        <v>1223</v>
      </c>
      <c r="G51" s="11" t="s">
        <v>866</v>
      </c>
      <c r="H51" s="11"/>
      <c r="I51" s="11" t="s">
        <v>159</v>
      </c>
      <c r="J51" s="4"/>
      <c r="K51" s="4"/>
      <c r="L51" s="4"/>
      <c r="M51" s="4"/>
      <c r="N51" s="4"/>
      <c r="O51" s="4"/>
      <c r="P51" s="4"/>
      <c r="Q51" s="4"/>
      <c r="R51" s="4"/>
      <c r="S51" s="4"/>
      <c r="T51" s="4"/>
      <c r="U51" s="4"/>
      <c r="V51" s="4"/>
      <c r="W51" s="4"/>
      <c r="X51" s="4"/>
      <c r="Y51" s="4"/>
      <c r="Z51" s="4"/>
      <c r="AA51" s="4"/>
      <c r="AB51" s="4"/>
      <c r="AC51" s="4"/>
      <c r="AD51" s="4"/>
      <c r="AE51" s="4"/>
      <c r="AF51" s="5"/>
      <c r="AG51" s="5"/>
    </row>
    <row r="52" spans="1:33" s="3" customFormat="1" ht="47.25" x14ac:dyDescent="0.25">
      <c r="A52" s="14">
        <v>26</v>
      </c>
      <c r="B52" s="24" t="s">
        <v>1267</v>
      </c>
      <c r="C52" s="11" t="s">
        <v>1261</v>
      </c>
      <c r="D52" s="26">
        <v>40000000</v>
      </c>
      <c r="E52" s="11" t="s">
        <v>1195</v>
      </c>
      <c r="F52" s="53" t="s">
        <v>1224</v>
      </c>
      <c r="G52" s="11" t="s">
        <v>866</v>
      </c>
      <c r="H52" s="11"/>
      <c r="I52" s="11" t="s">
        <v>159</v>
      </c>
      <c r="J52" s="4"/>
      <c r="K52" s="4"/>
      <c r="L52" s="4"/>
      <c r="M52" s="4"/>
      <c r="N52" s="4"/>
      <c r="O52" s="4"/>
      <c r="P52" s="4"/>
      <c r="Q52" s="4"/>
      <c r="R52" s="4"/>
      <c r="S52" s="4"/>
      <c r="T52" s="4"/>
      <c r="U52" s="4"/>
      <c r="V52" s="4"/>
      <c r="W52" s="4"/>
      <c r="X52" s="4"/>
      <c r="Y52" s="4"/>
      <c r="Z52" s="4"/>
      <c r="AA52" s="4"/>
      <c r="AB52" s="4"/>
      <c r="AC52" s="4"/>
      <c r="AD52" s="4"/>
      <c r="AE52" s="4"/>
      <c r="AF52" s="5"/>
      <c r="AG52" s="5"/>
    </row>
    <row r="53" spans="1:33" s="3" customFormat="1" ht="34.5" customHeight="1" x14ac:dyDescent="0.25">
      <c r="A53" s="27" t="s">
        <v>71</v>
      </c>
      <c r="B53" s="28" t="s">
        <v>18</v>
      </c>
      <c r="C53" s="11"/>
      <c r="D53" s="11"/>
      <c r="E53" s="11"/>
      <c r="F53" s="16"/>
      <c r="G53" s="11"/>
      <c r="H53" s="11"/>
      <c r="I53" s="11"/>
      <c r="J53" s="4"/>
      <c r="K53" s="4"/>
      <c r="L53" s="4"/>
      <c r="M53" s="4"/>
      <c r="N53" s="4"/>
      <c r="O53" s="4"/>
      <c r="P53" s="4"/>
      <c r="Q53" s="4"/>
      <c r="R53" s="4"/>
      <c r="S53" s="4"/>
      <c r="T53" s="4"/>
      <c r="U53" s="4"/>
      <c r="V53" s="4"/>
      <c r="W53" s="4"/>
      <c r="X53" s="4"/>
      <c r="Y53" s="4"/>
      <c r="Z53" s="4"/>
      <c r="AA53" s="4"/>
      <c r="AB53" s="4"/>
      <c r="AC53" s="4"/>
      <c r="AD53" s="4"/>
      <c r="AE53" s="4"/>
      <c r="AF53" s="5"/>
      <c r="AG53" s="5"/>
    </row>
    <row r="54" spans="1:33" s="3" customFormat="1" ht="16.5" customHeight="1" x14ac:dyDescent="0.25">
      <c r="A54" s="7"/>
      <c r="B54" s="8"/>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5"/>
      <c r="AG54" s="5"/>
    </row>
    <row r="55" spans="1:33" s="3" customFormat="1" ht="18.75" customHeight="1" x14ac:dyDescent="0.25">
      <c r="A55" s="8"/>
      <c r="G55" s="4"/>
      <c r="H55" s="4"/>
      <c r="I55" s="4"/>
      <c r="J55" s="4"/>
      <c r="K55" s="4"/>
      <c r="L55" s="4"/>
      <c r="M55" s="4"/>
      <c r="N55" s="4"/>
      <c r="O55" s="4"/>
      <c r="P55" s="4"/>
      <c r="Q55" s="4"/>
      <c r="R55" s="4"/>
      <c r="S55" s="4"/>
      <c r="T55" s="4"/>
      <c r="U55" s="4"/>
      <c r="V55" s="4"/>
      <c r="W55" s="4"/>
      <c r="X55" s="4"/>
      <c r="Y55" s="4"/>
      <c r="Z55" s="4"/>
      <c r="AA55" s="4"/>
      <c r="AB55" s="4"/>
      <c r="AC55" s="4"/>
      <c r="AD55" s="4"/>
      <c r="AE55" s="4"/>
      <c r="AF55" s="5"/>
      <c r="AG55" s="5"/>
    </row>
    <row r="56" spans="1:33" s="3" customFormat="1" ht="21.6" customHeight="1" x14ac:dyDescent="0.25">
      <c r="G56" s="4"/>
      <c r="H56" s="4"/>
      <c r="I56" s="4"/>
      <c r="J56" s="4"/>
      <c r="K56" s="4"/>
      <c r="L56" s="4"/>
      <c r="M56" s="4"/>
      <c r="N56" s="4"/>
      <c r="O56" s="4"/>
      <c r="P56" s="4"/>
      <c r="Q56" s="4"/>
      <c r="R56" s="4"/>
      <c r="S56" s="4"/>
      <c r="T56" s="4"/>
      <c r="U56" s="4"/>
      <c r="V56" s="4"/>
      <c r="W56" s="4"/>
      <c r="X56" s="4"/>
      <c r="Y56" s="4"/>
      <c r="Z56" s="4"/>
      <c r="AA56" s="4"/>
      <c r="AB56" s="4"/>
      <c r="AC56" s="4"/>
      <c r="AD56" s="4"/>
      <c r="AE56" s="4"/>
      <c r="AF56" s="5"/>
      <c r="AG56" s="5"/>
    </row>
    <row r="57" spans="1:33" x14ac:dyDescent="0.3">
      <c r="A57" s="13"/>
      <c r="B57" s="13"/>
      <c r="C57" s="13"/>
      <c r="D57" s="13"/>
      <c r="E57" s="13"/>
      <c r="F57" s="12"/>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111"/>
      <c r="B58" s="111"/>
      <c r="C58" s="111"/>
      <c r="D58" s="111"/>
      <c r="E58" s="111"/>
      <c r="F58" s="111"/>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13"/>
      <c r="B59" s="13"/>
      <c r="C59" s="13"/>
      <c r="D59" s="13"/>
      <c r="E59" s="13"/>
      <c r="F59" s="12"/>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x14ac:dyDescent="0.3">
      <c r="A60" s="13"/>
      <c r="B60" s="13"/>
      <c r="C60" s="13"/>
      <c r="D60" s="13"/>
      <c r="E60" s="13"/>
      <c r="F60" s="12"/>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x14ac:dyDescent="0.3">
      <c r="A61" s="13"/>
      <c r="B61" s="13"/>
      <c r="C61" s="13"/>
      <c r="D61" s="13"/>
      <c r="E61" s="13"/>
      <c r="F61" s="12"/>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x14ac:dyDescent="0.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x14ac:dyDescent="0.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x14ac:dyDescent="0.3">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x14ac:dyDescent="0.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ht="16.5" customHeight="1" x14ac:dyDescent="0.3">
      <c r="A67" s="112"/>
      <c r="B67" s="112"/>
      <c r="C67" s="112"/>
      <c r="D67" s="21"/>
      <c r="E67" s="21"/>
      <c r="F67" s="6"/>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hidden="1" x14ac:dyDescent="0.3">
      <c r="A68" s="13"/>
      <c r="B68" s="13"/>
      <c r="C68" s="13"/>
      <c r="D68" s="13"/>
      <c r="E68" s="13"/>
      <c r="F68" s="6"/>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112"/>
      <c r="B69" s="112"/>
      <c r="C69" s="112"/>
      <c r="D69" s="112"/>
      <c r="E69" s="112"/>
      <c r="F69" s="112"/>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111"/>
      <c r="B70" s="111"/>
      <c r="C70" s="111"/>
      <c r="D70" s="111"/>
      <c r="E70" s="111"/>
      <c r="F70" s="111"/>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111"/>
      <c r="B71" s="111"/>
      <c r="C71" s="111"/>
      <c r="D71" s="111"/>
      <c r="E71" s="111"/>
      <c r="F71" s="111"/>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112"/>
      <c r="B72" s="112"/>
      <c r="C72" s="112"/>
      <c r="D72" s="112"/>
      <c r="E72" s="112"/>
      <c r="F72" s="112"/>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111"/>
      <c r="B73" s="111"/>
      <c r="C73" s="111"/>
      <c r="D73" s="111"/>
      <c r="E73" s="111"/>
      <c r="F73" s="111"/>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111"/>
      <c r="B74" s="111"/>
      <c r="C74" s="111"/>
      <c r="D74" s="111"/>
      <c r="E74" s="111"/>
      <c r="F74" s="111"/>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111"/>
      <c r="B75" s="111"/>
      <c r="C75" s="111"/>
      <c r="D75" s="111"/>
      <c r="E75" s="111"/>
      <c r="F75" s="111"/>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111"/>
      <c r="B76" s="111"/>
      <c r="C76" s="111"/>
      <c r="D76" s="111"/>
      <c r="E76" s="111"/>
      <c r="F76" s="111"/>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2"/>
      <c r="AG104" s="2"/>
    </row>
    <row r="105" spans="1:33"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2"/>
      <c r="AG105" s="2"/>
    </row>
    <row r="106" spans="1:33"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2"/>
      <c r="AG106" s="2"/>
    </row>
    <row r="107" spans="1:33"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2"/>
      <c r="AG107" s="2"/>
    </row>
    <row r="108" spans="1:33"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2"/>
      <c r="AG108" s="2"/>
    </row>
    <row r="109" spans="1:33"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2"/>
      <c r="AG109" s="2"/>
    </row>
    <row r="110" spans="1:33"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2"/>
      <c r="AG110" s="2"/>
    </row>
    <row r="111" spans="1:33"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2"/>
      <c r="AG111" s="2"/>
    </row>
    <row r="112" spans="1:33"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2"/>
      <c r="AG112" s="2"/>
    </row>
    <row r="113" spans="1:33"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2"/>
      <c r="AG113" s="2"/>
    </row>
    <row r="114" spans="1:33"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2"/>
      <c r="AG114" s="2"/>
    </row>
    <row r="115" spans="1:33"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2"/>
      <c r="AG115" s="2"/>
    </row>
    <row r="116" spans="1:33"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2"/>
      <c r="AG116" s="2"/>
    </row>
    <row r="117" spans="1:33"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2"/>
      <c r="AG117" s="2"/>
    </row>
    <row r="118" spans="1:33"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2"/>
      <c r="AG118" s="2"/>
    </row>
    <row r="119" spans="1:33"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2"/>
      <c r="AG119" s="2"/>
    </row>
    <row r="120" spans="1:33"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2"/>
      <c r="AG120" s="2"/>
    </row>
    <row r="121" spans="1:33"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2"/>
      <c r="AG121" s="2"/>
    </row>
    <row r="122" spans="1:33"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2"/>
      <c r="AG122" s="2"/>
    </row>
    <row r="123" spans="1:33" x14ac:dyDescent="0.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2"/>
      <c r="AG123" s="2"/>
    </row>
    <row r="124" spans="1:33" x14ac:dyDescent="0.3">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2"/>
      <c r="AG124" s="2"/>
    </row>
    <row r="125" spans="1:33" x14ac:dyDescent="0.3">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2"/>
      <c r="AG125" s="2"/>
    </row>
    <row r="126" spans="1:33" x14ac:dyDescent="0.3">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2"/>
      <c r="AG126" s="2"/>
    </row>
    <row r="127" spans="1:33" x14ac:dyDescent="0.3">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2"/>
      <c r="AG127" s="2"/>
    </row>
    <row r="128" spans="1:33" x14ac:dyDescent="0.3">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2"/>
      <c r="AG128" s="2"/>
    </row>
    <row r="129" spans="1:33" x14ac:dyDescent="0.3">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2"/>
      <c r="AG129" s="2"/>
    </row>
    <row r="130" spans="1:33" x14ac:dyDescent="0.3">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2"/>
      <c r="AG130" s="2"/>
    </row>
    <row r="131" spans="1:33" x14ac:dyDescent="0.3">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2"/>
      <c r="AG131" s="2"/>
    </row>
    <row r="132" spans="1:33" x14ac:dyDescent="0.3">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2"/>
      <c r="AG132" s="2"/>
    </row>
    <row r="133" spans="1:33" x14ac:dyDescent="0.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2"/>
      <c r="AG133" s="2"/>
    </row>
    <row r="134" spans="1:33" x14ac:dyDescent="0.3">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2"/>
      <c r="AG134" s="2"/>
    </row>
    <row r="135" spans="1:33" x14ac:dyDescent="0.3">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2"/>
      <c r="AG135" s="2"/>
    </row>
    <row r="136" spans="1:33" x14ac:dyDescent="0.3">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2"/>
      <c r="AG136" s="2"/>
    </row>
    <row r="137" spans="1:33" x14ac:dyDescent="0.3">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2"/>
      <c r="AG137" s="2"/>
    </row>
    <row r="138" spans="1:33" x14ac:dyDescent="0.3">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2"/>
      <c r="AG138" s="2"/>
    </row>
    <row r="139" spans="1:33" x14ac:dyDescent="0.3">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2"/>
      <c r="AG139" s="2"/>
    </row>
    <row r="140" spans="1:33" x14ac:dyDescent="0.3">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2"/>
      <c r="AG140" s="2"/>
    </row>
    <row r="141" spans="1:33" x14ac:dyDescent="0.3">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2"/>
      <c r="AG141" s="2"/>
    </row>
    <row r="142" spans="1:33" x14ac:dyDescent="0.3">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2"/>
      <c r="AG142" s="2"/>
    </row>
    <row r="143" spans="1:33" x14ac:dyDescent="0.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2"/>
      <c r="AG143" s="2"/>
    </row>
    <row r="144" spans="1:33" x14ac:dyDescent="0.3">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2"/>
      <c r="AG144" s="2"/>
    </row>
    <row r="145" spans="1:33" x14ac:dyDescent="0.3">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2"/>
      <c r="AG145" s="2"/>
    </row>
    <row r="146" spans="1:33" x14ac:dyDescent="0.3">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2"/>
      <c r="AG146" s="2"/>
    </row>
    <row r="147" spans="1:33"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row>
    <row r="148" spans="1:33"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row>
  </sheetData>
  <mergeCells count="13">
    <mergeCell ref="A69:F69"/>
    <mergeCell ref="A1:B1"/>
    <mergeCell ref="A2:C2"/>
    <mergeCell ref="A4:I4"/>
    <mergeCell ref="A58:F58"/>
    <mergeCell ref="A67:C67"/>
    <mergeCell ref="A76:F76"/>
    <mergeCell ref="A70:F70"/>
    <mergeCell ref="A71:F71"/>
    <mergeCell ref="A72:F72"/>
    <mergeCell ref="A73:F73"/>
    <mergeCell ref="A74:F74"/>
    <mergeCell ref="A75:F75"/>
  </mergeCells>
  <phoneticPr fontId="8"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862AA-A338-45AA-A217-21D46DD8E105}">
  <dimension ref="A1:AG124"/>
  <sheetViews>
    <sheetView zoomScale="85" zoomScaleNormal="85" workbookViewId="0">
      <pane ySplit="2235" topLeftCell="A15" activePane="bottomLeft"/>
      <selection pane="bottomLeft" activeCell="P12" sqref="P12"/>
    </sheetView>
  </sheetViews>
  <sheetFormatPr defaultColWidth="9.140625" defaultRowHeight="18.75" x14ac:dyDescent="0.3"/>
  <cols>
    <col min="1" max="1" width="3.42578125" style="1" bestFit="1" customWidth="1"/>
    <col min="2" max="2" width="40.5703125" style="1" customWidth="1"/>
    <col min="3" max="3" width="16.140625" style="1" customWidth="1"/>
    <col min="4" max="4" width="11.5703125" style="1" customWidth="1"/>
    <col min="5" max="8" width="10.7109375" style="1" customWidth="1"/>
    <col min="9" max="9" width="11.7109375" style="1" customWidth="1"/>
    <col min="10" max="16384" width="9.140625" style="1"/>
  </cols>
  <sheetData>
    <row r="1" spans="1:33" x14ac:dyDescent="0.3">
      <c r="A1" s="113" t="s">
        <v>0</v>
      </c>
      <c r="B1" s="113"/>
      <c r="I1" s="18" t="s">
        <v>23</v>
      </c>
    </row>
    <row r="2" spans="1:33" x14ac:dyDescent="0.3">
      <c r="A2" s="127" t="s">
        <v>53</v>
      </c>
      <c r="B2" s="127"/>
    </row>
    <row r="3" spans="1:33" x14ac:dyDescent="0.3">
      <c r="A3" s="9"/>
      <c r="B3" s="9"/>
    </row>
    <row r="4" spans="1:33" ht="26.45" customHeight="1" x14ac:dyDescent="0.3">
      <c r="A4" s="116" t="s">
        <v>29</v>
      </c>
      <c r="B4" s="116"/>
      <c r="C4" s="116"/>
      <c r="D4" s="116"/>
      <c r="E4" s="116"/>
      <c r="F4" s="116"/>
      <c r="G4" s="116"/>
      <c r="H4" s="116"/>
      <c r="I4" s="116"/>
      <c r="J4" s="2"/>
      <c r="K4" s="2"/>
      <c r="L4" s="2"/>
      <c r="M4" s="2"/>
      <c r="N4" s="2"/>
      <c r="O4" s="2"/>
      <c r="P4" s="2"/>
      <c r="Q4" s="2"/>
      <c r="R4" s="2"/>
      <c r="S4" s="2"/>
      <c r="T4" s="2"/>
      <c r="U4" s="2"/>
      <c r="V4" s="2"/>
      <c r="W4" s="2"/>
      <c r="X4" s="2"/>
      <c r="Y4" s="2"/>
      <c r="Z4" s="2"/>
      <c r="AA4" s="2"/>
      <c r="AB4" s="2"/>
      <c r="AC4" s="2"/>
      <c r="AD4" s="2"/>
      <c r="AE4" s="2"/>
      <c r="AF4" s="2"/>
      <c r="AG4" s="2"/>
    </row>
    <row r="5" spans="1:33"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5"/>
      <c r="AG5" s="5"/>
    </row>
    <row r="6" spans="1:33" s="3" customFormat="1" ht="20.100000000000001" customHeight="1" x14ac:dyDescent="0.25">
      <c r="A6" s="17" t="s">
        <v>1</v>
      </c>
      <c r="B6" s="17" t="s">
        <v>2</v>
      </c>
      <c r="C6" s="17" t="s">
        <v>10</v>
      </c>
      <c r="D6" s="17" t="s">
        <v>31</v>
      </c>
      <c r="E6" s="17" t="s">
        <v>32</v>
      </c>
      <c r="F6" s="17" t="s">
        <v>33</v>
      </c>
      <c r="G6" s="17" t="s">
        <v>34</v>
      </c>
      <c r="H6" s="17" t="s">
        <v>35</v>
      </c>
      <c r="I6" s="17" t="s">
        <v>36</v>
      </c>
      <c r="J6" s="4"/>
      <c r="K6" s="4"/>
      <c r="L6" s="4"/>
      <c r="M6" s="4"/>
      <c r="N6" s="4"/>
      <c r="O6" s="4"/>
      <c r="P6" s="4"/>
      <c r="Q6" s="4"/>
      <c r="R6" s="4"/>
      <c r="S6" s="4"/>
      <c r="T6" s="4"/>
      <c r="U6" s="4"/>
      <c r="V6" s="4"/>
      <c r="W6" s="4"/>
      <c r="X6" s="4"/>
      <c r="Y6" s="4"/>
      <c r="Z6" s="4"/>
      <c r="AA6" s="4"/>
      <c r="AB6" s="4"/>
      <c r="AC6" s="4"/>
      <c r="AD6" s="4"/>
      <c r="AE6" s="4"/>
      <c r="AF6" s="5"/>
      <c r="AG6" s="5"/>
    </row>
    <row r="7" spans="1:33" s="3" customFormat="1" ht="20.100000000000001" customHeight="1" x14ac:dyDescent="0.25">
      <c r="A7" s="14">
        <v>1</v>
      </c>
      <c r="B7" s="10" t="s">
        <v>4</v>
      </c>
      <c r="C7" s="11" t="s">
        <v>3</v>
      </c>
      <c r="D7" s="11"/>
      <c r="E7" s="11"/>
      <c r="F7" s="11"/>
      <c r="G7" s="11"/>
      <c r="H7" s="11"/>
      <c r="I7" s="19">
        <f>SUM(D7:H7)</f>
        <v>0</v>
      </c>
      <c r="J7" s="4"/>
      <c r="K7" s="4"/>
      <c r="L7" s="4"/>
      <c r="M7" s="4"/>
      <c r="N7" s="4"/>
      <c r="O7" s="4"/>
      <c r="P7" s="4"/>
      <c r="Q7" s="4"/>
      <c r="R7" s="4"/>
      <c r="S7" s="4"/>
      <c r="T7" s="4"/>
      <c r="U7" s="4"/>
      <c r="V7" s="4"/>
      <c r="W7" s="4"/>
      <c r="X7" s="4"/>
      <c r="Y7" s="4"/>
      <c r="Z7" s="4"/>
      <c r="AA7" s="4"/>
      <c r="AB7" s="4"/>
      <c r="AC7" s="4"/>
      <c r="AD7" s="4"/>
      <c r="AE7" s="4"/>
      <c r="AF7" s="5"/>
      <c r="AG7" s="5"/>
    </row>
    <row r="8" spans="1:33" s="3" customFormat="1" ht="20.100000000000001" customHeight="1" x14ac:dyDescent="0.25">
      <c r="A8" s="14">
        <v>2</v>
      </c>
      <c r="B8" s="10" t="s">
        <v>5</v>
      </c>
      <c r="C8" s="11" t="s">
        <v>3</v>
      </c>
      <c r="D8" s="11"/>
      <c r="E8" s="11"/>
      <c r="F8" s="11"/>
      <c r="G8" s="11"/>
      <c r="H8" s="11"/>
      <c r="I8" s="19">
        <f t="shared" ref="I8:I33" si="0">SUM(D8:H8)</f>
        <v>0</v>
      </c>
      <c r="J8" s="4"/>
      <c r="K8" s="4"/>
      <c r="L8" s="4"/>
      <c r="M8" s="4"/>
      <c r="N8" s="4"/>
      <c r="O8" s="4"/>
      <c r="P8" s="4"/>
      <c r="Q8" s="4"/>
      <c r="R8" s="4"/>
      <c r="S8" s="4"/>
      <c r="T8" s="4"/>
      <c r="U8" s="4"/>
      <c r="V8" s="4"/>
      <c r="W8" s="4"/>
      <c r="X8" s="4"/>
      <c r="Y8" s="4"/>
      <c r="Z8" s="4"/>
      <c r="AA8" s="4"/>
      <c r="AB8" s="4"/>
      <c r="AC8" s="4"/>
      <c r="AD8" s="4"/>
      <c r="AE8" s="4"/>
      <c r="AF8" s="5"/>
      <c r="AG8" s="5"/>
    </row>
    <row r="9" spans="1:33" s="3" customFormat="1" ht="31.5" x14ac:dyDescent="0.25">
      <c r="A9" s="14">
        <v>3</v>
      </c>
      <c r="B9" s="10" t="s">
        <v>6</v>
      </c>
      <c r="C9" s="11" t="s">
        <v>3</v>
      </c>
      <c r="D9" s="11"/>
      <c r="E9" s="11"/>
      <c r="F9" s="11"/>
      <c r="G9" s="11"/>
      <c r="H9" s="11"/>
      <c r="I9" s="19">
        <f t="shared" si="0"/>
        <v>0</v>
      </c>
      <c r="J9" s="4"/>
      <c r="K9" s="4"/>
      <c r="L9" s="4"/>
      <c r="M9" s="4"/>
      <c r="N9" s="4"/>
      <c r="O9" s="4"/>
      <c r="P9" s="4"/>
      <c r="Q9" s="4"/>
      <c r="R9" s="4"/>
      <c r="S9" s="4"/>
      <c r="T9" s="4"/>
      <c r="U9" s="4"/>
      <c r="V9" s="4"/>
      <c r="W9" s="4"/>
      <c r="X9" s="4"/>
      <c r="Y9" s="4"/>
      <c r="Z9" s="4"/>
      <c r="AA9" s="4"/>
      <c r="AB9" s="4"/>
      <c r="AC9" s="4"/>
      <c r="AD9" s="4"/>
      <c r="AE9" s="4"/>
      <c r="AF9" s="5"/>
      <c r="AG9" s="5"/>
    </row>
    <row r="10" spans="1:33" s="3" customFormat="1" ht="20.100000000000001" customHeight="1" x14ac:dyDescent="0.25">
      <c r="A10" s="14">
        <v>4</v>
      </c>
      <c r="B10" s="10" t="s">
        <v>7</v>
      </c>
      <c r="C10" s="11" t="s">
        <v>3</v>
      </c>
      <c r="D10" s="11"/>
      <c r="E10" s="11"/>
      <c r="F10" s="11"/>
      <c r="G10" s="11"/>
      <c r="H10" s="11"/>
      <c r="I10" s="19">
        <f t="shared" si="0"/>
        <v>0</v>
      </c>
      <c r="J10" s="4"/>
      <c r="K10" s="4"/>
      <c r="L10" s="4"/>
      <c r="M10" s="4"/>
      <c r="N10" s="4"/>
      <c r="O10" s="4"/>
      <c r="P10" s="4"/>
      <c r="Q10" s="4"/>
      <c r="R10" s="4"/>
      <c r="S10" s="4"/>
      <c r="T10" s="4"/>
      <c r="U10" s="4"/>
      <c r="V10" s="4"/>
      <c r="W10" s="4"/>
      <c r="X10" s="4"/>
      <c r="Y10" s="4"/>
      <c r="Z10" s="4"/>
      <c r="AA10" s="4"/>
      <c r="AB10" s="4"/>
      <c r="AC10" s="4"/>
      <c r="AD10" s="4"/>
      <c r="AE10" s="4"/>
      <c r="AF10" s="5"/>
      <c r="AG10" s="5"/>
    </row>
    <row r="11" spans="1:33" s="3" customFormat="1" ht="31.5" x14ac:dyDescent="0.25">
      <c r="A11" s="14">
        <v>5</v>
      </c>
      <c r="B11" s="10" t="s">
        <v>18</v>
      </c>
      <c r="C11" s="11" t="s">
        <v>17</v>
      </c>
      <c r="D11" s="16"/>
      <c r="E11" s="11"/>
      <c r="F11" s="11"/>
      <c r="G11" s="11"/>
      <c r="H11" s="11"/>
      <c r="I11" s="19">
        <f t="shared" si="0"/>
        <v>0</v>
      </c>
      <c r="J11" s="4"/>
      <c r="K11" s="4"/>
      <c r="L11" s="4"/>
      <c r="M11" s="4"/>
      <c r="N11" s="4"/>
      <c r="O11" s="4"/>
      <c r="P11" s="4"/>
      <c r="Q11" s="4"/>
      <c r="R11" s="4"/>
      <c r="S11" s="4"/>
      <c r="T11" s="4"/>
      <c r="U11" s="4"/>
      <c r="V11" s="4"/>
      <c r="W11" s="4"/>
      <c r="X11" s="4"/>
      <c r="Y11" s="4"/>
      <c r="Z11" s="4"/>
      <c r="AA11" s="4"/>
      <c r="AB11" s="4"/>
      <c r="AC11" s="4"/>
      <c r="AD11" s="4"/>
      <c r="AE11" s="4"/>
      <c r="AF11" s="5"/>
      <c r="AG11" s="5"/>
    </row>
    <row r="12" spans="1:33" s="3" customFormat="1" ht="20.100000000000001" customHeight="1" x14ac:dyDescent="0.25">
      <c r="A12" s="14">
        <v>6</v>
      </c>
      <c r="B12" s="10" t="s">
        <v>22</v>
      </c>
      <c r="C12" s="11" t="s">
        <v>19</v>
      </c>
      <c r="D12" s="11"/>
      <c r="E12" s="11"/>
      <c r="F12" s="11"/>
      <c r="G12" s="11"/>
      <c r="H12" s="11"/>
      <c r="I12" s="19">
        <f t="shared" si="0"/>
        <v>0</v>
      </c>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20.100000000000001" customHeight="1" x14ac:dyDescent="0.25">
      <c r="A13" s="14">
        <v>7</v>
      </c>
      <c r="B13" s="10" t="s">
        <v>8</v>
      </c>
      <c r="C13" s="11"/>
      <c r="D13" s="11">
        <f>SUM(D14:D16)</f>
        <v>0</v>
      </c>
      <c r="E13" s="11">
        <f t="shared" ref="E13:H13" si="1">SUM(E14:E16)</f>
        <v>1</v>
      </c>
      <c r="F13" s="11">
        <f t="shared" si="1"/>
        <v>0</v>
      </c>
      <c r="G13" s="11">
        <f t="shared" si="1"/>
        <v>1</v>
      </c>
      <c r="H13" s="11">
        <f t="shared" si="1"/>
        <v>0</v>
      </c>
      <c r="I13" s="19"/>
      <c r="J13" s="4"/>
      <c r="K13" s="4"/>
      <c r="L13" s="4"/>
      <c r="M13" s="4"/>
      <c r="N13" s="4"/>
      <c r="O13" s="4"/>
      <c r="P13" s="4"/>
      <c r="Q13" s="4"/>
      <c r="R13" s="4"/>
      <c r="S13" s="4"/>
      <c r="T13" s="4"/>
      <c r="U13" s="4"/>
      <c r="V13" s="4"/>
      <c r="W13" s="4"/>
      <c r="X13" s="4"/>
      <c r="Y13" s="4"/>
      <c r="Z13" s="4"/>
      <c r="AA13" s="4"/>
      <c r="AB13" s="4"/>
      <c r="AC13" s="4"/>
      <c r="AD13" s="4"/>
      <c r="AE13" s="4"/>
      <c r="AF13" s="5"/>
      <c r="AG13" s="5"/>
    </row>
    <row r="14" spans="1:33" s="3" customFormat="1" ht="20.100000000000001" customHeight="1" x14ac:dyDescent="0.25">
      <c r="A14" s="14"/>
      <c r="B14" s="20" t="s">
        <v>37</v>
      </c>
      <c r="C14" s="11" t="s">
        <v>11</v>
      </c>
      <c r="D14" s="11"/>
      <c r="E14" s="11">
        <v>1</v>
      </c>
      <c r="F14" s="11"/>
      <c r="G14" s="14">
        <v>1</v>
      </c>
      <c r="H14" s="11"/>
      <c r="I14" s="19">
        <f t="shared" si="0"/>
        <v>2</v>
      </c>
      <c r="J14" s="4"/>
      <c r="K14" s="4"/>
      <c r="L14" s="4"/>
      <c r="M14" s="4"/>
      <c r="N14" s="4"/>
      <c r="O14" s="4"/>
      <c r="P14" s="4"/>
      <c r="Q14" s="4"/>
      <c r="R14" s="4"/>
      <c r="S14" s="4"/>
      <c r="T14" s="4"/>
      <c r="U14" s="4"/>
      <c r="V14" s="4"/>
      <c r="W14" s="4"/>
      <c r="X14" s="4"/>
      <c r="Y14" s="4"/>
      <c r="Z14" s="4"/>
      <c r="AA14" s="4"/>
      <c r="AB14" s="4"/>
      <c r="AC14" s="4"/>
      <c r="AD14" s="4"/>
      <c r="AE14" s="4"/>
      <c r="AF14" s="5"/>
      <c r="AG14" s="5"/>
    </row>
    <row r="15" spans="1:33" s="3" customFormat="1" ht="20.100000000000001" customHeight="1" x14ac:dyDescent="0.25">
      <c r="A15" s="14"/>
      <c r="B15" s="20" t="s">
        <v>38</v>
      </c>
      <c r="C15" s="11" t="s">
        <v>11</v>
      </c>
      <c r="D15" s="11"/>
      <c r="E15" s="11"/>
      <c r="F15" s="11"/>
      <c r="G15" s="16"/>
      <c r="H15" s="11"/>
      <c r="I15" s="19">
        <f t="shared" si="0"/>
        <v>0</v>
      </c>
      <c r="J15" s="4"/>
      <c r="K15" s="4"/>
      <c r="L15" s="4"/>
      <c r="M15" s="4"/>
      <c r="N15" s="4"/>
      <c r="O15" s="4"/>
      <c r="P15" s="4"/>
      <c r="Q15" s="4"/>
      <c r="R15" s="4"/>
      <c r="S15" s="4"/>
      <c r="T15" s="4"/>
      <c r="U15" s="4"/>
      <c r="V15" s="4"/>
      <c r="W15" s="4"/>
      <c r="X15" s="4"/>
      <c r="Y15" s="4"/>
      <c r="Z15" s="4"/>
      <c r="AA15" s="4"/>
      <c r="AB15" s="4"/>
      <c r="AC15" s="4"/>
      <c r="AD15" s="4"/>
      <c r="AE15" s="4"/>
      <c r="AF15" s="5"/>
      <c r="AG15" s="5"/>
    </row>
    <row r="16" spans="1:33" s="3" customFormat="1" ht="20.100000000000001" customHeight="1" x14ac:dyDescent="0.25">
      <c r="A16" s="14"/>
      <c r="B16" s="20" t="s">
        <v>39</v>
      </c>
      <c r="C16" s="11" t="s">
        <v>11</v>
      </c>
      <c r="D16" s="11"/>
      <c r="E16" s="11"/>
      <c r="F16" s="11"/>
      <c r="G16" s="16"/>
      <c r="H16" s="11"/>
      <c r="I16" s="19">
        <f t="shared" si="0"/>
        <v>0</v>
      </c>
      <c r="J16" s="4"/>
      <c r="K16" s="4"/>
      <c r="L16" s="4"/>
      <c r="M16" s="4"/>
      <c r="N16" s="4"/>
      <c r="O16" s="4"/>
      <c r="P16" s="4"/>
      <c r="Q16" s="4"/>
      <c r="R16" s="4"/>
      <c r="S16" s="4"/>
      <c r="T16" s="4"/>
      <c r="U16" s="4"/>
      <c r="V16" s="4"/>
      <c r="W16" s="4"/>
      <c r="X16" s="4"/>
      <c r="Y16" s="4"/>
      <c r="Z16" s="4"/>
      <c r="AA16" s="4"/>
      <c r="AB16" s="4"/>
      <c r="AC16" s="4"/>
      <c r="AD16" s="4"/>
      <c r="AE16" s="4"/>
      <c r="AF16" s="5"/>
      <c r="AG16" s="5"/>
    </row>
    <row r="17" spans="1:33" s="3" customFormat="1" ht="20.100000000000001" customHeight="1" x14ac:dyDescent="0.25">
      <c r="A17" s="14">
        <v>8</v>
      </c>
      <c r="B17" s="10" t="s">
        <v>9</v>
      </c>
      <c r="C17" s="11" t="s">
        <v>43</v>
      </c>
      <c r="D17" s="11"/>
      <c r="E17" s="11"/>
      <c r="F17" s="11"/>
      <c r="G17" s="11"/>
      <c r="H17" s="11"/>
      <c r="I17" s="19">
        <f t="shared" si="0"/>
        <v>0</v>
      </c>
      <c r="J17" s="4"/>
      <c r="K17" s="4"/>
      <c r="L17" s="4"/>
      <c r="M17" s="4"/>
      <c r="N17" s="4"/>
      <c r="O17" s="4"/>
      <c r="P17" s="4"/>
      <c r="Q17" s="4"/>
      <c r="R17" s="4"/>
      <c r="S17" s="4"/>
      <c r="T17" s="4"/>
      <c r="U17" s="4"/>
      <c r="V17" s="4"/>
      <c r="W17" s="4"/>
      <c r="X17" s="4"/>
      <c r="Y17" s="4"/>
      <c r="Z17" s="4"/>
      <c r="AA17" s="4"/>
      <c r="AB17" s="4"/>
      <c r="AC17" s="4"/>
      <c r="AD17" s="4"/>
      <c r="AE17" s="4"/>
      <c r="AF17" s="5"/>
      <c r="AG17" s="5"/>
    </row>
    <row r="18" spans="1:33" s="3" customFormat="1" ht="20.100000000000001" customHeight="1" x14ac:dyDescent="0.25">
      <c r="A18" s="14">
        <v>9</v>
      </c>
      <c r="B18" s="10" t="s">
        <v>40</v>
      </c>
      <c r="C18" s="11" t="s">
        <v>43</v>
      </c>
      <c r="D18" s="11"/>
      <c r="E18" s="11"/>
      <c r="F18" s="11"/>
      <c r="G18" s="11"/>
      <c r="H18" s="11"/>
      <c r="I18" s="19">
        <f t="shared" si="0"/>
        <v>0</v>
      </c>
      <c r="J18" s="4"/>
      <c r="K18" s="4"/>
      <c r="L18" s="4"/>
      <c r="M18" s="4"/>
      <c r="N18" s="4"/>
      <c r="O18" s="4"/>
      <c r="P18" s="4"/>
      <c r="Q18" s="4"/>
      <c r="R18" s="4"/>
      <c r="S18" s="4"/>
      <c r="T18" s="4"/>
      <c r="U18" s="4"/>
      <c r="V18" s="4"/>
      <c r="W18" s="4"/>
      <c r="X18" s="4"/>
      <c r="Y18" s="4"/>
      <c r="Z18" s="4"/>
      <c r="AA18" s="4"/>
      <c r="AB18" s="4"/>
      <c r="AC18" s="4"/>
      <c r="AD18" s="4"/>
      <c r="AE18" s="4"/>
      <c r="AF18" s="5"/>
      <c r="AG18" s="5"/>
    </row>
    <row r="19" spans="1:33" s="3" customFormat="1" ht="20.100000000000001" customHeight="1" x14ac:dyDescent="0.25">
      <c r="A19" s="14">
        <v>10</v>
      </c>
      <c r="B19" s="10" t="s">
        <v>25</v>
      </c>
      <c r="C19" s="11"/>
      <c r="D19" s="11"/>
      <c r="E19" s="11"/>
      <c r="F19" s="11"/>
      <c r="G19" s="11"/>
      <c r="H19" s="11"/>
      <c r="I19" s="19"/>
      <c r="J19" s="4"/>
      <c r="K19" s="4"/>
      <c r="L19" s="4"/>
      <c r="M19" s="4"/>
      <c r="N19" s="4"/>
      <c r="O19" s="4"/>
      <c r="P19" s="4"/>
      <c r="Q19" s="4"/>
      <c r="R19" s="4"/>
      <c r="S19" s="4"/>
      <c r="T19" s="4"/>
      <c r="U19" s="4"/>
      <c r="V19" s="4"/>
      <c r="W19" s="4"/>
      <c r="X19" s="4"/>
      <c r="Y19" s="4"/>
      <c r="Z19" s="4"/>
      <c r="AA19" s="4"/>
      <c r="AB19" s="4"/>
      <c r="AC19" s="4"/>
      <c r="AD19" s="4"/>
      <c r="AE19" s="4"/>
      <c r="AF19" s="5"/>
      <c r="AG19" s="5"/>
    </row>
    <row r="20" spans="1:33" s="3" customFormat="1" ht="31.5" x14ac:dyDescent="0.25">
      <c r="A20" s="14"/>
      <c r="B20" s="20" t="s">
        <v>59</v>
      </c>
      <c r="C20" s="11" t="s">
        <v>44</v>
      </c>
      <c r="D20" s="11"/>
      <c r="E20" s="11"/>
      <c r="F20" s="11"/>
      <c r="G20" s="11"/>
      <c r="H20" s="11"/>
      <c r="I20" s="19">
        <f t="shared" si="0"/>
        <v>0</v>
      </c>
      <c r="J20" s="4"/>
      <c r="K20" s="4"/>
      <c r="L20" s="4"/>
      <c r="M20" s="4"/>
      <c r="N20" s="4"/>
      <c r="O20" s="4"/>
      <c r="P20" s="4"/>
      <c r="Q20" s="4"/>
      <c r="R20" s="4"/>
      <c r="S20" s="4"/>
      <c r="T20" s="4"/>
      <c r="U20" s="4"/>
      <c r="V20" s="4"/>
      <c r="W20" s="4"/>
      <c r="X20" s="4"/>
      <c r="Y20" s="4"/>
      <c r="Z20" s="4"/>
      <c r="AA20" s="4"/>
      <c r="AB20" s="4"/>
      <c r="AC20" s="4"/>
      <c r="AD20" s="4"/>
      <c r="AE20" s="4"/>
      <c r="AF20" s="5"/>
      <c r="AG20" s="5"/>
    </row>
    <row r="21" spans="1:33" s="3" customFormat="1" ht="16.5" x14ac:dyDescent="0.25">
      <c r="A21" s="14"/>
      <c r="B21" s="20" t="s">
        <v>60</v>
      </c>
      <c r="C21" s="11" t="s">
        <v>44</v>
      </c>
      <c r="D21" s="11"/>
      <c r="E21" s="11"/>
      <c r="F21" s="11"/>
      <c r="G21" s="11"/>
      <c r="H21" s="11"/>
      <c r="I21" s="19">
        <f t="shared" si="0"/>
        <v>0</v>
      </c>
      <c r="J21" s="4"/>
      <c r="K21" s="4"/>
      <c r="L21" s="4"/>
      <c r="M21" s="4"/>
      <c r="N21" s="4"/>
      <c r="O21" s="4"/>
      <c r="P21" s="4"/>
      <c r="Q21" s="4"/>
      <c r="R21" s="4"/>
      <c r="S21" s="4"/>
      <c r="T21" s="4"/>
      <c r="U21" s="4"/>
      <c r="V21" s="4"/>
      <c r="W21" s="4"/>
      <c r="X21" s="4"/>
      <c r="Y21" s="4"/>
      <c r="Z21" s="4"/>
      <c r="AA21" s="4"/>
      <c r="AB21" s="4"/>
      <c r="AC21" s="4"/>
      <c r="AD21" s="4"/>
      <c r="AE21" s="4"/>
      <c r="AF21" s="5"/>
      <c r="AG21" s="5"/>
    </row>
    <row r="22" spans="1:33" s="3" customFormat="1" ht="20.100000000000001" customHeight="1" x14ac:dyDescent="0.25">
      <c r="A22" s="14">
        <v>11</v>
      </c>
      <c r="B22" s="10" t="s">
        <v>27</v>
      </c>
      <c r="C22" s="11" t="s">
        <v>44</v>
      </c>
      <c r="D22" s="11"/>
      <c r="E22" s="11"/>
      <c r="F22" s="11"/>
      <c r="G22" s="11"/>
      <c r="H22" s="11"/>
      <c r="I22" s="19">
        <f t="shared" si="0"/>
        <v>0</v>
      </c>
      <c r="J22" s="4"/>
      <c r="K22" s="4"/>
      <c r="L22" s="4"/>
      <c r="M22" s="4"/>
      <c r="N22" s="4"/>
      <c r="O22" s="4"/>
      <c r="P22" s="4"/>
      <c r="Q22" s="4"/>
      <c r="R22" s="4"/>
      <c r="S22" s="4"/>
      <c r="T22" s="4"/>
      <c r="U22" s="4"/>
      <c r="V22" s="4"/>
      <c r="W22" s="4"/>
      <c r="X22" s="4"/>
      <c r="Y22" s="4"/>
      <c r="Z22" s="4"/>
      <c r="AA22" s="4"/>
      <c r="AB22" s="4"/>
      <c r="AC22" s="4"/>
      <c r="AD22" s="4"/>
      <c r="AE22" s="4"/>
      <c r="AF22" s="5"/>
      <c r="AG22" s="5"/>
    </row>
    <row r="23" spans="1:33" s="3" customFormat="1" ht="20.100000000000001" customHeight="1" x14ac:dyDescent="0.25">
      <c r="A23" s="14">
        <v>12</v>
      </c>
      <c r="B23" s="10" t="s">
        <v>20</v>
      </c>
      <c r="C23" s="11" t="s">
        <v>44</v>
      </c>
      <c r="D23" s="16"/>
      <c r="E23" s="11"/>
      <c r="F23" s="11"/>
      <c r="G23" s="11"/>
      <c r="H23" s="11"/>
      <c r="I23" s="19">
        <f t="shared" si="0"/>
        <v>0</v>
      </c>
      <c r="J23" s="4"/>
      <c r="K23" s="4"/>
      <c r="L23" s="4"/>
      <c r="M23" s="4"/>
      <c r="N23" s="4"/>
      <c r="O23" s="4"/>
      <c r="P23" s="4"/>
      <c r="Q23" s="4"/>
      <c r="R23" s="4"/>
      <c r="S23" s="4"/>
      <c r="T23" s="4"/>
      <c r="U23" s="4"/>
      <c r="V23" s="4"/>
      <c r="W23" s="4"/>
      <c r="X23" s="4"/>
      <c r="Y23" s="4"/>
      <c r="Z23" s="4"/>
      <c r="AA23" s="4"/>
      <c r="AB23" s="4"/>
      <c r="AC23" s="4"/>
      <c r="AD23" s="4"/>
      <c r="AE23" s="4"/>
      <c r="AF23" s="5"/>
      <c r="AG23" s="5"/>
    </row>
    <row r="24" spans="1:33" s="3" customFormat="1" ht="20.100000000000001" customHeight="1" x14ac:dyDescent="0.25">
      <c r="A24" s="14">
        <v>13</v>
      </c>
      <c r="B24" s="10" t="s">
        <v>12</v>
      </c>
      <c r="C24" s="11" t="s">
        <v>44</v>
      </c>
      <c r="D24" s="11">
        <v>11</v>
      </c>
      <c r="E24" s="11">
        <v>14</v>
      </c>
      <c r="F24" s="11">
        <v>11</v>
      </c>
      <c r="G24" s="11">
        <v>14</v>
      </c>
      <c r="H24" s="11">
        <v>7</v>
      </c>
      <c r="I24" s="19">
        <f t="shared" si="0"/>
        <v>57</v>
      </c>
      <c r="J24" s="4"/>
      <c r="K24" s="4"/>
      <c r="L24" s="4"/>
      <c r="M24" s="4"/>
      <c r="N24" s="4"/>
      <c r="O24" s="4"/>
      <c r="P24" s="4"/>
      <c r="Q24" s="4"/>
      <c r="R24" s="4"/>
      <c r="S24" s="4"/>
      <c r="T24" s="4"/>
      <c r="U24" s="4"/>
      <c r="V24" s="4"/>
      <c r="W24" s="4"/>
      <c r="X24" s="4"/>
      <c r="Y24" s="4"/>
      <c r="Z24" s="4"/>
      <c r="AA24" s="4"/>
      <c r="AB24" s="4"/>
      <c r="AC24" s="4"/>
      <c r="AD24" s="4"/>
      <c r="AE24" s="4"/>
      <c r="AF24" s="5"/>
      <c r="AG24" s="5"/>
    </row>
    <row r="25" spans="1:33" s="3" customFormat="1" ht="20.100000000000001" customHeight="1" x14ac:dyDescent="0.25">
      <c r="A25" s="14">
        <v>14</v>
      </c>
      <c r="B25" s="10" t="s">
        <v>13</v>
      </c>
      <c r="C25" s="11" t="s">
        <v>44</v>
      </c>
      <c r="D25" s="11"/>
      <c r="E25" s="11"/>
      <c r="F25" s="11">
        <v>1</v>
      </c>
      <c r="G25" s="11"/>
      <c r="H25" s="11"/>
      <c r="I25" s="19">
        <f t="shared" si="0"/>
        <v>1</v>
      </c>
      <c r="J25" s="4"/>
      <c r="K25" s="4"/>
      <c r="L25" s="4"/>
      <c r="M25" s="4"/>
      <c r="N25" s="4"/>
      <c r="O25" s="4"/>
      <c r="P25" s="4"/>
      <c r="Q25" s="4"/>
      <c r="R25" s="4"/>
      <c r="S25" s="4"/>
      <c r="T25" s="4"/>
      <c r="U25" s="4"/>
      <c r="V25" s="4"/>
      <c r="W25" s="4"/>
      <c r="X25" s="4"/>
      <c r="Y25" s="4"/>
      <c r="Z25" s="4"/>
      <c r="AA25" s="4"/>
      <c r="AB25" s="4"/>
      <c r="AC25" s="4"/>
      <c r="AD25" s="4"/>
      <c r="AE25" s="4"/>
      <c r="AF25" s="5"/>
      <c r="AG25" s="5"/>
    </row>
    <row r="26" spans="1:33" s="3" customFormat="1" ht="20.100000000000001" customHeight="1" x14ac:dyDescent="0.25">
      <c r="A26" s="14">
        <v>15</v>
      </c>
      <c r="B26" s="10" t="s">
        <v>14</v>
      </c>
      <c r="C26" s="11" t="s">
        <v>44</v>
      </c>
      <c r="D26" s="11">
        <v>2</v>
      </c>
      <c r="E26" s="11">
        <v>23</v>
      </c>
      <c r="F26" s="11">
        <v>4</v>
      </c>
      <c r="G26" s="11">
        <v>13</v>
      </c>
      <c r="H26" s="11">
        <v>9</v>
      </c>
      <c r="I26" s="19">
        <f t="shared" si="0"/>
        <v>51</v>
      </c>
      <c r="J26" s="4"/>
      <c r="K26" s="4"/>
      <c r="L26" s="4"/>
      <c r="M26" s="4"/>
      <c r="N26" s="4"/>
      <c r="O26" s="4"/>
      <c r="P26" s="4"/>
      <c r="Q26" s="4"/>
      <c r="R26" s="4"/>
      <c r="S26" s="4"/>
      <c r="T26" s="4"/>
      <c r="U26" s="4"/>
      <c r="V26" s="4"/>
      <c r="W26" s="4"/>
      <c r="X26" s="4"/>
      <c r="Y26" s="4"/>
      <c r="Z26" s="4"/>
      <c r="AA26" s="4"/>
      <c r="AB26" s="4"/>
      <c r="AC26" s="4"/>
      <c r="AD26" s="4"/>
      <c r="AE26" s="4"/>
      <c r="AF26" s="5"/>
      <c r="AG26" s="5"/>
    </row>
    <row r="27" spans="1:33" s="3" customFormat="1" ht="20.100000000000001" customHeight="1" x14ac:dyDescent="0.25">
      <c r="A27" s="14">
        <v>16</v>
      </c>
      <c r="B27" s="10" t="s">
        <v>15</v>
      </c>
      <c r="C27" s="11" t="s">
        <v>45</v>
      </c>
      <c r="D27" s="11"/>
      <c r="E27" s="11"/>
      <c r="F27" s="11"/>
      <c r="G27" s="11"/>
      <c r="H27" s="11"/>
      <c r="I27" s="19">
        <f t="shared" si="0"/>
        <v>0</v>
      </c>
      <c r="J27" s="4"/>
      <c r="K27" s="4"/>
      <c r="L27" s="4"/>
      <c r="M27" s="4"/>
      <c r="N27" s="4"/>
      <c r="O27" s="4"/>
      <c r="P27" s="4"/>
      <c r="Q27" s="4"/>
      <c r="R27" s="4"/>
      <c r="S27" s="4"/>
      <c r="T27" s="4"/>
      <c r="U27" s="4"/>
      <c r="V27" s="4"/>
      <c r="W27" s="4"/>
      <c r="X27" s="4"/>
      <c r="Y27" s="4"/>
      <c r="Z27" s="4"/>
      <c r="AA27" s="4"/>
      <c r="AB27" s="4"/>
      <c r="AC27" s="4"/>
      <c r="AD27" s="4"/>
      <c r="AE27" s="4"/>
      <c r="AF27" s="5"/>
      <c r="AG27" s="5"/>
    </row>
    <row r="28" spans="1:33" s="3" customFormat="1" ht="20.100000000000001" customHeight="1" x14ac:dyDescent="0.25">
      <c r="A28" s="14">
        <v>17</v>
      </c>
      <c r="B28" s="10" t="s">
        <v>16</v>
      </c>
      <c r="C28" s="11" t="s">
        <v>45</v>
      </c>
      <c r="D28" s="11"/>
      <c r="E28" s="11"/>
      <c r="F28" s="11"/>
      <c r="G28" s="11"/>
      <c r="H28" s="11"/>
      <c r="I28" s="19">
        <f t="shared" si="0"/>
        <v>0</v>
      </c>
      <c r="J28" s="4"/>
      <c r="K28" s="4"/>
      <c r="L28" s="4"/>
      <c r="M28" s="4"/>
      <c r="N28" s="4"/>
      <c r="O28" s="4"/>
      <c r="P28" s="4"/>
      <c r="Q28" s="4"/>
      <c r="R28" s="4"/>
      <c r="S28" s="4"/>
      <c r="T28" s="4"/>
      <c r="U28" s="4"/>
      <c r="V28" s="4"/>
      <c r="W28" s="4"/>
      <c r="X28" s="4"/>
      <c r="Y28" s="4"/>
      <c r="Z28" s="4"/>
      <c r="AA28" s="4"/>
      <c r="AB28" s="4"/>
      <c r="AC28" s="4"/>
      <c r="AD28" s="4"/>
      <c r="AE28" s="4"/>
      <c r="AF28" s="5"/>
      <c r="AG28" s="5"/>
    </row>
    <row r="29" spans="1:33" s="3" customFormat="1" ht="31.5" x14ac:dyDescent="0.25">
      <c r="A29" s="14">
        <v>18</v>
      </c>
      <c r="B29" s="10" t="s">
        <v>47</v>
      </c>
      <c r="C29" s="11"/>
      <c r="D29" s="11"/>
      <c r="E29" s="11"/>
      <c r="F29" s="11"/>
      <c r="G29" s="11"/>
      <c r="H29" s="11"/>
      <c r="I29" s="19"/>
      <c r="J29" s="4"/>
      <c r="K29" s="4"/>
      <c r="L29" s="4"/>
      <c r="M29" s="4"/>
      <c r="N29" s="4"/>
      <c r="O29" s="4"/>
      <c r="P29" s="4"/>
      <c r="Q29" s="4"/>
      <c r="R29" s="4"/>
      <c r="S29" s="4"/>
      <c r="T29" s="4"/>
      <c r="U29" s="4"/>
      <c r="V29" s="4"/>
      <c r="W29" s="4"/>
      <c r="X29" s="4"/>
      <c r="Y29" s="4"/>
      <c r="Z29" s="4"/>
      <c r="AA29" s="4"/>
      <c r="AB29" s="4"/>
      <c r="AC29" s="4"/>
      <c r="AD29" s="4"/>
      <c r="AE29" s="4"/>
      <c r="AF29" s="5"/>
      <c r="AG29" s="5"/>
    </row>
    <row r="30" spans="1:33" s="3" customFormat="1" ht="16.5" x14ac:dyDescent="0.25">
      <c r="A30" s="14"/>
      <c r="B30" s="20" t="s">
        <v>61</v>
      </c>
      <c r="C30" s="11" t="s">
        <v>41</v>
      </c>
      <c r="D30" s="11"/>
      <c r="E30" s="11"/>
      <c r="F30" s="11"/>
      <c r="G30" s="11"/>
      <c r="H30" s="11"/>
      <c r="I30" s="19">
        <f t="shared" ref="I30:I32" si="2">SUM(D30:H30)</f>
        <v>0</v>
      </c>
      <c r="J30" s="4"/>
      <c r="K30" s="4"/>
      <c r="L30" s="4"/>
      <c r="M30" s="4"/>
      <c r="N30" s="4"/>
      <c r="O30" s="4"/>
      <c r="P30" s="4"/>
      <c r="Q30" s="4"/>
      <c r="R30" s="4"/>
      <c r="S30" s="4"/>
      <c r="T30" s="4"/>
      <c r="U30" s="4"/>
      <c r="V30" s="4"/>
      <c r="W30" s="4"/>
      <c r="X30" s="4"/>
      <c r="Y30" s="4"/>
      <c r="Z30" s="4"/>
      <c r="AA30" s="4"/>
      <c r="AB30" s="4"/>
      <c r="AC30" s="4"/>
      <c r="AD30" s="4"/>
      <c r="AE30" s="4"/>
      <c r="AF30" s="5"/>
      <c r="AG30" s="5"/>
    </row>
    <row r="31" spans="1:33" s="3" customFormat="1" ht="16.5" x14ac:dyDescent="0.25">
      <c r="A31" s="14"/>
      <c r="B31" s="20" t="s">
        <v>62</v>
      </c>
      <c r="C31" s="11" t="s">
        <v>41</v>
      </c>
      <c r="D31" s="11"/>
      <c r="E31" s="11"/>
      <c r="F31" s="11"/>
      <c r="G31" s="11"/>
      <c r="H31" s="11"/>
      <c r="I31" s="19">
        <f t="shared" si="2"/>
        <v>0</v>
      </c>
      <c r="J31" s="4"/>
      <c r="K31" s="4"/>
      <c r="L31" s="4"/>
      <c r="M31" s="4"/>
      <c r="N31" s="4"/>
      <c r="O31" s="4"/>
      <c r="P31" s="4"/>
      <c r="Q31" s="4"/>
      <c r="R31" s="4"/>
      <c r="S31" s="4"/>
      <c r="T31" s="4"/>
      <c r="U31" s="4"/>
      <c r="V31" s="4"/>
      <c r="W31" s="4"/>
      <c r="X31" s="4"/>
      <c r="Y31" s="4"/>
      <c r="Z31" s="4"/>
      <c r="AA31" s="4"/>
      <c r="AB31" s="4"/>
      <c r="AC31" s="4"/>
      <c r="AD31" s="4"/>
      <c r="AE31" s="4"/>
      <c r="AF31" s="5"/>
      <c r="AG31" s="5"/>
    </row>
    <row r="32" spans="1:33" s="3" customFormat="1" ht="16.5" x14ac:dyDescent="0.25">
      <c r="A32" s="14">
        <v>19</v>
      </c>
      <c r="B32" s="10" t="s">
        <v>42</v>
      </c>
      <c r="C32" s="11" t="s">
        <v>46</v>
      </c>
      <c r="D32" s="11"/>
      <c r="E32" s="11"/>
      <c r="F32" s="11"/>
      <c r="G32" s="11"/>
      <c r="H32" s="11"/>
      <c r="I32" s="19">
        <f t="shared" si="2"/>
        <v>0</v>
      </c>
      <c r="J32" s="4"/>
      <c r="K32" s="4"/>
      <c r="L32" s="4"/>
      <c r="M32" s="4"/>
      <c r="N32" s="4"/>
      <c r="O32" s="4"/>
      <c r="P32" s="4"/>
      <c r="Q32" s="4"/>
      <c r="R32" s="4"/>
      <c r="S32" s="4"/>
      <c r="T32" s="4"/>
      <c r="U32" s="4"/>
      <c r="V32" s="4"/>
      <c r="W32" s="4"/>
      <c r="X32" s="4"/>
      <c r="Y32" s="4"/>
      <c r="Z32" s="4"/>
      <c r="AA32" s="4"/>
      <c r="AB32" s="4"/>
      <c r="AC32" s="4"/>
      <c r="AD32" s="4"/>
      <c r="AE32" s="4"/>
      <c r="AF32" s="5"/>
      <c r="AG32" s="5"/>
    </row>
    <row r="33" spans="1:33" s="3" customFormat="1" ht="20.100000000000001" customHeight="1" x14ac:dyDescent="0.25">
      <c r="A33" s="14">
        <v>20</v>
      </c>
      <c r="B33" s="10" t="s">
        <v>26</v>
      </c>
      <c r="C33" s="11" t="s">
        <v>21</v>
      </c>
      <c r="D33" s="11"/>
      <c r="E33" s="11"/>
      <c r="F33" s="11"/>
      <c r="G33" s="11"/>
      <c r="H33" s="11"/>
      <c r="I33" s="19">
        <f t="shared" si="0"/>
        <v>0</v>
      </c>
      <c r="J33" s="4"/>
      <c r="K33" s="4"/>
      <c r="L33" s="4"/>
      <c r="M33" s="4"/>
      <c r="N33" s="4"/>
      <c r="O33" s="4"/>
      <c r="P33" s="4"/>
      <c r="Q33" s="4"/>
      <c r="R33" s="4"/>
      <c r="S33" s="4"/>
      <c r="T33" s="4"/>
      <c r="U33" s="4"/>
      <c r="V33" s="4"/>
      <c r="W33" s="4"/>
      <c r="X33" s="4"/>
      <c r="Y33" s="4"/>
      <c r="Z33" s="4"/>
      <c r="AA33" s="4"/>
      <c r="AB33" s="4"/>
      <c r="AC33" s="4"/>
      <c r="AD33" s="4"/>
      <c r="AE33" s="4"/>
      <c r="AF33" s="5"/>
      <c r="AG33" s="5"/>
    </row>
    <row r="34" spans="1:33" s="3" customFormat="1" ht="16.5" customHeight="1" x14ac:dyDescent="0.25">
      <c r="A34" s="7"/>
      <c r="B34" s="8"/>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5"/>
      <c r="AG34" s="5"/>
    </row>
    <row r="35" spans="1:33" s="3" customFormat="1" ht="18.75" customHeight="1" x14ac:dyDescent="0.25">
      <c r="A35" s="8"/>
      <c r="E35" s="4"/>
      <c r="F35" s="4"/>
      <c r="G35" s="128" t="s">
        <v>24</v>
      </c>
      <c r="H35" s="128"/>
      <c r="I35" s="128"/>
      <c r="J35" s="4"/>
      <c r="K35" s="4"/>
      <c r="L35" s="4"/>
      <c r="M35" s="4"/>
      <c r="N35" s="4"/>
      <c r="O35" s="4"/>
      <c r="P35" s="4"/>
      <c r="Q35" s="4"/>
      <c r="R35" s="4"/>
      <c r="S35" s="4"/>
      <c r="T35" s="4"/>
      <c r="U35" s="4"/>
      <c r="V35" s="4"/>
      <c r="W35" s="4"/>
      <c r="X35" s="4"/>
      <c r="Y35" s="4"/>
      <c r="Z35" s="4"/>
      <c r="AA35" s="4"/>
      <c r="AB35" s="4"/>
      <c r="AC35" s="4"/>
      <c r="AD35" s="4"/>
      <c r="AE35" s="4"/>
      <c r="AF35" s="5"/>
      <c r="AG35" s="5"/>
    </row>
    <row r="36" spans="1:33" s="3" customFormat="1" ht="21.6" customHeight="1" x14ac:dyDescent="0.25">
      <c r="E36" s="4"/>
      <c r="F36" s="4"/>
      <c r="G36" s="129" t="s">
        <v>28</v>
      </c>
      <c r="H36" s="129"/>
      <c r="I36" s="129"/>
      <c r="J36" s="4"/>
      <c r="K36" s="4"/>
      <c r="L36" s="4"/>
      <c r="M36" s="4"/>
      <c r="N36" s="4"/>
      <c r="O36" s="4"/>
      <c r="P36" s="4"/>
      <c r="Q36" s="4"/>
      <c r="R36" s="4"/>
      <c r="S36" s="4"/>
      <c r="T36" s="4"/>
      <c r="U36" s="4"/>
      <c r="V36" s="4"/>
      <c r="W36" s="4"/>
      <c r="X36" s="4"/>
      <c r="Y36" s="4"/>
      <c r="Z36" s="4"/>
      <c r="AA36" s="4"/>
      <c r="AB36" s="4"/>
      <c r="AC36" s="4"/>
      <c r="AD36" s="4"/>
      <c r="AE36" s="4"/>
      <c r="AF36" s="5"/>
      <c r="AG36" s="5"/>
    </row>
    <row r="37" spans="1:33" x14ac:dyDescent="0.3">
      <c r="A37" s="13"/>
      <c r="B37" s="13"/>
      <c r="C37" s="13"/>
      <c r="D37" s="12"/>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2"/>
      <c r="AG37" s="2"/>
    </row>
    <row r="38" spans="1:33" x14ac:dyDescent="0.3">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2"/>
      <c r="AG38" s="2"/>
    </row>
    <row r="39" spans="1:33" x14ac:dyDescent="0.3">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2"/>
      <c r="AG39" s="2"/>
    </row>
    <row r="40" spans="1:33" x14ac:dyDescent="0.3">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2"/>
      <c r="AG40" s="2"/>
    </row>
    <row r="41" spans="1:33" x14ac:dyDescent="0.3">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2"/>
      <c r="AG41" s="2"/>
    </row>
    <row r="42" spans="1:33" x14ac:dyDescent="0.3">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2"/>
      <c r="AG42" s="2"/>
    </row>
    <row r="43" spans="1:33" ht="16.5" customHeight="1" x14ac:dyDescent="0.3">
      <c r="A43" s="112"/>
      <c r="B43" s="112"/>
      <c r="C43" s="112"/>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2"/>
      <c r="AG43" s="2"/>
    </row>
    <row r="44" spans="1:33" hidden="1" x14ac:dyDescent="0.3">
      <c r="A44" s="13"/>
      <c r="B44" s="13"/>
      <c r="C44" s="13"/>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2"/>
      <c r="AG44" s="2"/>
    </row>
    <row r="45" spans="1:33" x14ac:dyDescent="0.3">
      <c r="A45" s="112"/>
      <c r="B45" s="112"/>
      <c r="C45" s="112"/>
      <c r="D45" s="112"/>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2"/>
      <c r="AG45" s="2"/>
    </row>
    <row r="46" spans="1:33" x14ac:dyDescent="0.3">
      <c r="A46" s="111"/>
      <c r="B46" s="111"/>
      <c r="C46" s="111"/>
      <c r="D46" s="111"/>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2"/>
      <c r="AG46" s="2"/>
    </row>
    <row r="47" spans="1:33" x14ac:dyDescent="0.3">
      <c r="A47" s="111"/>
      <c r="B47" s="111"/>
      <c r="C47" s="111"/>
      <c r="D47" s="111"/>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2"/>
      <c r="AG47" s="2"/>
    </row>
    <row r="48" spans="1:33" x14ac:dyDescent="0.3">
      <c r="A48" s="112"/>
      <c r="B48" s="112"/>
      <c r="C48" s="112"/>
      <c r="D48" s="112"/>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2"/>
      <c r="AG48" s="2"/>
    </row>
    <row r="49" spans="1:33" x14ac:dyDescent="0.3">
      <c r="A49" s="111"/>
      <c r="B49" s="111"/>
      <c r="C49" s="111"/>
      <c r="D49" s="111"/>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2"/>
      <c r="AG49" s="2"/>
    </row>
    <row r="50" spans="1:33" x14ac:dyDescent="0.3">
      <c r="A50" s="111"/>
      <c r="B50" s="111"/>
      <c r="C50" s="111"/>
      <c r="D50" s="111"/>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2"/>
      <c r="AG50" s="2"/>
    </row>
    <row r="51" spans="1:33" x14ac:dyDescent="0.3">
      <c r="A51" s="111"/>
      <c r="B51" s="111"/>
      <c r="C51" s="111"/>
      <c r="D51" s="111"/>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2"/>
      <c r="AG51" s="2"/>
    </row>
    <row r="52" spans="1:33" x14ac:dyDescent="0.3">
      <c r="A52" s="111"/>
      <c r="B52" s="111"/>
      <c r="C52" s="111"/>
      <c r="D52" s="111"/>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2"/>
      <c r="AG52" s="2"/>
    </row>
    <row r="53" spans="1:33" x14ac:dyDescent="0.3">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2"/>
      <c r="AG53" s="2"/>
    </row>
    <row r="54" spans="1:33" x14ac:dyDescent="0.3">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2"/>
      <c r="AG54" s="2"/>
    </row>
    <row r="55" spans="1:33" x14ac:dyDescent="0.3">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2"/>
      <c r="AG55" s="2"/>
    </row>
    <row r="56" spans="1:33" x14ac:dyDescent="0.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2"/>
      <c r="AG56" s="2"/>
    </row>
    <row r="57" spans="1:33"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x14ac:dyDescent="0.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x14ac:dyDescent="0.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x14ac:dyDescent="0.3">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x14ac:dyDescent="0.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x14ac:dyDescent="0.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x14ac:dyDescent="0.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2"/>
      <c r="AG104" s="2"/>
    </row>
    <row r="105" spans="1:33"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2"/>
      <c r="AG105" s="2"/>
    </row>
    <row r="106" spans="1:33"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2"/>
      <c r="AG106" s="2"/>
    </row>
    <row r="107" spans="1:33"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2"/>
      <c r="AG107" s="2"/>
    </row>
    <row r="108" spans="1:33"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2"/>
      <c r="AG108" s="2"/>
    </row>
    <row r="109" spans="1:33"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2"/>
      <c r="AG109" s="2"/>
    </row>
    <row r="110" spans="1:33"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2"/>
      <c r="AG110" s="2"/>
    </row>
    <row r="111" spans="1:33"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2"/>
      <c r="AG111" s="2"/>
    </row>
    <row r="112" spans="1:33"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2"/>
      <c r="AG112" s="2"/>
    </row>
    <row r="113" spans="1:33"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2"/>
      <c r="AG113" s="2"/>
    </row>
    <row r="114" spans="1:33"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2"/>
      <c r="AG114" s="2"/>
    </row>
    <row r="115" spans="1:33"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2"/>
      <c r="AG115" s="2"/>
    </row>
    <row r="116" spans="1:33"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2"/>
      <c r="AG116" s="2"/>
    </row>
    <row r="117" spans="1:33"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2"/>
      <c r="AG117" s="2"/>
    </row>
    <row r="118" spans="1:33"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2"/>
      <c r="AG118" s="2"/>
    </row>
    <row r="119" spans="1:33"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2"/>
      <c r="AG119" s="2"/>
    </row>
    <row r="120" spans="1:33"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2"/>
      <c r="AG120" s="2"/>
    </row>
    <row r="121" spans="1:33"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2"/>
      <c r="AG121" s="2"/>
    </row>
    <row r="122" spans="1:33"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2"/>
      <c r="AG122" s="2"/>
    </row>
    <row r="123" spans="1:33"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row>
    <row r="124" spans="1:33"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row>
  </sheetData>
  <mergeCells count="14">
    <mergeCell ref="A49:D49"/>
    <mergeCell ref="A50:D50"/>
    <mergeCell ref="A51:D51"/>
    <mergeCell ref="A52:D52"/>
    <mergeCell ref="A43:C43"/>
    <mergeCell ref="A45:D45"/>
    <mergeCell ref="A46:D46"/>
    <mergeCell ref="A47:D47"/>
    <mergeCell ref="A48:D48"/>
    <mergeCell ref="G35:I35"/>
    <mergeCell ref="G36:I36"/>
    <mergeCell ref="A1:B1"/>
    <mergeCell ref="A2:B2"/>
    <mergeCell ref="A4:I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25CD0-2B5B-4D91-AD34-CD094A58EEEA}">
  <dimension ref="A1:AG105"/>
  <sheetViews>
    <sheetView zoomScale="85" zoomScaleNormal="85" workbookViewId="0">
      <selection activeCell="I15" sqref="I14:I15"/>
    </sheetView>
  </sheetViews>
  <sheetFormatPr defaultColWidth="9.140625" defaultRowHeight="18.75" x14ac:dyDescent="0.3"/>
  <cols>
    <col min="1" max="1" width="3.42578125" style="1" bestFit="1" customWidth="1"/>
    <col min="2" max="2" width="41.7109375" style="1" customWidth="1"/>
    <col min="3" max="3" width="18" style="1" bestFit="1" customWidth="1"/>
    <col min="4" max="4" width="18" style="1" customWidth="1"/>
    <col min="5" max="5" width="26.140625" style="1" bestFit="1" customWidth="1"/>
    <col min="6" max="6" width="11.5703125" style="1" customWidth="1"/>
    <col min="7" max="8" width="27.7109375" style="1" customWidth="1"/>
    <col min="9" max="9" width="74.7109375" style="1" customWidth="1"/>
    <col min="10" max="16384" width="9.140625" style="1"/>
  </cols>
  <sheetData>
    <row r="1" spans="1:33" x14ac:dyDescent="0.3">
      <c r="A1" s="113" t="s">
        <v>0</v>
      </c>
      <c r="B1" s="113"/>
    </row>
    <row r="2" spans="1:33" x14ac:dyDescent="0.3">
      <c r="A2" s="114" t="s">
        <v>54</v>
      </c>
      <c r="B2" s="114"/>
      <c r="C2" s="115"/>
    </row>
    <row r="3" spans="1:33" x14ac:dyDescent="0.3">
      <c r="A3" s="9"/>
      <c r="B3" s="9"/>
    </row>
    <row r="4" spans="1:33" ht="26.45" customHeight="1" x14ac:dyDescent="0.3">
      <c r="A4" s="116" t="s">
        <v>67</v>
      </c>
      <c r="B4" s="116"/>
      <c r="C4" s="116"/>
      <c r="D4" s="116"/>
      <c r="E4" s="116"/>
      <c r="F4" s="116"/>
      <c r="G4" s="116"/>
      <c r="H4" s="116"/>
      <c r="I4" s="116"/>
      <c r="J4" s="2"/>
      <c r="K4" s="2"/>
      <c r="L4" s="2"/>
      <c r="M4" s="2"/>
      <c r="N4" s="2"/>
      <c r="O4" s="2"/>
      <c r="P4" s="2"/>
      <c r="Q4" s="2"/>
      <c r="R4" s="2"/>
      <c r="S4" s="2"/>
      <c r="T4" s="2"/>
      <c r="U4" s="2"/>
      <c r="V4" s="2"/>
      <c r="W4" s="2"/>
      <c r="X4" s="2"/>
      <c r="Y4" s="2"/>
      <c r="Z4" s="2"/>
      <c r="AA4" s="2"/>
      <c r="AB4" s="2"/>
      <c r="AC4" s="2"/>
      <c r="AD4" s="2"/>
      <c r="AE4" s="2"/>
      <c r="AF4" s="2"/>
      <c r="AG4" s="2"/>
    </row>
    <row r="5" spans="1:33"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5"/>
      <c r="AG5" s="5"/>
    </row>
    <row r="6" spans="1:33" s="3" customFormat="1" ht="99" x14ac:dyDescent="0.25">
      <c r="A6" s="23" t="s">
        <v>63</v>
      </c>
      <c r="B6" s="23" t="s">
        <v>73</v>
      </c>
      <c r="C6" s="23" t="s">
        <v>64</v>
      </c>
      <c r="D6" s="23" t="s">
        <v>78</v>
      </c>
      <c r="E6" s="23" t="s">
        <v>72</v>
      </c>
      <c r="F6" s="23" t="s">
        <v>65</v>
      </c>
      <c r="G6" s="23" t="s">
        <v>66</v>
      </c>
      <c r="H6" s="23" t="s">
        <v>81</v>
      </c>
      <c r="I6" s="23" t="s">
        <v>82</v>
      </c>
      <c r="K6" s="4"/>
      <c r="L6" s="4"/>
      <c r="M6" s="4"/>
      <c r="N6" s="4"/>
      <c r="O6" s="4"/>
      <c r="P6" s="4"/>
      <c r="Q6" s="4"/>
      <c r="R6" s="4"/>
      <c r="S6" s="4"/>
      <c r="T6" s="4"/>
      <c r="U6" s="4"/>
      <c r="V6" s="4"/>
      <c r="W6" s="4"/>
      <c r="X6" s="4"/>
      <c r="Y6" s="4"/>
      <c r="Z6" s="4"/>
      <c r="AA6" s="4"/>
      <c r="AB6" s="4"/>
      <c r="AC6" s="4"/>
      <c r="AD6" s="4"/>
      <c r="AE6" s="4"/>
      <c r="AF6" s="5"/>
      <c r="AG6" s="5"/>
    </row>
    <row r="7" spans="1:33" s="3" customFormat="1" ht="16.5" x14ac:dyDescent="0.25">
      <c r="A7" s="27" t="s">
        <v>70</v>
      </c>
      <c r="B7" s="28" t="s">
        <v>7</v>
      </c>
      <c r="C7" s="23"/>
      <c r="D7" s="23"/>
      <c r="E7" s="23"/>
      <c r="F7" s="23"/>
      <c r="G7" s="23"/>
      <c r="H7" s="23"/>
      <c r="I7" s="23"/>
      <c r="K7" s="4"/>
      <c r="L7" s="4"/>
      <c r="M7" s="4"/>
      <c r="N7" s="4"/>
      <c r="O7" s="4"/>
      <c r="P7" s="4"/>
      <c r="Q7" s="4"/>
      <c r="R7" s="4"/>
      <c r="S7" s="4"/>
      <c r="T7" s="4"/>
      <c r="U7" s="4"/>
      <c r="V7" s="4"/>
      <c r="W7" s="4"/>
      <c r="X7" s="4"/>
      <c r="Y7" s="4"/>
      <c r="Z7" s="4"/>
      <c r="AA7" s="4"/>
      <c r="AB7" s="4"/>
      <c r="AC7" s="4"/>
      <c r="AD7" s="4"/>
      <c r="AE7" s="4"/>
      <c r="AF7" s="5"/>
      <c r="AG7" s="5"/>
    </row>
    <row r="8" spans="1:33" s="3" customFormat="1" ht="47.25" x14ac:dyDescent="0.25">
      <c r="A8" s="14">
        <v>1</v>
      </c>
      <c r="B8" s="55" t="s">
        <v>1172</v>
      </c>
      <c r="C8" s="11" t="s">
        <v>1171</v>
      </c>
      <c r="D8" s="26">
        <v>15000000</v>
      </c>
      <c r="E8" s="11" t="s">
        <v>1174</v>
      </c>
      <c r="F8" s="53" t="s">
        <v>1175</v>
      </c>
      <c r="G8" s="53" t="s">
        <v>809</v>
      </c>
      <c r="H8" s="11" t="s">
        <v>1153</v>
      </c>
      <c r="I8" s="54" t="s">
        <v>1173</v>
      </c>
      <c r="J8" s="4"/>
      <c r="K8" s="4"/>
      <c r="L8" s="4"/>
      <c r="M8" s="4"/>
      <c r="N8" s="4"/>
      <c r="O8" s="4"/>
      <c r="P8" s="4"/>
      <c r="Q8" s="4"/>
      <c r="R8" s="4"/>
      <c r="S8" s="4"/>
      <c r="T8" s="4"/>
      <c r="U8" s="4"/>
      <c r="V8" s="4"/>
      <c r="W8" s="4"/>
      <c r="X8" s="4"/>
      <c r="Y8" s="4"/>
      <c r="Z8" s="4"/>
      <c r="AA8" s="4"/>
      <c r="AB8" s="4"/>
      <c r="AC8" s="4"/>
      <c r="AD8" s="4"/>
      <c r="AE8" s="4"/>
      <c r="AF8" s="5"/>
      <c r="AG8" s="5"/>
    </row>
    <row r="9" spans="1:33" s="3" customFormat="1" ht="47.25" x14ac:dyDescent="0.25">
      <c r="A9" s="14">
        <v>2</v>
      </c>
      <c r="B9" s="24" t="s">
        <v>1176</v>
      </c>
      <c r="C9" s="11" t="s">
        <v>1177</v>
      </c>
      <c r="D9" s="26">
        <v>15000000</v>
      </c>
      <c r="E9" s="11" t="s">
        <v>1178</v>
      </c>
      <c r="F9" s="53"/>
      <c r="G9" s="11" t="s">
        <v>767</v>
      </c>
      <c r="H9" s="11" t="s">
        <v>1153</v>
      </c>
      <c r="I9" s="54" t="s">
        <v>1179</v>
      </c>
      <c r="J9" s="4"/>
      <c r="K9" s="4"/>
      <c r="L9" s="4"/>
      <c r="M9" s="4"/>
      <c r="N9" s="4"/>
      <c r="O9" s="4"/>
      <c r="P9" s="4"/>
      <c r="Q9" s="4"/>
      <c r="R9" s="4"/>
      <c r="S9" s="4"/>
      <c r="T9" s="4"/>
      <c r="U9" s="4"/>
      <c r="V9" s="4"/>
      <c r="W9" s="4"/>
      <c r="X9" s="4"/>
      <c r="Y9" s="4"/>
      <c r="Z9" s="4"/>
      <c r="AA9" s="4"/>
      <c r="AB9" s="4"/>
      <c r="AC9" s="4"/>
      <c r="AD9" s="4"/>
      <c r="AE9" s="4"/>
      <c r="AF9" s="5"/>
      <c r="AG9" s="5"/>
    </row>
    <row r="10" spans="1:33" s="3" customFormat="1" ht="34.5" customHeight="1" x14ac:dyDescent="0.25">
      <c r="A10" s="27" t="s">
        <v>71</v>
      </c>
      <c r="B10" s="28" t="s">
        <v>18</v>
      </c>
      <c r="C10" s="11"/>
      <c r="D10" s="11"/>
      <c r="E10" s="11"/>
      <c r="F10" s="16"/>
      <c r="G10" s="11"/>
      <c r="H10" s="11"/>
      <c r="I10" s="11"/>
      <c r="J10" s="4"/>
      <c r="K10" s="4"/>
      <c r="L10" s="4"/>
      <c r="M10" s="4"/>
      <c r="N10" s="4"/>
      <c r="O10" s="4"/>
      <c r="P10" s="4"/>
      <c r="Q10" s="4"/>
      <c r="R10" s="4"/>
      <c r="S10" s="4"/>
      <c r="T10" s="4"/>
      <c r="U10" s="4"/>
      <c r="V10" s="4"/>
      <c r="W10" s="4"/>
      <c r="X10" s="4"/>
      <c r="Y10" s="4"/>
      <c r="Z10" s="4"/>
      <c r="AA10" s="4"/>
      <c r="AB10" s="4"/>
      <c r="AC10" s="4"/>
      <c r="AD10" s="4"/>
      <c r="AE10" s="4"/>
      <c r="AF10" s="5"/>
      <c r="AG10" s="5"/>
    </row>
    <row r="11" spans="1:33" s="3" customFormat="1" ht="16.5" customHeight="1" x14ac:dyDescent="0.25">
      <c r="A11" s="7"/>
      <c r="B11" s="8"/>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5"/>
      <c r="AG11" s="5"/>
    </row>
    <row r="12" spans="1:33" s="3" customFormat="1" ht="18.75" customHeight="1" x14ac:dyDescent="0.25">
      <c r="A12" s="8"/>
      <c r="G12" s="4"/>
      <c r="H12" s="4"/>
      <c r="I12" s="4"/>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21.6" customHeight="1" x14ac:dyDescent="0.25">
      <c r="G13" s="4"/>
      <c r="H13" s="4"/>
      <c r="I13" s="4"/>
      <c r="J13" s="4"/>
      <c r="K13" s="4"/>
      <c r="L13" s="4"/>
      <c r="M13" s="4"/>
      <c r="N13" s="4"/>
      <c r="O13" s="4"/>
      <c r="P13" s="4"/>
      <c r="Q13" s="4"/>
      <c r="R13" s="4"/>
      <c r="S13" s="4"/>
      <c r="T13" s="4"/>
      <c r="U13" s="4"/>
      <c r="V13" s="4"/>
      <c r="W13" s="4"/>
      <c r="X13" s="4"/>
      <c r="Y13" s="4"/>
      <c r="Z13" s="4"/>
      <c r="AA13" s="4"/>
      <c r="AB13" s="4"/>
      <c r="AC13" s="4"/>
      <c r="AD13" s="4"/>
      <c r="AE13" s="4"/>
      <c r="AF13" s="5"/>
      <c r="AG13" s="5"/>
    </row>
    <row r="14" spans="1:33" x14ac:dyDescent="0.3">
      <c r="A14" s="13"/>
      <c r="B14" s="13"/>
      <c r="C14" s="13"/>
      <c r="D14" s="13"/>
      <c r="E14" s="13"/>
      <c r="F14" s="12"/>
      <c r="G14" s="6"/>
      <c r="H14" s="6"/>
      <c r="I14" s="6"/>
      <c r="J14" s="6"/>
      <c r="K14" s="6"/>
      <c r="L14" s="6"/>
      <c r="M14" s="6"/>
      <c r="N14" s="6"/>
      <c r="O14" s="6"/>
      <c r="P14" s="6"/>
      <c r="Q14" s="6"/>
      <c r="R14" s="6"/>
      <c r="S14" s="6"/>
      <c r="T14" s="6"/>
      <c r="U14" s="6"/>
      <c r="V14" s="6"/>
      <c r="W14" s="6"/>
      <c r="X14" s="6"/>
      <c r="Y14" s="6"/>
      <c r="Z14" s="6"/>
      <c r="AA14" s="6"/>
      <c r="AB14" s="6"/>
      <c r="AC14" s="6"/>
      <c r="AD14" s="6"/>
      <c r="AE14" s="6"/>
      <c r="AF14" s="2"/>
      <c r="AG14" s="2"/>
    </row>
    <row r="15" spans="1:33" x14ac:dyDescent="0.3">
      <c r="A15" s="111"/>
      <c r="B15" s="111"/>
      <c r="C15" s="111"/>
      <c r="D15" s="111"/>
      <c r="E15" s="111"/>
      <c r="F15" s="111"/>
      <c r="G15" s="6"/>
      <c r="H15" s="6"/>
      <c r="I15" s="6"/>
      <c r="J15" s="6"/>
      <c r="K15" s="6"/>
      <c r="L15" s="6"/>
      <c r="M15" s="6"/>
      <c r="N15" s="6"/>
      <c r="O15" s="6"/>
      <c r="P15" s="6"/>
      <c r="Q15" s="6"/>
      <c r="R15" s="6"/>
      <c r="S15" s="6"/>
      <c r="T15" s="6"/>
      <c r="U15" s="6"/>
      <c r="V15" s="6"/>
      <c r="W15" s="6"/>
      <c r="X15" s="6"/>
      <c r="Y15" s="6"/>
      <c r="Z15" s="6"/>
      <c r="AA15" s="6"/>
      <c r="AB15" s="6"/>
      <c r="AC15" s="6"/>
      <c r="AD15" s="6"/>
      <c r="AE15" s="6"/>
      <c r="AF15" s="2"/>
      <c r="AG15" s="2"/>
    </row>
    <row r="16" spans="1:33" x14ac:dyDescent="0.3">
      <c r="A16" s="13"/>
      <c r="B16" s="13"/>
      <c r="C16" s="13"/>
      <c r="D16" s="13"/>
      <c r="E16" s="13"/>
      <c r="F16" s="12"/>
      <c r="G16" s="6"/>
      <c r="H16" s="6"/>
      <c r="I16" s="6"/>
      <c r="J16" s="6"/>
      <c r="K16" s="6"/>
      <c r="L16" s="6"/>
      <c r="M16" s="6"/>
      <c r="N16" s="6"/>
      <c r="O16" s="6"/>
      <c r="P16" s="6"/>
      <c r="Q16" s="6"/>
      <c r="R16" s="6"/>
      <c r="S16" s="6"/>
      <c r="T16" s="6"/>
      <c r="U16" s="6"/>
      <c r="V16" s="6"/>
      <c r="W16" s="6"/>
      <c r="X16" s="6"/>
      <c r="Y16" s="6"/>
      <c r="Z16" s="6"/>
      <c r="AA16" s="6"/>
      <c r="AB16" s="6"/>
      <c r="AC16" s="6"/>
      <c r="AD16" s="6"/>
      <c r="AE16" s="6"/>
      <c r="AF16" s="2"/>
      <c r="AG16" s="2"/>
    </row>
    <row r="17" spans="1:33" x14ac:dyDescent="0.3">
      <c r="A17" s="13"/>
      <c r="B17" s="13"/>
      <c r="C17" s="13"/>
      <c r="D17" s="13"/>
      <c r="E17" s="13"/>
      <c r="F17" s="12"/>
      <c r="G17" s="6"/>
      <c r="H17" s="6"/>
      <c r="I17" s="6"/>
      <c r="J17" s="6"/>
      <c r="K17" s="6"/>
      <c r="L17" s="6"/>
      <c r="M17" s="6"/>
      <c r="N17" s="6"/>
      <c r="O17" s="6"/>
      <c r="P17" s="6"/>
      <c r="Q17" s="6"/>
      <c r="R17" s="6"/>
      <c r="S17" s="6"/>
      <c r="T17" s="6"/>
      <c r="U17" s="6"/>
      <c r="V17" s="6"/>
      <c r="W17" s="6"/>
      <c r="X17" s="6"/>
      <c r="Y17" s="6"/>
      <c r="Z17" s="6"/>
      <c r="AA17" s="6"/>
      <c r="AB17" s="6"/>
      <c r="AC17" s="6"/>
      <c r="AD17" s="6"/>
      <c r="AE17" s="6"/>
      <c r="AF17" s="2"/>
      <c r="AG17" s="2"/>
    </row>
    <row r="18" spans="1:33" x14ac:dyDescent="0.3">
      <c r="A18" s="13"/>
      <c r="B18" s="13"/>
      <c r="C18" s="13"/>
      <c r="D18" s="13"/>
      <c r="E18" s="13"/>
      <c r="F18" s="12"/>
      <c r="G18" s="6"/>
      <c r="H18" s="6"/>
      <c r="I18" s="6"/>
      <c r="J18" s="6"/>
      <c r="K18" s="6"/>
      <c r="L18" s="6"/>
      <c r="M18" s="6"/>
      <c r="N18" s="6"/>
      <c r="O18" s="6"/>
      <c r="P18" s="6"/>
      <c r="Q18" s="6"/>
      <c r="R18" s="6"/>
      <c r="S18" s="6"/>
      <c r="T18" s="6"/>
      <c r="U18" s="6"/>
      <c r="V18" s="6"/>
      <c r="W18" s="6"/>
      <c r="X18" s="6"/>
      <c r="Y18" s="6"/>
      <c r="Z18" s="6"/>
      <c r="AA18" s="6"/>
      <c r="AB18" s="6"/>
      <c r="AC18" s="6"/>
      <c r="AD18" s="6"/>
      <c r="AE18" s="6"/>
      <c r="AF18" s="2"/>
      <c r="AG18" s="2"/>
    </row>
    <row r="19" spans="1:33" x14ac:dyDescent="0.3">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2"/>
      <c r="AG19" s="2"/>
    </row>
    <row r="20" spans="1:33" x14ac:dyDescent="0.3">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2"/>
      <c r="AG20" s="2"/>
    </row>
    <row r="21" spans="1:33" x14ac:dyDescent="0.3">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2"/>
      <c r="AG21" s="2"/>
    </row>
    <row r="22" spans="1:33" x14ac:dyDescent="0.3">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2"/>
      <c r="AG22" s="2"/>
    </row>
    <row r="23" spans="1:33" x14ac:dyDescent="0.3">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2"/>
      <c r="AG23" s="2"/>
    </row>
    <row r="24" spans="1:33" ht="16.5" customHeight="1" x14ac:dyDescent="0.3">
      <c r="A24" s="112"/>
      <c r="B24" s="112"/>
      <c r="C24" s="112"/>
      <c r="D24" s="21"/>
      <c r="E24" s="21"/>
      <c r="F24" s="6"/>
      <c r="G24" s="6"/>
      <c r="H24" s="6"/>
      <c r="I24" s="6"/>
      <c r="J24" s="6"/>
      <c r="K24" s="6"/>
      <c r="L24" s="6"/>
      <c r="M24" s="6"/>
      <c r="N24" s="6"/>
      <c r="O24" s="6"/>
      <c r="P24" s="6"/>
      <c r="Q24" s="6"/>
      <c r="R24" s="6"/>
      <c r="S24" s="6"/>
      <c r="T24" s="6"/>
      <c r="U24" s="6"/>
      <c r="V24" s="6"/>
      <c r="W24" s="6"/>
      <c r="X24" s="6"/>
      <c r="Y24" s="6"/>
      <c r="Z24" s="6"/>
      <c r="AA24" s="6"/>
      <c r="AB24" s="6"/>
      <c r="AC24" s="6"/>
      <c r="AD24" s="6"/>
      <c r="AE24" s="6"/>
      <c r="AF24" s="2"/>
      <c r="AG24" s="2"/>
    </row>
    <row r="25" spans="1:33" hidden="1" x14ac:dyDescent="0.3">
      <c r="A25" s="13"/>
      <c r="B25" s="13"/>
      <c r="C25" s="13"/>
      <c r="D25" s="13"/>
      <c r="E25" s="13"/>
      <c r="F25" s="6"/>
      <c r="G25" s="6"/>
      <c r="H25" s="6"/>
      <c r="I25" s="6"/>
      <c r="J25" s="6"/>
      <c r="K25" s="6"/>
      <c r="L25" s="6"/>
      <c r="M25" s="6"/>
      <c r="N25" s="6"/>
      <c r="O25" s="6"/>
      <c r="P25" s="6"/>
      <c r="Q25" s="6"/>
      <c r="R25" s="6"/>
      <c r="S25" s="6"/>
      <c r="T25" s="6"/>
      <c r="U25" s="6"/>
      <c r="V25" s="6"/>
      <c r="W25" s="6"/>
      <c r="X25" s="6"/>
      <c r="Y25" s="6"/>
      <c r="Z25" s="6"/>
      <c r="AA25" s="6"/>
      <c r="AB25" s="6"/>
      <c r="AC25" s="6"/>
      <c r="AD25" s="6"/>
      <c r="AE25" s="6"/>
      <c r="AF25" s="2"/>
      <c r="AG25" s="2"/>
    </row>
    <row r="26" spans="1:33" x14ac:dyDescent="0.3">
      <c r="A26" s="112"/>
      <c r="B26" s="112"/>
      <c r="C26" s="112"/>
      <c r="D26" s="112"/>
      <c r="E26" s="112"/>
      <c r="F26" s="112"/>
      <c r="G26" s="6"/>
      <c r="H26" s="6"/>
      <c r="I26" s="6"/>
      <c r="J26" s="6"/>
      <c r="K26" s="6"/>
      <c r="L26" s="6"/>
      <c r="M26" s="6"/>
      <c r="N26" s="6"/>
      <c r="O26" s="6"/>
      <c r="P26" s="6"/>
      <c r="Q26" s="6"/>
      <c r="R26" s="6"/>
      <c r="S26" s="6"/>
      <c r="T26" s="6"/>
      <c r="U26" s="6"/>
      <c r="V26" s="6"/>
      <c r="W26" s="6"/>
      <c r="X26" s="6"/>
      <c r="Y26" s="6"/>
      <c r="Z26" s="6"/>
      <c r="AA26" s="6"/>
      <c r="AB26" s="6"/>
      <c r="AC26" s="6"/>
      <c r="AD26" s="6"/>
      <c r="AE26" s="6"/>
      <c r="AF26" s="2"/>
      <c r="AG26" s="2"/>
    </row>
    <row r="27" spans="1:33" x14ac:dyDescent="0.3">
      <c r="A27" s="111"/>
      <c r="B27" s="111"/>
      <c r="C27" s="111"/>
      <c r="D27" s="111"/>
      <c r="E27" s="111"/>
      <c r="F27" s="111"/>
      <c r="G27" s="6"/>
      <c r="H27" s="6"/>
      <c r="I27" s="6"/>
      <c r="J27" s="6"/>
      <c r="K27" s="6"/>
      <c r="L27" s="6"/>
      <c r="M27" s="6"/>
      <c r="N27" s="6"/>
      <c r="O27" s="6"/>
      <c r="P27" s="6"/>
      <c r="Q27" s="6"/>
      <c r="R27" s="6"/>
      <c r="S27" s="6"/>
      <c r="T27" s="6"/>
      <c r="U27" s="6"/>
      <c r="V27" s="6"/>
      <c r="W27" s="6"/>
      <c r="X27" s="6"/>
      <c r="Y27" s="6"/>
      <c r="Z27" s="6"/>
      <c r="AA27" s="6"/>
      <c r="AB27" s="6"/>
      <c r="AC27" s="6"/>
      <c r="AD27" s="6"/>
      <c r="AE27" s="6"/>
      <c r="AF27" s="2"/>
      <c r="AG27" s="2"/>
    </row>
    <row r="28" spans="1:33" x14ac:dyDescent="0.3">
      <c r="A28" s="111"/>
      <c r="B28" s="111"/>
      <c r="C28" s="111"/>
      <c r="D28" s="111"/>
      <c r="E28" s="111"/>
      <c r="F28" s="111"/>
      <c r="G28" s="6"/>
      <c r="H28" s="6"/>
      <c r="I28" s="6"/>
      <c r="J28" s="6"/>
      <c r="K28" s="6"/>
      <c r="L28" s="6"/>
      <c r="M28" s="6"/>
      <c r="N28" s="6"/>
      <c r="O28" s="6"/>
      <c r="P28" s="6"/>
      <c r="Q28" s="6"/>
      <c r="R28" s="6"/>
      <c r="S28" s="6"/>
      <c r="T28" s="6"/>
      <c r="U28" s="6"/>
      <c r="V28" s="6"/>
      <c r="W28" s="6"/>
      <c r="X28" s="6"/>
      <c r="Y28" s="6"/>
      <c r="Z28" s="6"/>
      <c r="AA28" s="6"/>
      <c r="AB28" s="6"/>
      <c r="AC28" s="6"/>
      <c r="AD28" s="6"/>
      <c r="AE28" s="6"/>
      <c r="AF28" s="2"/>
      <c r="AG28" s="2"/>
    </row>
    <row r="29" spans="1:33" x14ac:dyDescent="0.3">
      <c r="A29" s="112"/>
      <c r="B29" s="112"/>
      <c r="C29" s="112"/>
      <c r="D29" s="112"/>
      <c r="E29" s="112"/>
      <c r="F29" s="112"/>
      <c r="G29" s="6"/>
      <c r="H29" s="6"/>
      <c r="I29" s="6"/>
      <c r="J29" s="6"/>
      <c r="K29" s="6"/>
      <c r="L29" s="6"/>
      <c r="M29" s="6"/>
      <c r="N29" s="6"/>
      <c r="O29" s="6"/>
      <c r="P29" s="6"/>
      <c r="Q29" s="6"/>
      <c r="R29" s="6"/>
      <c r="S29" s="6"/>
      <c r="T29" s="6"/>
      <c r="U29" s="6"/>
      <c r="V29" s="6"/>
      <c r="W29" s="6"/>
      <c r="X29" s="6"/>
      <c r="Y29" s="6"/>
      <c r="Z29" s="6"/>
      <c r="AA29" s="6"/>
      <c r="AB29" s="6"/>
      <c r="AC29" s="6"/>
      <c r="AD29" s="6"/>
      <c r="AE29" s="6"/>
      <c r="AF29" s="2"/>
      <c r="AG29" s="2"/>
    </row>
    <row r="30" spans="1:33" x14ac:dyDescent="0.3">
      <c r="A30" s="111"/>
      <c r="B30" s="111"/>
      <c r="C30" s="111"/>
      <c r="D30" s="111"/>
      <c r="E30" s="111"/>
      <c r="F30" s="111"/>
      <c r="G30" s="6"/>
      <c r="H30" s="6"/>
      <c r="I30" s="6"/>
      <c r="J30" s="6"/>
      <c r="K30" s="6"/>
      <c r="L30" s="6"/>
      <c r="M30" s="6"/>
      <c r="N30" s="6"/>
      <c r="O30" s="6"/>
      <c r="P30" s="6"/>
      <c r="Q30" s="6"/>
      <c r="R30" s="6"/>
      <c r="S30" s="6"/>
      <c r="T30" s="6"/>
      <c r="U30" s="6"/>
      <c r="V30" s="6"/>
      <c r="W30" s="6"/>
      <c r="X30" s="6"/>
      <c r="Y30" s="6"/>
      <c r="Z30" s="6"/>
      <c r="AA30" s="6"/>
      <c r="AB30" s="6"/>
      <c r="AC30" s="6"/>
      <c r="AD30" s="6"/>
      <c r="AE30" s="6"/>
      <c r="AF30" s="2"/>
      <c r="AG30" s="2"/>
    </row>
    <row r="31" spans="1:33" x14ac:dyDescent="0.3">
      <c r="A31" s="111"/>
      <c r="B31" s="111"/>
      <c r="C31" s="111"/>
      <c r="D31" s="111"/>
      <c r="E31" s="111"/>
      <c r="F31" s="111"/>
      <c r="G31" s="6"/>
      <c r="H31" s="6"/>
      <c r="I31" s="6"/>
      <c r="J31" s="6"/>
      <c r="K31" s="6"/>
      <c r="L31" s="6"/>
      <c r="M31" s="6"/>
      <c r="N31" s="6"/>
      <c r="O31" s="6"/>
      <c r="P31" s="6"/>
      <c r="Q31" s="6"/>
      <c r="R31" s="6"/>
      <c r="S31" s="6"/>
      <c r="T31" s="6"/>
      <c r="U31" s="6"/>
      <c r="V31" s="6"/>
      <c r="W31" s="6"/>
      <c r="X31" s="6"/>
      <c r="Y31" s="6"/>
      <c r="Z31" s="6"/>
      <c r="AA31" s="6"/>
      <c r="AB31" s="6"/>
      <c r="AC31" s="6"/>
      <c r="AD31" s="6"/>
      <c r="AE31" s="6"/>
      <c r="AF31" s="2"/>
      <c r="AG31" s="2"/>
    </row>
    <row r="32" spans="1:33" x14ac:dyDescent="0.3">
      <c r="A32" s="111"/>
      <c r="B32" s="111"/>
      <c r="C32" s="111"/>
      <c r="D32" s="111"/>
      <c r="E32" s="111"/>
      <c r="F32" s="111"/>
      <c r="G32" s="6"/>
      <c r="H32" s="6"/>
      <c r="I32" s="6"/>
      <c r="J32" s="6"/>
      <c r="K32" s="6"/>
      <c r="L32" s="6"/>
      <c r="M32" s="6"/>
      <c r="N32" s="6"/>
      <c r="O32" s="6"/>
      <c r="P32" s="6"/>
      <c r="Q32" s="6"/>
      <c r="R32" s="6"/>
      <c r="S32" s="6"/>
      <c r="T32" s="6"/>
      <c r="U32" s="6"/>
      <c r="V32" s="6"/>
      <c r="W32" s="6"/>
      <c r="X32" s="6"/>
      <c r="Y32" s="6"/>
      <c r="Z32" s="6"/>
      <c r="AA32" s="6"/>
      <c r="AB32" s="6"/>
      <c r="AC32" s="6"/>
      <c r="AD32" s="6"/>
      <c r="AE32" s="6"/>
      <c r="AF32" s="2"/>
      <c r="AG32" s="2"/>
    </row>
    <row r="33" spans="1:33" x14ac:dyDescent="0.3">
      <c r="A33" s="111"/>
      <c r="B33" s="111"/>
      <c r="C33" s="111"/>
      <c r="D33" s="111"/>
      <c r="E33" s="111"/>
      <c r="F33" s="111"/>
      <c r="G33" s="6"/>
      <c r="H33" s="6"/>
      <c r="I33" s="6"/>
      <c r="J33" s="6"/>
      <c r="K33" s="6"/>
      <c r="L33" s="6"/>
      <c r="M33" s="6"/>
      <c r="N33" s="6"/>
      <c r="O33" s="6"/>
      <c r="P33" s="6"/>
      <c r="Q33" s="6"/>
      <c r="R33" s="6"/>
      <c r="S33" s="6"/>
      <c r="T33" s="6"/>
      <c r="U33" s="6"/>
      <c r="V33" s="6"/>
      <c r="W33" s="6"/>
      <c r="X33" s="6"/>
      <c r="Y33" s="6"/>
      <c r="Z33" s="6"/>
      <c r="AA33" s="6"/>
      <c r="AB33" s="6"/>
      <c r="AC33" s="6"/>
      <c r="AD33" s="6"/>
      <c r="AE33" s="6"/>
      <c r="AF33" s="2"/>
      <c r="AG33" s="2"/>
    </row>
    <row r="34" spans="1:33" x14ac:dyDescent="0.3">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2"/>
      <c r="AG34" s="2"/>
    </row>
    <row r="35" spans="1:33" x14ac:dyDescent="0.3">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2"/>
      <c r="AG35" s="2"/>
    </row>
    <row r="36" spans="1:33" x14ac:dyDescent="0.3">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2"/>
      <c r="AG36" s="2"/>
    </row>
    <row r="37" spans="1:33" x14ac:dyDescent="0.3">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2"/>
      <c r="AG37" s="2"/>
    </row>
    <row r="38" spans="1:33" x14ac:dyDescent="0.3">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2"/>
      <c r="AG38" s="2"/>
    </row>
    <row r="39" spans="1:33" x14ac:dyDescent="0.3">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2"/>
      <c r="AG39" s="2"/>
    </row>
    <row r="40" spans="1:33" x14ac:dyDescent="0.3">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2"/>
      <c r="AG40" s="2"/>
    </row>
    <row r="41" spans="1:33" x14ac:dyDescent="0.3">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2"/>
      <c r="AG41" s="2"/>
    </row>
    <row r="42" spans="1:33" x14ac:dyDescent="0.3">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2"/>
      <c r="AG42" s="2"/>
    </row>
    <row r="43" spans="1:33" x14ac:dyDescent="0.3">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2"/>
      <c r="AG43" s="2"/>
    </row>
    <row r="44" spans="1:33" x14ac:dyDescent="0.3">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2"/>
      <c r="AG44" s="2"/>
    </row>
    <row r="45" spans="1:33" x14ac:dyDescent="0.3">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2"/>
      <c r="AG45" s="2"/>
    </row>
    <row r="46" spans="1:33" x14ac:dyDescent="0.3">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2"/>
      <c r="AG46" s="2"/>
    </row>
    <row r="47" spans="1:33" x14ac:dyDescent="0.3">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2"/>
      <c r="AG47" s="2"/>
    </row>
    <row r="48" spans="1:33" x14ac:dyDescent="0.3">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2"/>
      <c r="AG48" s="2"/>
    </row>
    <row r="49" spans="1:33" x14ac:dyDescent="0.3">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2"/>
      <c r="AG49" s="2"/>
    </row>
    <row r="50" spans="1:33" x14ac:dyDescent="0.3">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2"/>
      <c r="AG50" s="2"/>
    </row>
    <row r="51" spans="1:33" x14ac:dyDescent="0.3">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2"/>
      <c r="AG51" s="2"/>
    </row>
    <row r="52" spans="1:33" x14ac:dyDescent="0.3">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2"/>
      <c r="AG52" s="2"/>
    </row>
    <row r="53" spans="1:33" x14ac:dyDescent="0.3">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2"/>
      <c r="AG53" s="2"/>
    </row>
    <row r="54" spans="1:33" x14ac:dyDescent="0.3">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2"/>
      <c r="AG54" s="2"/>
    </row>
    <row r="55" spans="1:33" x14ac:dyDescent="0.3">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2"/>
      <c r="AG55" s="2"/>
    </row>
    <row r="56" spans="1:33" x14ac:dyDescent="0.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2"/>
      <c r="AG56" s="2"/>
    </row>
    <row r="57" spans="1:33"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x14ac:dyDescent="0.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x14ac:dyDescent="0.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x14ac:dyDescent="0.3">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x14ac:dyDescent="0.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x14ac:dyDescent="0.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x14ac:dyDescent="0.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row>
    <row r="105" spans="1:33"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row>
  </sheetData>
  <mergeCells count="13">
    <mergeCell ref="A26:F26"/>
    <mergeCell ref="A1:B1"/>
    <mergeCell ref="A2:C2"/>
    <mergeCell ref="A4:I4"/>
    <mergeCell ref="A15:F15"/>
    <mergeCell ref="A24:C24"/>
    <mergeCell ref="A33:F33"/>
    <mergeCell ref="A27:F27"/>
    <mergeCell ref="A28:F28"/>
    <mergeCell ref="A29:F29"/>
    <mergeCell ref="A30:F30"/>
    <mergeCell ref="A31:F31"/>
    <mergeCell ref="A32:F3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8281B-6C04-41F4-B64C-8B5884EBEF68}">
  <dimension ref="A1:AG124"/>
  <sheetViews>
    <sheetView topLeftCell="A4" zoomScale="85" zoomScaleNormal="85" workbookViewId="0">
      <pane ySplit="1485" activePane="bottomLeft"/>
      <selection activeCell="A4" sqref="A4"/>
      <selection pane="bottomLeft" activeCell="G17" sqref="G17"/>
    </sheetView>
  </sheetViews>
  <sheetFormatPr defaultColWidth="9.140625" defaultRowHeight="18.75" x14ac:dyDescent="0.3"/>
  <cols>
    <col min="1" max="1" width="3.42578125" style="1" bestFit="1" customWidth="1"/>
    <col min="2" max="2" width="41" style="1" customWidth="1"/>
    <col min="3" max="3" width="16.140625" style="1" customWidth="1"/>
    <col min="4" max="4" width="11.5703125" style="1" customWidth="1"/>
    <col min="5" max="8" width="10.7109375" style="1" customWidth="1"/>
    <col min="9" max="9" width="11.7109375" style="1" customWidth="1"/>
    <col min="10" max="16384" width="9.140625" style="1"/>
  </cols>
  <sheetData>
    <row r="1" spans="1:33" x14ac:dyDescent="0.3">
      <c r="A1" s="113" t="s">
        <v>0</v>
      </c>
      <c r="B1" s="113"/>
      <c r="I1" s="18" t="s">
        <v>23</v>
      </c>
    </row>
    <row r="2" spans="1:33" x14ac:dyDescent="0.3">
      <c r="A2" s="127" t="s">
        <v>54</v>
      </c>
      <c r="B2" s="127"/>
    </row>
    <row r="3" spans="1:33" x14ac:dyDescent="0.3">
      <c r="A3" s="9"/>
      <c r="B3" s="9"/>
    </row>
    <row r="4" spans="1:33" ht="26.45" customHeight="1" x14ac:dyDescent="0.3">
      <c r="A4" s="116" t="s">
        <v>29</v>
      </c>
      <c r="B4" s="116"/>
      <c r="C4" s="116"/>
      <c r="D4" s="116"/>
      <c r="E4" s="116"/>
      <c r="F4" s="116"/>
      <c r="G4" s="116"/>
      <c r="H4" s="116"/>
      <c r="I4" s="116"/>
      <c r="J4" s="2"/>
      <c r="K4" s="2"/>
      <c r="L4" s="2"/>
      <c r="M4" s="2"/>
      <c r="N4" s="2"/>
      <c r="O4" s="2"/>
      <c r="P4" s="2"/>
      <c r="Q4" s="2"/>
      <c r="R4" s="2"/>
      <c r="S4" s="2"/>
      <c r="T4" s="2"/>
      <c r="U4" s="2"/>
      <c r="V4" s="2"/>
      <c r="W4" s="2"/>
      <c r="X4" s="2"/>
      <c r="Y4" s="2"/>
      <c r="Z4" s="2"/>
      <c r="AA4" s="2"/>
      <c r="AB4" s="2"/>
      <c r="AC4" s="2"/>
      <c r="AD4" s="2"/>
      <c r="AE4" s="2"/>
      <c r="AF4" s="2"/>
      <c r="AG4" s="2"/>
    </row>
    <row r="5" spans="1:33"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5"/>
      <c r="AG5" s="5"/>
    </row>
    <row r="6" spans="1:33" s="3" customFormat="1" ht="31.5" x14ac:dyDescent="0.25">
      <c r="A6" s="17" t="s">
        <v>1</v>
      </c>
      <c r="B6" s="17" t="s">
        <v>2</v>
      </c>
      <c r="C6" s="17" t="s">
        <v>10</v>
      </c>
      <c r="D6" s="17" t="s">
        <v>31</v>
      </c>
      <c r="E6" s="17" t="s">
        <v>32</v>
      </c>
      <c r="F6" s="17" t="s">
        <v>33</v>
      </c>
      <c r="G6" s="17" t="s">
        <v>34</v>
      </c>
      <c r="H6" s="17" t="s">
        <v>35</v>
      </c>
      <c r="I6" s="17" t="s">
        <v>36</v>
      </c>
      <c r="J6" s="4"/>
      <c r="K6" s="4"/>
      <c r="L6" s="4"/>
      <c r="M6" s="4"/>
      <c r="N6" s="4"/>
      <c r="O6" s="4"/>
      <c r="P6" s="4"/>
      <c r="Q6" s="4"/>
      <c r="R6" s="4"/>
      <c r="S6" s="4"/>
      <c r="T6" s="4"/>
      <c r="U6" s="4"/>
      <c r="V6" s="4"/>
      <c r="W6" s="4"/>
      <c r="X6" s="4"/>
      <c r="Y6" s="4"/>
      <c r="Z6" s="4"/>
      <c r="AA6" s="4"/>
      <c r="AB6" s="4"/>
      <c r="AC6" s="4"/>
      <c r="AD6" s="4"/>
      <c r="AE6" s="4"/>
      <c r="AF6" s="5"/>
      <c r="AG6" s="5"/>
    </row>
    <row r="7" spans="1:33" s="3" customFormat="1" ht="20.100000000000001" customHeight="1" x14ac:dyDescent="0.25">
      <c r="A7" s="14">
        <v>1</v>
      </c>
      <c r="B7" s="10" t="s">
        <v>4</v>
      </c>
      <c r="C7" s="11" t="s">
        <v>3</v>
      </c>
      <c r="D7" s="11">
        <v>1</v>
      </c>
      <c r="E7" s="11"/>
      <c r="F7" s="11">
        <v>1</v>
      </c>
      <c r="G7" s="11"/>
      <c r="H7" s="11"/>
      <c r="I7" s="19">
        <f>SUM(D7:H7)</f>
        <v>2</v>
      </c>
      <c r="J7" s="4"/>
      <c r="K7" s="4"/>
      <c r="L7" s="4"/>
      <c r="M7" s="4"/>
      <c r="N7" s="4"/>
      <c r="O7" s="4"/>
      <c r="P7" s="4"/>
      <c r="Q7" s="4"/>
      <c r="R7" s="4"/>
      <c r="S7" s="4"/>
      <c r="T7" s="4"/>
      <c r="U7" s="4"/>
      <c r="V7" s="4"/>
      <c r="W7" s="4"/>
      <c r="X7" s="4"/>
      <c r="Y7" s="4"/>
      <c r="Z7" s="4"/>
      <c r="AA7" s="4"/>
      <c r="AB7" s="4"/>
      <c r="AC7" s="4"/>
      <c r="AD7" s="4"/>
      <c r="AE7" s="4"/>
      <c r="AF7" s="5"/>
      <c r="AG7" s="5"/>
    </row>
    <row r="8" spans="1:33" s="3" customFormat="1" ht="20.100000000000001" customHeight="1" x14ac:dyDescent="0.25">
      <c r="A8" s="14">
        <v>2</v>
      </c>
      <c r="B8" s="10" t="s">
        <v>5</v>
      </c>
      <c r="C8" s="11" t="s">
        <v>3</v>
      </c>
      <c r="D8" s="11"/>
      <c r="E8" s="11"/>
      <c r="F8" s="11"/>
      <c r="G8" s="11"/>
      <c r="H8" s="11"/>
      <c r="I8" s="19">
        <f t="shared" ref="I8:I33" si="0">SUM(D8:H8)</f>
        <v>0</v>
      </c>
      <c r="J8" s="4"/>
      <c r="K8" s="4"/>
      <c r="L8" s="4"/>
      <c r="M8" s="4"/>
      <c r="N8" s="4"/>
      <c r="O8" s="4"/>
      <c r="P8" s="4"/>
      <c r="Q8" s="4"/>
      <c r="R8" s="4"/>
      <c r="S8" s="4"/>
      <c r="T8" s="4"/>
      <c r="U8" s="4"/>
      <c r="V8" s="4"/>
      <c r="W8" s="4"/>
      <c r="X8" s="4"/>
      <c r="Y8" s="4"/>
      <c r="Z8" s="4"/>
      <c r="AA8" s="4"/>
      <c r="AB8" s="4"/>
      <c r="AC8" s="4"/>
      <c r="AD8" s="4"/>
      <c r="AE8" s="4"/>
      <c r="AF8" s="5"/>
      <c r="AG8" s="5"/>
    </row>
    <row r="9" spans="1:33" s="3" customFormat="1" ht="31.5" x14ac:dyDescent="0.25">
      <c r="A9" s="14">
        <v>3</v>
      </c>
      <c r="B9" s="10" t="s">
        <v>6</v>
      </c>
      <c r="C9" s="11" t="s">
        <v>3</v>
      </c>
      <c r="D9" s="11"/>
      <c r="E9" s="11">
        <v>1</v>
      </c>
      <c r="F9" s="11">
        <v>1</v>
      </c>
      <c r="G9" s="11"/>
      <c r="H9" s="11"/>
      <c r="I9" s="19">
        <f>SUM(D9:H9)</f>
        <v>2</v>
      </c>
      <c r="J9" s="4"/>
      <c r="K9" s="4"/>
      <c r="L9" s="4"/>
      <c r="M9" s="4"/>
      <c r="N9" s="4"/>
      <c r="O9" s="4"/>
      <c r="P9" s="4"/>
      <c r="Q9" s="4"/>
      <c r="R9" s="4"/>
      <c r="S9" s="4"/>
      <c r="T9" s="4"/>
      <c r="U9" s="4"/>
      <c r="V9" s="4"/>
      <c r="W9" s="4"/>
      <c r="X9" s="4"/>
      <c r="Y9" s="4"/>
      <c r="Z9" s="4"/>
      <c r="AA9" s="4"/>
      <c r="AB9" s="4"/>
      <c r="AC9" s="4"/>
      <c r="AD9" s="4"/>
      <c r="AE9" s="4"/>
      <c r="AF9" s="5"/>
      <c r="AG9" s="5"/>
    </row>
    <row r="10" spans="1:33" s="3" customFormat="1" ht="20.100000000000001" customHeight="1" x14ac:dyDescent="0.25">
      <c r="A10" s="14">
        <v>4</v>
      </c>
      <c r="B10" s="10" t="s">
        <v>7</v>
      </c>
      <c r="C10" s="11" t="s">
        <v>3</v>
      </c>
      <c r="D10" s="11">
        <v>2</v>
      </c>
      <c r="E10" s="11">
        <v>4</v>
      </c>
      <c r="F10" s="11">
        <v>1</v>
      </c>
      <c r="G10" s="11">
        <v>3</v>
      </c>
      <c r="H10" s="11">
        <v>0</v>
      </c>
      <c r="I10" s="19">
        <f t="shared" si="0"/>
        <v>10</v>
      </c>
      <c r="J10" s="4"/>
      <c r="K10" s="4"/>
      <c r="L10" s="4"/>
      <c r="M10" s="4"/>
      <c r="N10" s="4"/>
      <c r="O10" s="4"/>
      <c r="P10" s="4"/>
      <c r="Q10" s="4"/>
      <c r="R10" s="4"/>
      <c r="S10" s="4"/>
      <c r="T10" s="4"/>
      <c r="U10" s="4"/>
      <c r="V10" s="4"/>
      <c r="W10" s="4"/>
      <c r="X10" s="4"/>
      <c r="Y10" s="4"/>
      <c r="Z10" s="4"/>
      <c r="AA10" s="4"/>
      <c r="AB10" s="4"/>
      <c r="AC10" s="4"/>
      <c r="AD10" s="4"/>
      <c r="AE10" s="4"/>
      <c r="AF10" s="5"/>
      <c r="AG10" s="5"/>
    </row>
    <row r="11" spans="1:33" s="3" customFormat="1" ht="20.100000000000001" customHeight="1" x14ac:dyDescent="0.25">
      <c r="A11" s="14">
        <v>5</v>
      </c>
      <c r="B11" s="10" t="s">
        <v>18</v>
      </c>
      <c r="C11" s="11" t="s">
        <v>17</v>
      </c>
      <c r="D11" s="16"/>
      <c r="E11" s="11"/>
      <c r="F11" s="11"/>
      <c r="G11" s="11"/>
      <c r="H11" s="11"/>
      <c r="I11" s="19">
        <f t="shared" si="0"/>
        <v>0</v>
      </c>
      <c r="J11" s="4"/>
      <c r="K11" s="4"/>
      <c r="L11" s="4"/>
      <c r="M11" s="4"/>
      <c r="N11" s="4"/>
      <c r="O11" s="4"/>
      <c r="P11" s="4"/>
      <c r="Q11" s="4"/>
      <c r="R11" s="4"/>
      <c r="S11" s="4"/>
      <c r="T11" s="4"/>
      <c r="U11" s="4"/>
      <c r="V11" s="4"/>
      <c r="W11" s="4"/>
      <c r="X11" s="4"/>
      <c r="Y11" s="4"/>
      <c r="Z11" s="4"/>
      <c r="AA11" s="4"/>
      <c r="AB11" s="4"/>
      <c r="AC11" s="4"/>
      <c r="AD11" s="4"/>
      <c r="AE11" s="4"/>
      <c r="AF11" s="5"/>
      <c r="AG11" s="5"/>
    </row>
    <row r="12" spans="1:33" s="3" customFormat="1" ht="20.100000000000001" customHeight="1" x14ac:dyDescent="0.25">
      <c r="A12" s="14">
        <v>6</v>
      </c>
      <c r="B12" s="10" t="s">
        <v>22</v>
      </c>
      <c r="C12" s="11" t="s">
        <v>19</v>
      </c>
      <c r="D12" s="11">
        <v>13</v>
      </c>
      <c r="E12" s="11">
        <v>19</v>
      </c>
      <c r="F12" s="11">
        <v>25</v>
      </c>
      <c r="G12" s="11">
        <v>34</v>
      </c>
      <c r="H12" s="11">
        <v>35</v>
      </c>
      <c r="I12" s="19">
        <f t="shared" si="0"/>
        <v>126</v>
      </c>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20.100000000000001" customHeight="1" x14ac:dyDescent="0.25">
      <c r="A13" s="14">
        <v>7</v>
      </c>
      <c r="B13" s="10" t="s">
        <v>8</v>
      </c>
      <c r="C13" s="11"/>
      <c r="D13" s="11">
        <f>SUM(D14:D16)</f>
        <v>1</v>
      </c>
      <c r="E13" s="11">
        <f t="shared" ref="E13:H13" si="1">SUM(E14:E16)</f>
        <v>1</v>
      </c>
      <c r="F13" s="11">
        <f t="shared" si="1"/>
        <v>0</v>
      </c>
      <c r="G13" s="11">
        <f t="shared" si="1"/>
        <v>0</v>
      </c>
      <c r="H13" s="11">
        <f t="shared" si="1"/>
        <v>0</v>
      </c>
      <c r="I13" s="19"/>
      <c r="J13" s="4"/>
      <c r="K13" s="4"/>
      <c r="L13" s="4"/>
      <c r="M13" s="4"/>
      <c r="N13" s="4"/>
      <c r="O13" s="4"/>
      <c r="P13" s="4"/>
      <c r="Q13" s="4"/>
      <c r="R13" s="4"/>
      <c r="S13" s="4"/>
      <c r="T13" s="4"/>
      <c r="U13" s="4"/>
      <c r="V13" s="4"/>
      <c r="W13" s="4"/>
      <c r="X13" s="4"/>
      <c r="Y13" s="4"/>
      <c r="Z13" s="4"/>
      <c r="AA13" s="4"/>
      <c r="AB13" s="4"/>
      <c r="AC13" s="4"/>
      <c r="AD13" s="4"/>
      <c r="AE13" s="4"/>
      <c r="AF13" s="5"/>
      <c r="AG13" s="5"/>
    </row>
    <row r="14" spans="1:33" s="3" customFormat="1" ht="20.100000000000001" customHeight="1" x14ac:dyDescent="0.25">
      <c r="A14" s="14"/>
      <c r="B14" s="20" t="s">
        <v>37</v>
      </c>
      <c r="C14" s="11" t="s">
        <v>11</v>
      </c>
      <c r="D14" s="11"/>
      <c r="E14" s="11"/>
      <c r="F14" s="11"/>
      <c r="G14" s="16"/>
      <c r="H14" s="11"/>
      <c r="I14" s="19">
        <f t="shared" si="0"/>
        <v>0</v>
      </c>
      <c r="J14" s="4"/>
      <c r="K14" s="4"/>
      <c r="L14" s="4"/>
      <c r="M14" s="4"/>
      <c r="N14" s="4"/>
      <c r="O14" s="4"/>
      <c r="P14" s="4"/>
      <c r="Q14" s="4"/>
      <c r="R14" s="4"/>
      <c r="S14" s="4"/>
      <c r="T14" s="4"/>
      <c r="U14" s="4"/>
      <c r="V14" s="4"/>
      <c r="W14" s="4"/>
      <c r="X14" s="4"/>
      <c r="Y14" s="4"/>
      <c r="Z14" s="4"/>
      <c r="AA14" s="4"/>
      <c r="AB14" s="4"/>
      <c r="AC14" s="4"/>
      <c r="AD14" s="4"/>
      <c r="AE14" s="4"/>
      <c r="AF14" s="5"/>
      <c r="AG14" s="5"/>
    </row>
    <row r="15" spans="1:33" s="3" customFormat="1" ht="20.100000000000001" customHeight="1" x14ac:dyDescent="0.25">
      <c r="A15" s="14"/>
      <c r="B15" s="20" t="s">
        <v>38</v>
      </c>
      <c r="C15" s="11" t="s">
        <v>11</v>
      </c>
      <c r="D15" s="11">
        <v>1</v>
      </c>
      <c r="E15" s="11"/>
      <c r="F15" s="11"/>
      <c r="G15" s="16"/>
      <c r="H15" s="11"/>
      <c r="I15" s="19">
        <f t="shared" si="0"/>
        <v>1</v>
      </c>
      <c r="J15" s="4"/>
      <c r="K15" s="4"/>
      <c r="L15" s="4"/>
      <c r="M15" s="4"/>
      <c r="N15" s="4"/>
      <c r="O15" s="4"/>
      <c r="P15" s="4"/>
      <c r="Q15" s="4"/>
      <c r="R15" s="4"/>
      <c r="S15" s="4"/>
      <c r="T15" s="4"/>
      <c r="U15" s="4"/>
      <c r="V15" s="4"/>
      <c r="W15" s="4"/>
      <c r="X15" s="4"/>
      <c r="Y15" s="4"/>
      <c r="Z15" s="4"/>
      <c r="AA15" s="4"/>
      <c r="AB15" s="4"/>
      <c r="AC15" s="4"/>
      <c r="AD15" s="4"/>
      <c r="AE15" s="4"/>
      <c r="AF15" s="5"/>
      <c r="AG15" s="5"/>
    </row>
    <row r="16" spans="1:33" s="3" customFormat="1" ht="20.100000000000001" customHeight="1" x14ac:dyDescent="0.25">
      <c r="A16" s="14"/>
      <c r="B16" s="20" t="s">
        <v>39</v>
      </c>
      <c r="C16" s="11" t="s">
        <v>11</v>
      </c>
      <c r="D16" s="11"/>
      <c r="E16" s="11">
        <v>1</v>
      </c>
      <c r="F16" s="11"/>
      <c r="G16" s="16"/>
      <c r="H16" s="11"/>
      <c r="I16" s="19">
        <f t="shared" si="0"/>
        <v>1</v>
      </c>
      <c r="J16" s="4"/>
      <c r="K16" s="4"/>
      <c r="L16" s="4"/>
      <c r="M16" s="4"/>
      <c r="N16" s="4"/>
      <c r="O16" s="4"/>
      <c r="P16" s="4"/>
      <c r="Q16" s="4"/>
      <c r="R16" s="4"/>
      <c r="S16" s="4"/>
      <c r="T16" s="4"/>
      <c r="U16" s="4"/>
      <c r="V16" s="4"/>
      <c r="W16" s="4"/>
      <c r="X16" s="4"/>
      <c r="Y16" s="4"/>
      <c r="Z16" s="4"/>
      <c r="AA16" s="4"/>
      <c r="AB16" s="4"/>
      <c r="AC16" s="4"/>
      <c r="AD16" s="4"/>
      <c r="AE16" s="4"/>
      <c r="AF16" s="5"/>
      <c r="AG16" s="5"/>
    </row>
    <row r="17" spans="1:33" s="3" customFormat="1" ht="20.100000000000001" customHeight="1" x14ac:dyDescent="0.25">
      <c r="A17" s="14">
        <v>8</v>
      </c>
      <c r="B17" s="10" t="s">
        <v>9</v>
      </c>
      <c r="C17" s="11" t="s">
        <v>43</v>
      </c>
      <c r="D17" s="11"/>
      <c r="E17" s="11"/>
      <c r="F17" s="11"/>
      <c r="G17" s="11"/>
      <c r="H17" s="11"/>
      <c r="I17" s="19">
        <f t="shared" si="0"/>
        <v>0</v>
      </c>
      <c r="J17" s="4"/>
      <c r="K17" s="4"/>
      <c r="L17" s="4"/>
      <c r="M17" s="4"/>
      <c r="N17" s="4"/>
      <c r="O17" s="4"/>
      <c r="P17" s="4"/>
      <c r="Q17" s="4"/>
      <c r="R17" s="4"/>
      <c r="S17" s="4"/>
      <c r="T17" s="4"/>
      <c r="U17" s="4"/>
      <c r="V17" s="4"/>
      <c r="W17" s="4"/>
      <c r="X17" s="4"/>
      <c r="Y17" s="4"/>
      <c r="Z17" s="4"/>
      <c r="AA17" s="4"/>
      <c r="AB17" s="4"/>
      <c r="AC17" s="4"/>
      <c r="AD17" s="4"/>
      <c r="AE17" s="4"/>
      <c r="AF17" s="5"/>
      <c r="AG17" s="5"/>
    </row>
    <row r="18" spans="1:33" s="3" customFormat="1" ht="20.100000000000001" customHeight="1" x14ac:dyDescent="0.25">
      <c r="A18" s="14">
        <v>9</v>
      </c>
      <c r="B18" s="10" t="s">
        <v>40</v>
      </c>
      <c r="C18" s="11" t="s">
        <v>43</v>
      </c>
      <c r="D18" s="11"/>
      <c r="E18" s="11"/>
      <c r="F18" s="11"/>
      <c r="G18" s="11"/>
      <c r="H18" s="11"/>
      <c r="I18" s="19">
        <f t="shared" si="0"/>
        <v>0</v>
      </c>
      <c r="J18" s="4"/>
      <c r="K18" s="4"/>
      <c r="L18" s="4"/>
      <c r="M18" s="4"/>
      <c r="N18" s="4"/>
      <c r="O18" s="4"/>
      <c r="P18" s="4"/>
      <c r="Q18" s="4"/>
      <c r="R18" s="4"/>
      <c r="S18" s="4"/>
      <c r="T18" s="4"/>
      <c r="U18" s="4"/>
      <c r="V18" s="4"/>
      <c r="W18" s="4"/>
      <c r="X18" s="4"/>
      <c r="Y18" s="4"/>
      <c r="Z18" s="4"/>
      <c r="AA18" s="4"/>
      <c r="AB18" s="4"/>
      <c r="AC18" s="4"/>
      <c r="AD18" s="4"/>
      <c r="AE18" s="4"/>
      <c r="AF18" s="5"/>
      <c r="AG18" s="5"/>
    </row>
    <row r="19" spans="1:33" s="3" customFormat="1" ht="20.100000000000001" customHeight="1" x14ac:dyDescent="0.25">
      <c r="A19" s="14">
        <v>10</v>
      </c>
      <c r="B19" s="10" t="s">
        <v>25</v>
      </c>
      <c r="C19" s="11"/>
      <c r="D19" s="11"/>
      <c r="E19" s="11"/>
      <c r="F19" s="11"/>
      <c r="G19" s="11"/>
      <c r="H19" s="11"/>
      <c r="I19" s="19"/>
      <c r="J19" s="4"/>
      <c r="K19" s="4"/>
      <c r="L19" s="4"/>
      <c r="M19" s="4"/>
      <c r="N19" s="4"/>
      <c r="O19" s="4"/>
      <c r="P19" s="4"/>
      <c r="Q19" s="4"/>
      <c r="R19" s="4"/>
      <c r="S19" s="4"/>
      <c r="T19" s="4"/>
      <c r="U19" s="4"/>
      <c r="V19" s="4"/>
      <c r="W19" s="4"/>
      <c r="X19" s="4"/>
      <c r="Y19" s="4"/>
      <c r="Z19" s="4"/>
      <c r="AA19" s="4"/>
      <c r="AB19" s="4"/>
      <c r="AC19" s="4"/>
      <c r="AD19" s="4"/>
      <c r="AE19" s="4"/>
      <c r="AF19" s="5"/>
      <c r="AG19" s="5"/>
    </row>
    <row r="20" spans="1:33" s="3" customFormat="1" ht="20.100000000000001" customHeight="1" x14ac:dyDescent="0.25">
      <c r="A20" s="14"/>
      <c r="B20" s="20" t="s">
        <v>59</v>
      </c>
      <c r="C20" s="11" t="s">
        <v>44</v>
      </c>
      <c r="D20" s="11">
        <v>3</v>
      </c>
      <c r="E20" s="11">
        <v>3</v>
      </c>
      <c r="F20" s="11">
        <v>1</v>
      </c>
      <c r="G20" s="11"/>
      <c r="H20" s="11"/>
      <c r="I20" s="19">
        <f t="shared" si="0"/>
        <v>7</v>
      </c>
      <c r="J20" s="4"/>
      <c r="K20" s="4"/>
      <c r="L20" s="4"/>
      <c r="M20" s="4"/>
      <c r="N20" s="4"/>
      <c r="O20" s="4"/>
      <c r="P20" s="4"/>
      <c r="Q20" s="4"/>
      <c r="R20" s="4"/>
      <c r="S20" s="4"/>
      <c r="T20" s="4"/>
      <c r="U20" s="4"/>
      <c r="V20" s="4"/>
      <c r="W20" s="4"/>
      <c r="X20" s="4"/>
      <c r="Y20" s="4"/>
      <c r="Z20" s="4"/>
      <c r="AA20" s="4"/>
      <c r="AB20" s="4"/>
      <c r="AC20" s="4"/>
      <c r="AD20" s="4"/>
      <c r="AE20" s="4"/>
      <c r="AF20" s="5"/>
      <c r="AG20" s="5"/>
    </row>
    <row r="21" spans="1:33" s="3" customFormat="1" ht="20.100000000000001" customHeight="1" x14ac:dyDescent="0.25">
      <c r="A21" s="14"/>
      <c r="B21" s="20" t="s">
        <v>60</v>
      </c>
      <c r="C21" s="11" t="s">
        <v>44</v>
      </c>
      <c r="D21" s="11">
        <v>3</v>
      </c>
      <c r="E21" s="11">
        <v>1</v>
      </c>
      <c r="F21" s="11">
        <v>2</v>
      </c>
      <c r="G21" s="11">
        <v>1</v>
      </c>
      <c r="H21" s="11"/>
      <c r="I21" s="19">
        <f t="shared" si="0"/>
        <v>7</v>
      </c>
      <c r="J21" s="4"/>
      <c r="K21" s="4"/>
      <c r="L21" s="4"/>
      <c r="M21" s="4"/>
      <c r="N21" s="4"/>
      <c r="O21" s="4"/>
      <c r="P21" s="4"/>
      <c r="Q21" s="4"/>
      <c r="R21" s="4"/>
      <c r="S21" s="4"/>
      <c r="T21" s="4"/>
      <c r="U21" s="4"/>
      <c r="V21" s="4"/>
      <c r="W21" s="4"/>
      <c r="X21" s="4"/>
      <c r="Y21" s="4"/>
      <c r="Z21" s="4"/>
      <c r="AA21" s="4"/>
      <c r="AB21" s="4"/>
      <c r="AC21" s="4"/>
      <c r="AD21" s="4"/>
      <c r="AE21" s="4"/>
      <c r="AF21" s="5"/>
      <c r="AG21" s="5"/>
    </row>
    <row r="22" spans="1:33" s="3" customFormat="1" ht="20.100000000000001" customHeight="1" x14ac:dyDescent="0.25">
      <c r="A22" s="14">
        <v>11</v>
      </c>
      <c r="B22" s="10" t="s">
        <v>27</v>
      </c>
      <c r="C22" s="11" t="s">
        <v>44</v>
      </c>
      <c r="D22" s="11">
        <v>2</v>
      </c>
      <c r="E22" s="3">
        <v>7</v>
      </c>
      <c r="F22" s="11">
        <v>4</v>
      </c>
      <c r="G22" s="11">
        <v>3</v>
      </c>
      <c r="H22" s="11">
        <v>2</v>
      </c>
      <c r="I22" s="19">
        <f t="shared" si="0"/>
        <v>18</v>
      </c>
      <c r="J22" s="4"/>
      <c r="K22" s="4"/>
      <c r="L22" s="4"/>
      <c r="M22" s="4"/>
      <c r="N22" s="4"/>
      <c r="O22" s="4"/>
      <c r="P22" s="4"/>
      <c r="Q22" s="4"/>
      <c r="R22" s="4"/>
      <c r="S22" s="4"/>
      <c r="T22" s="4"/>
      <c r="U22" s="4"/>
      <c r="V22" s="4"/>
      <c r="W22" s="4"/>
      <c r="X22" s="4"/>
      <c r="Y22" s="4"/>
      <c r="Z22" s="4"/>
      <c r="AA22" s="4"/>
      <c r="AB22" s="4"/>
      <c r="AC22" s="4"/>
      <c r="AD22" s="4"/>
      <c r="AE22" s="4"/>
      <c r="AF22" s="5"/>
      <c r="AG22" s="5"/>
    </row>
    <row r="23" spans="1:33" s="3" customFormat="1" ht="20.100000000000001" customHeight="1" x14ac:dyDescent="0.25">
      <c r="A23" s="14">
        <v>12</v>
      </c>
      <c r="B23" s="10" t="s">
        <v>20</v>
      </c>
      <c r="C23" s="11" t="s">
        <v>44</v>
      </c>
      <c r="D23" s="16">
        <v>5</v>
      </c>
      <c r="E23" s="11">
        <v>6</v>
      </c>
      <c r="F23" s="11">
        <v>2</v>
      </c>
      <c r="G23" s="11">
        <v>5</v>
      </c>
      <c r="H23" s="11">
        <v>4</v>
      </c>
      <c r="I23" s="19">
        <f t="shared" si="0"/>
        <v>22</v>
      </c>
      <c r="J23" s="4"/>
      <c r="K23" s="4"/>
      <c r="L23" s="4"/>
      <c r="M23" s="4"/>
      <c r="N23" s="4"/>
      <c r="O23" s="4"/>
      <c r="P23" s="4"/>
      <c r="Q23" s="4"/>
      <c r="R23" s="4"/>
      <c r="S23" s="4"/>
      <c r="T23" s="4"/>
      <c r="U23" s="4"/>
      <c r="V23" s="4"/>
      <c r="W23" s="4"/>
      <c r="X23" s="4"/>
      <c r="Y23" s="4"/>
      <c r="Z23" s="4"/>
      <c r="AA23" s="4"/>
      <c r="AB23" s="4"/>
      <c r="AC23" s="4"/>
      <c r="AD23" s="4"/>
      <c r="AE23" s="4"/>
      <c r="AF23" s="5"/>
      <c r="AG23" s="5"/>
    </row>
    <row r="24" spans="1:33" s="3" customFormat="1" ht="20.100000000000001" customHeight="1" x14ac:dyDescent="0.25">
      <c r="A24" s="14">
        <v>13</v>
      </c>
      <c r="B24" s="10" t="s">
        <v>12</v>
      </c>
      <c r="C24" s="11" t="s">
        <v>44</v>
      </c>
      <c r="D24" s="11">
        <v>14</v>
      </c>
      <c r="E24" s="11">
        <v>21</v>
      </c>
      <c r="F24" s="11">
        <v>17</v>
      </c>
      <c r="G24" s="11">
        <v>22</v>
      </c>
      <c r="H24" s="11">
        <v>16</v>
      </c>
      <c r="I24" s="19">
        <f t="shared" si="0"/>
        <v>90</v>
      </c>
      <c r="J24" s="4"/>
      <c r="K24" s="4"/>
      <c r="L24" s="4"/>
      <c r="M24" s="4"/>
      <c r="N24" s="4"/>
      <c r="O24" s="4"/>
      <c r="P24" s="4"/>
      <c r="Q24" s="4"/>
      <c r="R24" s="4"/>
      <c r="S24" s="4"/>
      <c r="T24" s="4"/>
      <c r="U24" s="4"/>
      <c r="V24" s="4"/>
      <c r="W24" s="4"/>
      <c r="X24" s="4"/>
      <c r="Y24" s="4"/>
      <c r="Z24" s="4"/>
      <c r="AA24" s="4"/>
      <c r="AB24" s="4"/>
      <c r="AC24" s="4"/>
      <c r="AD24" s="4"/>
      <c r="AE24" s="4"/>
      <c r="AF24" s="5"/>
      <c r="AG24" s="5"/>
    </row>
    <row r="25" spans="1:33" s="3" customFormat="1" ht="20.100000000000001" customHeight="1" x14ac:dyDescent="0.25">
      <c r="A25" s="14">
        <v>14</v>
      </c>
      <c r="B25" s="10" t="s">
        <v>13</v>
      </c>
      <c r="C25" s="11" t="s">
        <v>44</v>
      </c>
      <c r="D25" s="11">
        <v>5</v>
      </c>
      <c r="E25" s="11">
        <v>7</v>
      </c>
      <c r="F25" s="11">
        <v>4</v>
      </c>
      <c r="G25" s="11">
        <v>4</v>
      </c>
      <c r="H25" s="11"/>
      <c r="I25" s="19">
        <f t="shared" si="0"/>
        <v>20</v>
      </c>
      <c r="J25" s="4"/>
      <c r="K25" s="4"/>
      <c r="L25" s="4"/>
      <c r="M25" s="4"/>
      <c r="N25" s="4"/>
      <c r="O25" s="4"/>
      <c r="P25" s="4"/>
      <c r="Q25" s="4"/>
      <c r="R25" s="4"/>
      <c r="S25" s="4"/>
      <c r="T25" s="4"/>
      <c r="U25" s="4"/>
      <c r="V25" s="4"/>
      <c r="W25" s="4"/>
      <c r="X25" s="4"/>
      <c r="Y25" s="4"/>
      <c r="Z25" s="4"/>
      <c r="AA25" s="4"/>
      <c r="AB25" s="4"/>
      <c r="AC25" s="4"/>
      <c r="AD25" s="4"/>
      <c r="AE25" s="4"/>
      <c r="AF25" s="5"/>
      <c r="AG25" s="5"/>
    </row>
    <row r="26" spans="1:33" s="3" customFormat="1" ht="20.100000000000001" customHeight="1" x14ac:dyDescent="0.25">
      <c r="A26" s="14">
        <v>15</v>
      </c>
      <c r="B26" s="10" t="s">
        <v>14</v>
      </c>
      <c r="C26" s="11" t="s">
        <v>44</v>
      </c>
      <c r="D26" s="11">
        <v>4</v>
      </c>
      <c r="E26" s="11">
        <v>2</v>
      </c>
      <c r="F26" s="11">
        <v>6</v>
      </c>
      <c r="G26" s="11">
        <v>16</v>
      </c>
      <c r="H26" s="11">
        <v>1</v>
      </c>
      <c r="I26" s="19">
        <f t="shared" si="0"/>
        <v>29</v>
      </c>
      <c r="J26" s="4"/>
      <c r="K26" s="4"/>
      <c r="L26" s="4"/>
      <c r="M26" s="4"/>
      <c r="N26" s="4"/>
      <c r="O26" s="4"/>
      <c r="P26" s="4"/>
      <c r="Q26" s="4"/>
      <c r="R26" s="4"/>
      <c r="S26" s="4"/>
      <c r="T26" s="4"/>
      <c r="U26" s="4"/>
      <c r="V26" s="4"/>
      <c r="W26" s="4"/>
      <c r="X26" s="4"/>
      <c r="Y26" s="4"/>
      <c r="Z26" s="4"/>
      <c r="AA26" s="4"/>
      <c r="AB26" s="4"/>
      <c r="AC26" s="4"/>
      <c r="AD26" s="4"/>
      <c r="AE26" s="4"/>
      <c r="AF26" s="5"/>
      <c r="AG26" s="5"/>
    </row>
    <row r="27" spans="1:33" s="3" customFormat="1" ht="20.100000000000001" customHeight="1" x14ac:dyDescent="0.25">
      <c r="A27" s="14">
        <v>16</v>
      </c>
      <c r="B27" s="10" t="s">
        <v>15</v>
      </c>
      <c r="C27" s="11" t="s">
        <v>45</v>
      </c>
      <c r="D27" s="11"/>
      <c r="E27" s="11"/>
      <c r="F27" s="11"/>
      <c r="G27" s="11"/>
      <c r="H27" s="11"/>
      <c r="I27" s="19">
        <f t="shared" si="0"/>
        <v>0</v>
      </c>
      <c r="J27" s="4"/>
      <c r="K27" s="4"/>
      <c r="L27" s="4"/>
      <c r="M27" s="4"/>
      <c r="N27" s="4"/>
      <c r="O27" s="4"/>
      <c r="P27" s="4"/>
      <c r="Q27" s="4"/>
      <c r="R27" s="4"/>
      <c r="S27" s="4"/>
      <c r="T27" s="4"/>
      <c r="U27" s="4"/>
      <c r="V27" s="4"/>
      <c r="W27" s="4"/>
      <c r="X27" s="4"/>
      <c r="Y27" s="4"/>
      <c r="Z27" s="4"/>
      <c r="AA27" s="4"/>
      <c r="AB27" s="4"/>
      <c r="AC27" s="4"/>
      <c r="AD27" s="4"/>
      <c r="AE27" s="4"/>
      <c r="AF27" s="5"/>
      <c r="AG27" s="5"/>
    </row>
    <row r="28" spans="1:33" s="3" customFormat="1" ht="20.100000000000001" customHeight="1" x14ac:dyDescent="0.25">
      <c r="A28" s="14">
        <v>17</v>
      </c>
      <c r="B28" s="10" t="s">
        <v>16</v>
      </c>
      <c r="C28" s="11" t="s">
        <v>45</v>
      </c>
      <c r="D28" s="11">
        <v>1</v>
      </c>
      <c r="E28" s="11">
        <v>2</v>
      </c>
      <c r="F28" s="11">
        <v>1</v>
      </c>
      <c r="G28" s="11">
        <v>2</v>
      </c>
      <c r="H28" s="11"/>
      <c r="I28" s="19">
        <f t="shared" si="0"/>
        <v>6</v>
      </c>
      <c r="J28" s="4"/>
      <c r="K28" s="4"/>
      <c r="L28" s="4"/>
      <c r="M28" s="4"/>
      <c r="N28" s="4"/>
      <c r="O28" s="4"/>
      <c r="P28" s="4"/>
      <c r="Q28" s="4"/>
      <c r="R28" s="4"/>
      <c r="S28" s="4"/>
      <c r="T28" s="4"/>
      <c r="U28" s="4"/>
      <c r="V28" s="4"/>
      <c r="W28" s="4"/>
      <c r="X28" s="4"/>
      <c r="Y28" s="4"/>
      <c r="Z28" s="4"/>
      <c r="AA28" s="4"/>
      <c r="AB28" s="4"/>
      <c r="AC28" s="4"/>
      <c r="AD28" s="4"/>
      <c r="AE28" s="4"/>
      <c r="AF28" s="5"/>
      <c r="AG28" s="5"/>
    </row>
    <row r="29" spans="1:33" s="3" customFormat="1" ht="31.5" x14ac:dyDescent="0.25">
      <c r="A29" s="14">
        <v>18</v>
      </c>
      <c r="B29" s="10" t="s">
        <v>47</v>
      </c>
      <c r="C29" s="11"/>
      <c r="D29" s="11"/>
      <c r="E29" s="11"/>
      <c r="F29" s="11"/>
      <c r="G29" s="11"/>
      <c r="H29" s="11"/>
      <c r="I29" s="19"/>
      <c r="J29" s="4"/>
      <c r="K29" s="4"/>
      <c r="L29" s="4"/>
      <c r="M29" s="4"/>
      <c r="N29" s="4"/>
      <c r="O29" s="4"/>
      <c r="P29" s="4"/>
      <c r="Q29" s="4"/>
      <c r="R29" s="4"/>
      <c r="S29" s="4"/>
      <c r="T29" s="4"/>
      <c r="U29" s="4"/>
      <c r="V29" s="4"/>
      <c r="W29" s="4"/>
      <c r="X29" s="4"/>
      <c r="Y29" s="4"/>
      <c r="Z29" s="4"/>
      <c r="AA29" s="4"/>
      <c r="AB29" s="4"/>
      <c r="AC29" s="4"/>
      <c r="AD29" s="4"/>
      <c r="AE29" s="4"/>
      <c r="AF29" s="5"/>
      <c r="AG29" s="5"/>
    </row>
    <row r="30" spans="1:33" s="3" customFormat="1" ht="16.5" x14ac:dyDescent="0.25">
      <c r="A30" s="14"/>
      <c r="B30" s="20" t="s">
        <v>61</v>
      </c>
      <c r="C30" s="11" t="s">
        <v>41</v>
      </c>
      <c r="D30" s="11"/>
      <c r="E30" s="11">
        <v>1</v>
      </c>
      <c r="F30" s="11"/>
      <c r="G30" s="11"/>
      <c r="H30" s="11"/>
      <c r="I30" s="19">
        <f t="shared" ref="I30:I32" si="2">SUM(D30:H30)</f>
        <v>1</v>
      </c>
      <c r="J30" s="4"/>
      <c r="K30" s="4"/>
      <c r="L30" s="4"/>
      <c r="M30" s="4"/>
      <c r="N30" s="4"/>
      <c r="O30" s="4"/>
      <c r="P30" s="4"/>
      <c r="Q30" s="4"/>
      <c r="R30" s="4"/>
      <c r="S30" s="4"/>
      <c r="T30" s="4"/>
      <c r="U30" s="4"/>
      <c r="V30" s="4"/>
      <c r="W30" s="4"/>
      <c r="X30" s="4"/>
      <c r="Y30" s="4"/>
      <c r="Z30" s="4"/>
      <c r="AA30" s="4"/>
      <c r="AB30" s="4"/>
      <c r="AC30" s="4"/>
      <c r="AD30" s="4"/>
      <c r="AE30" s="4"/>
      <c r="AF30" s="5"/>
      <c r="AG30" s="5"/>
    </row>
    <row r="31" spans="1:33" s="3" customFormat="1" ht="16.5" x14ac:dyDescent="0.25">
      <c r="A31" s="14"/>
      <c r="B31" s="20" t="s">
        <v>62</v>
      </c>
      <c r="C31" s="11" t="s">
        <v>41</v>
      </c>
      <c r="D31" s="11"/>
      <c r="E31" s="11"/>
      <c r="F31" s="11"/>
      <c r="G31" s="11"/>
      <c r="H31" s="11"/>
      <c r="I31" s="19">
        <f t="shared" si="2"/>
        <v>0</v>
      </c>
      <c r="J31" s="4"/>
      <c r="K31" s="4"/>
      <c r="L31" s="4"/>
      <c r="M31" s="4"/>
      <c r="N31" s="4"/>
      <c r="O31" s="4"/>
      <c r="P31" s="4"/>
      <c r="Q31" s="4"/>
      <c r="R31" s="4"/>
      <c r="S31" s="4"/>
      <c r="T31" s="4"/>
      <c r="U31" s="4"/>
      <c r="V31" s="4"/>
      <c r="W31" s="4"/>
      <c r="X31" s="4"/>
      <c r="Y31" s="4"/>
      <c r="Z31" s="4"/>
      <c r="AA31" s="4"/>
      <c r="AB31" s="4"/>
      <c r="AC31" s="4"/>
      <c r="AD31" s="4"/>
      <c r="AE31" s="4"/>
      <c r="AF31" s="5"/>
      <c r="AG31" s="5"/>
    </row>
    <row r="32" spans="1:33" s="3" customFormat="1" ht="16.5" x14ac:dyDescent="0.25">
      <c r="A32" s="14">
        <v>19</v>
      </c>
      <c r="B32" s="10" t="s">
        <v>42</v>
      </c>
      <c r="C32" s="11" t="s">
        <v>46</v>
      </c>
      <c r="D32" s="11"/>
      <c r="E32" s="11"/>
      <c r="F32" s="11"/>
      <c r="G32" s="11">
        <v>2</v>
      </c>
      <c r="H32" s="11"/>
      <c r="I32" s="19">
        <f t="shared" si="2"/>
        <v>2</v>
      </c>
      <c r="J32" s="4"/>
      <c r="K32" s="4"/>
      <c r="L32" s="4"/>
      <c r="M32" s="4"/>
      <c r="N32" s="4"/>
      <c r="O32" s="4"/>
      <c r="P32" s="4"/>
      <c r="Q32" s="4"/>
      <c r="R32" s="4"/>
      <c r="S32" s="4"/>
      <c r="T32" s="4"/>
      <c r="U32" s="4"/>
      <c r="V32" s="4"/>
      <c r="W32" s="4"/>
      <c r="X32" s="4"/>
      <c r="Y32" s="4"/>
      <c r="Z32" s="4"/>
      <c r="AA32" s="4"/>
      <c r="AB32" s="4"/>
      <c r="AC32" s="4"/>
      <c r="AD32" s="4"/>
      <c r="AE32" s="4"/>
      <c r="AF32" s="5"/>
      <c r="AG32" s="5"/>
    </row>
    <row r="33" spans="1:33" s="3" customFormat="1" ht="20.100000000000001" customHeight="1" x14ac:dyDescent="0.25">
      <c r="A33" s="14">
        <v>20</v>
      </c>
      <c r="B33" s="10" t="s">
        <v>26</v>
      </c>
      <c r="C33" s="11" t="s">
        <v>21</v>
      </c>
      <c r="D33" s="11"/>
      <c r="E33" s="11"/>
      <c r="F33" s="11"/>
      <c r="G33" s="11"/>
      <c r="H33" s="11"/>
      <c r="I33" s="19">
        <f t="shared" si="0"/>
        <v>0</v>
      </c>
      <c r="J33" s="4"/>
      <c r="K33" s="4"/>
      <c r="L33" s="4"/>
      <c r="M33" s="4"/>
      <c r="N33" s="4"/>
      <c r="O33" s="4"/>
      <c r="P33" s="4"/>
      <c r="Q33" s="4"/>
      <c r="R33" s="4"/>
      <c r="S33" s="4"/>
      <c r="T33" s="4"/>
      <c r="U33" s="4"/>
      <c r="V33" s="4"/>
      <c r="W33" s="4"/>
      <c r="X33" s="4"/>
      <c r="Y33" s="4"/>
      <c r="Z33" s="4"/>
      <c r="AA33" s="4"/>
      <c r="AB33" s="4"/>
      <c r="AC33" s="4"/>
      <c r="AD33" s="4"/>
      <c r="AE33" s="4"/>
      <c r="AF33" s="5"/>
      <c r="AG33" s="5"/>
    </row>
    <row r="34" spans="1:33" s="3" customFormat="1" ht="16.5" customHeight="1" x14ac:dyDescent="0.25">
      <c r="A34" s="7"/>
      <c r="B34" s="8"/>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5"/>
      <c r="AG34" s="5"/>
    </row>
    <row r="35" spans="1:33" s="3" customFormat="1" ht="18.75" customHeight="1" x14ac:dyDescent="0.25">
      <c r="A35" s="8"/>
      <c r="E35" s="4"/>
      <c r="F35" s="4"/>
      <c r="G35" s="128" t="s">
        <v>24</v>
      </c>
      <c r="H35" s="128"/>
      <c r="I35" s="128"/>
      <c r="J35" s="4"/>
      <c r="K35" s="4"/>
      <c r="L35" s="4"/>
      <c r="M35" s="4"/>
      <c r="N35" s="4"/>
      <c r="O35" s="4"/>
      <c r="P35" s="4"/>
      <c r="Q35" s="4"/>
      <c r="R35" s="4"/>
      <c r="S35" s="4"/>
      <c r="T35" s="4"/>
      <c r="U35" s="4"/>
      <c r="V35" s="4"/>
      <c r="W35" s="4"/>
      <c r="X35" s="4"/>
      <c r="Y35" s="4"/>
      <c r="Z35" s="4"/>
      <c r="AA35" s="4"/>
      <c r="AB35" s="4"/>
      <c r="AC35" s="4"/>
      <c r="AD35" s="4"/>
      <c r="AE35" s="4"/>
      <c r="AF35" s="5"/>
      <c r="AG35" s="5"/>
    </row>
    <row r="36" spans="1:33" s="3" customFormat="1" ht="21.6" customHeight="1" x14ac:dyDescent="0.25">
      <c r="E36" s="4"/>
      <c r="F36" s="4"/>
      <c r="G36" s="129" t="s">
        <v>28</v>
      </c>
      <c r="H36" s="129"/>
      <c r="I36" s="129"/>
      <c r="J36" s="4"/>
      <c r="K36" s="4"/>
      <c r="L36" s="4"/>
      <c r="M36" s="4"/>
      <c r="N36" s="4"/>
      <c r="O36" s="4"/>
      <c r="P36" s="4"/>
      <c r="Q36" s="4"/>
      <c r="R36" s="4"/>
      <c r="S36" s="4"/>
      <c r="T36" s="4"/>
      <c r="U36" s="4"/>
      <c r="V36" s="4"/>
      <c r="W36" s="4"/>
      <c r="X36" s="4"/>
      <c r="Y36" s="4"/>
      <c r="Z36" s="4"/>
      <c r="AA36" s="4"/>
      <c r="AB36" s="4"/>
      <c r="AC36" s="4"/>
      <c r="AD36" s="4"/>
      <c r="AE36" s="4"/>
      <c r="AF36" s="5"/>
      <c r="AG36" s="5"/>
    </row>
    <row r="37" spans="1:33" x14ac:dyDescent="0.3">
      <c r="A37" s="13"/>
      <c r="B37" s="13"/>
      <c r="C37" s="13"/>
      <c r="D37" s="12"/>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2"/>
      <c r="AG37" s="2"/>
    </row>
    <row r="38" spans="1:33" x14ac:dyDescent="0.3">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2"/>
      <c r="AG38" s="2"/>
    </row>
    <row r="39" spans="1:33" x14ac:dyDescent="0.3">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2"/>
      <c r="AG39" s="2"/>
    </row>
    <row r="40" spans="1:33" x14ac:dyDescent="0.3">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2"/>
      <c r="AG40" s="2"/>
    </row>
    <row r="41" spans="1:33" x14ac:dyDescent="0.3">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2"/>
      <c r="AG41" s="2"/>
    </row>
    <row r="42" spans="1:33" x14ac:dyDescent="0.3">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2"/>
      <c r="AG42" s="2"/>
    </row>
    <row r="43" spans="1:33" ht="16.5" customHeight="1" x14ac:dyDescent="0.3">
      <c r="A43" s="112"/>
      <c r="B43" s="112"/>
      <c r="C43" s="112"/>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2"/>
      <c r="AG43" s="2"/>
    </row>
    <row r="44" spans="1:33" hidden="1" x14ac:dyDescent="0.3">
      <c r="A44" s="13"/>
      <c r="B44" s="13"/>
      <c r="C44" s="13"/>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2"/>
      <c r="AG44" s="2"/>
    </row>
    <row r="45" spans="1:33" x14ac:dyDescent="0.3">
      <c r="A45" s="112"/>
      <c r="B45" s="112"/>
      <c r="C45" s="112"/>
      <c r="D45" s="112"/>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2"/>
      <c r="AG45" s="2"/>
    </row>
    <row r="46" spans="1:33" x14ac:dyDescent="0.3">
      <c r="A46" s="111"/>
      <c r="B46" s="111"/>
      <c r="C46" s="111"/>
      <c r="D46" s="111"/>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2"/>
      <c r="AG46" s="2"/>
    </row>
    <row r="47" spans="1:33" x14ac:dyDescent="0.3">
      <c r="A47" s="111"/>
      <c r="B47" s="111"/>
      <c r="C47" s="111"/>
      <c r="D47" s="111"/>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2"/>
      <c r="AG47" s="2"/>
    </row>
    <row r="48" spans="1:33" x14ac:dyDescent="0.3">
      <c r="A48" s="112"/>
      <c r="B48" s="112"/>
      <c r="C48" s="112"/>
      <c r="D48" s="112"/>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2"/>
      <c r="AG48" s="2"/>
    </row>
    <row r="49" spans="1:33" x14ac:dyDescent="0.3">
      <c r="A49" s="111"/>
      <c r="B49" s="111"/>
      <c r="C49" s="111"/>
      <c r="D49" s="111"/>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2"/>
      <c r="AG49" s="2"/>
    </row>
    <row r="50" spans="1:33" x14ac:dyDescent="0.3">
      <c r="A50" s="111"/>
      <c r="B50" s="111"/>
      <c r="C50" s="111"/>
      <c r="D50" s="111"/>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2"/>
      <c r="AG50" s="2"/>
    </row>
    <row r="51" spans="1:33" x14ac:dyDescent="0.3">
      <c r="A51" s="111"/>
      <c r="B51" s="111"/>
      <c r="C51" s="111"/>
      <c r="D51" s="111"/>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2"/>
      <c r="AG51" s="2"/>
    </row>
    <row r="52" spans="1:33" x14ac:dyDescent="0.3">
      <c r="A52" s="111"/>
      <c r="B52" s="111"/>
      <c r="C52" s="111"/>
      <c r="D52" s="111"/>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2"/>
      <c r="AG52" s="2"/>
    </row>
    <row r="53" spans="1:33" x14ac:dyDescent="0.3">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2"/>
      <c r="AG53" s="2"/>
    </row>
    <row r="54" spans="1:33" x14ac:dyDescent="0.3">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2"/>
      <c r="AG54" s="2"/>
    </row>
    <row r="55" spans="1:33" x14ac:dyDescent="0.3">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2"/>
      <c r="AG55" s="2"/>
    </row>
    <row r="56" spans="1:33" x14ac:dyDescent="0.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2"/>
      <c r="AG56" s="2"/>
    </row>
    <row r="57" spans="1:33"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x14ac:dyDescent="0.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x14ac:dyDescent="0.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x14ac:dyDescent="0.3">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x14ac:dyDescent="0.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x14ac:dyDescent="0.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x14ac:dyDescent="0.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2"/>
      <c r="AG104" s="2"/>
    </row>
    <row r="105" spans="1:33"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2"/>
      <c r="AG105" s="2"/>
    </row>
    <row r="106" spans="1:33"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2"/>
      <c r="AG106" s="2"/>
    </row>
    <row r="107" spans="1:33"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2"/>
      <c r="AG107" s="2"/>
    </row>
    <row r="108" spans="1:33"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2"/>
      <c r="AG108" s="2"/>
    </row>
    <row r="109" spans="1:33"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2"/>
      <c r="AG109" s="2"/>
    </row>
    <row r="110" spans="1:33"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2"/>
      <c r="AG110" s="2"/>
    </row>
    <row r="111" spans="1:33"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2"/>
      <c r="AG111" s="2"/>
    </row>
    <row r="112" spans="1:33"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2"/>
      <c r="AG112" s="2"/>
    </row>
    <row r="113" spans="1:33"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2"/>
      <c r="AG113" s="2"/>
    </row>
    <row r="114" spans="1:33"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2"/>
      <c r="AG114" s="2"/>
    </row>
    <row r="115" spans="1:33"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2"/>
      <c r="AG115" s="2"/>
    </row>
    <row r="116" spans="1:33"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2"/>
      <c r="AG116" s="2"/>
    </row>
    <row r="117" spans="1:33"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2"/>
      <c r="AG117" s="2"/>
    </row>
    <row r="118" spans="1:33"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2"/>
      <c r="AG118" s="2"/>
    </row>
    <row r="119" spans="1:33"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2"/>
      <c r="AG119" s="2"/>
    </row>
    <row r="120" spans="1:33"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2"/>
      <c r="AG120" s="2"/>
    </row>
    <row r="121" spans="1:33"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2"/>
      <c r="AG121" s="2"/>
    </row>
    <row r="122" spans="1:33"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2"/>
      <c r="AG122" s="2"/>
    </row>
    <row r="123" spans="1:33"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row>
    <row r="124" spans="1:33"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row>
  </sheetData>
  <mergeCells count="14">
    <mergeCell ref="A49:D49"/>
    <mergeCell ref="A50:D50"/>
    <mergeCell ref="A51:D51"/>
    <mergeCell ref="A52:D52"/>
    <mergeCell ref="A43:C43"/>
    <mergeCell ref="A45:D45"/>
    <mergeCell ref="A46:D46"/>
    <mergeCell ref="A47:D47"/>
    <mergeCell ref="A48:D48"/>
    <mergeCell ref="G35:I35"/>
    <mergeCell ref="G36:I36"/>
    <mergeCell ref="A1:B1"/>
    <mergeCell ref="A2:B2"/>
    <mergeCell ref="A4:I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60D03-8AC5-4969-A8A7-23A612254F82}">
  <dimension ref="A1:AG126"/>
  <sheetViews>
    <sheetView topLeftCell="A18" zoomScale="86" zoomScaleNormal="86" workbookViewId="0">
      <selection activeCell="B18" sqref="B18"/>
    </sheetView>
  </sheetViews>
  <sheetFormatPr defaultColWidth="9.140625" defaultRowHeight="18.75" x14ac:dyDescent="0.3"/>
  <cols>
    <col min="1" max="1" width="3.42578125" style="1" bestFit="1" customWidth="1"/>
    <col min="2" max="2" width="41.7109375" style="1" customWidth="1"/>
    <col min="3" max="3" width="18" style="1" bestFit="1" customWidth="1"/>
    <col min="4" max="4" width="18" style="1" customWidth="1"/>
    <col min="5" max="5" width="26.140625" style="1" bestFit="1" customWidth="1"/>
    <col min="6" max="6" width="11.5703125" style="1" customWidth="1"/>
    <col min="7" max="8" width="27.7109375" style="1" customWidth="1"/>
    <col min="9" max="9" width="74.7109375" style="1" customWidth="1"/>
    <col min="10" max="16384" width="9.140625" style="1"/>
  </cols>
  <sheetData>
    <row r="1" spans="1:33" x14ac:dyDescent="0.3">
      <c r="A1" s="113" t="s">
        <v>0</v>
      </c>
      <c r="B1" s="113"/>
    </row>
    <row r="2" spans="1:33" x14ac:dyDescent="0.3">
      <c r="A2" s="114" t="s">
        <v>54</v>
      </c>
      <c r="B2" s="114"/>
      <c r="C2" s="115"/>
    </row>
    <row r="3" spans="1:33" x14ac:dyDescent="0.3">
      <c r="A3" s="9"/>
      <c r="B3" s="9"/>
    </row>
    <row r="4" spans="1:33" ht="26.45" customHeight="1" x14ac:dyDescent="0.3">
      <c r="A4" s="116" t="s">
        <v>67</v>
      </c>
      <c r="B4" s="116"/>
      <c r="C4" s="116"/>
      <c r="D4" s="116"/>
      <c r="E4" s="116"/>
      <c r="F4" s="116"/>
      <c r="G4" s="116"/>
      <c r="H4" s="116"/>
      <c r="I4" s="116"/>
      <c r="J4" s="2"/>
      <c r="K4" s="2"/>
      <c r="L4" s="2"/>
      <c r="M4" s="2"/>
      <c r="N4" s="2"/>
      <c r="O4" s="2"/>
      <c r="P4" s="2"/>
      <c r="Q4" s="2"/>
      <c r="R4" s="2"/>
      <c r="S4" s="2"/>
      <c r="T4" s="2"/>
      <c r="U4" s="2"/>
      <c r="V4" s="2"/>
      <c r="W4" s="2"/>
      <c r="X4" s="2"/>
      <c r="Y4" s="2"/>
      <c r="Z4" s="2"/>
      <c r="AA4" s="2"/>
      <c r="AB4" s="2"/>
      <c r="AC4" s="2"/>
      <c r="AD4" s="2"/>
      <c r="AE4" s="2"/>
      <c r="AF4" s="2"/>
      <c r="AG4" s="2"/>
    </row>
    <row r="5" spans="1:33"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5"/>
      <c r="AG5" s="5"/>
    </row>
    <row r="6" spans="1:33" s="3" customFormat="1" ht="99" x14ac:dyDescent="0.25">
      <c r="A6" s="23" t="s">
        <v>63</v>
      </c>
      <c r="B6" s="23" t="s">
        <v>73</v>
      </c>
      <c r="C6" s="23" t="s">
        <v>64</v>
      </c>
      <c r="D6" s="23" t="s">
        <v>78</v>
      </c>
      <c r="E6" s="23" t="s">
        <v>72</v>
      </c>
      <c r="F6" s="23" t="s">
        <v>65</v>
      </c>
      <c r="G6" s="23" t="s">
        <v>66</v>
      </c>
      <c r="H6" s="23" t="s">
        <v>81</v>
      </c>
      <c r="I6" s="23" t="s">
        <v>82</v>
      </c>
      <c r="K6" s="4"/>
      <c r="L6" s="4"/>
      <c r="M6" s="4"/>
      <c r="N6" s="4"/>
      <c r="O6" s="4"/>
      <c r="P6" s="4"/>
      <c r="Q6" s="4"/>
      <c r="R6" s="4"/>
      <c r="S6" s="4"/>
      <c r="T6" s="4"/>
      <c r="U6" s="4"/>
      <c r="V6" s="4"/>
      <c r="W6" s="4"/>
      <c r="X6" s="4"/>
      <c r="Y6" s="4"/>
      <c r="Z6" s="4"/>
      <c r="AA6" s="4"/>
      <c r="AB6" s="4"/>
      <c r="AC6" s="4"/>
      <c r="AD6" s="4"/>
      <c r="AE6" s="4"/>
      <c r="AF6" s="5"/>
      <c r="AG6" s="5"/>
    </row>
    <row r="7" spans="1:33" s="3" customFormat="1" ht="16.5" x14ac:dyDescent="0.25">
      <c r="A7" s="23" t="s">
        <v>68</v>
      </c>
      <c r="B7" s="10" t="s">
        <v>4</v>
      </c>
      <c r="C7" s="23"/>
      <c r="D7" s="23"/>
      <c r="E7" s="23"/>
      <c r="F7" s="23"/>
      <c r="G7" s="23"/>
      <c r="H7" s="23"/>
      <c r="I7" s="23"/>
      <c r="K7" s="4"/>
      <c r="L7" s="4"/>
      <c r="M7" s="4"/>
      <c r="N7" s="4"/>
      <c r="O7" s="4"/>
      <c r="P7" s="4"/>
      <c r="Q7" s="4"/>
      <c r="R7" s="4"/>
      <c r="S7" s="4"/>
      <c r="T7" s="4"/>
      <c r="U7" s="4"/>
      <c r="V7" s="4"/>
      <c r="W7" s="4"/>
      <c r="X7" s="4"/>
      <c r="Y7" s="4"/>
      <c r="Z7" s="4"/>
      <c r="AA7" s="4"/>
      <c r="AB7" s="4"/>
      <c r="AC7" s="4"/>
      <c r="AD7" s="4"/>
      <c r="AE7" s="4"/>
      <c r="AF7" s="5"/>
      <c r="AG7" s="5"/>
    </row>
    <row r="8" spans="1:33" s="3" customFormat="1" ht="378.95" customHeight="1" x14ac:dyDescent="0.25">
      <c r="A8" s="34">
        <v>1</v>
      </c>
      <c r="B8" s="10" t="s">
        <v>264</v>
      </c>
      <c r="C8" s="34" t="s">
        <v>265</v>
      </c>
      <c r="D8" s="48">
        <v>5250000000</v>
      </c>
      <c r="E8" s="34" t="s">
        <v>267</v>
      </c>
      <c r="F8" s="34" t="s">
        <v>442</v>
      </c>
      <c r="G8" s="34" t="s">
        <v>269</v>
      </c>
      <c r="H8" s="11" t="s">
        <v>384</v>
      </c>
      <c r="I8" s="20" t="s">
        <v>697</v>
      </c>
      <c r="K8" s="4"/>
      <c r="L8" s="4"/>
      <c r="M8" s="4"/>
      <c r="N8" s="4"/>
      <c r="O8" s="4"/>
      <c r="P8" s="4"/>
      <c r="Q8" s="4"/>
      <c r="R8" s="4"/>
      <c r="S8" s="4"/>
      <c r="T8" s="4"/>
      <c r="U8" s="4"/>
      <c r="V8" s="4"/>
      <c r="W8" s="4"/>
      <c r="X8" s="4"/>
      <c r="Y8" s="4"/>
      <c r="Z8" s="4"/>
      <c r="AA8" s="4"/>
      <c r="AB8" s="4"/>
      <c r="AC8" s="4"/>
      <c r="AD8" s="4"/>
      <c r="AE8" s="4"/>
      <c r="AF8" s="5"/>
      <c r="AG8" s="5"/>
    </row>
    <row r="9" spans="1:33" s="3" customFormat="1" ht="266.45" customHeight="1" x14ac:dyDescent="0.25">
      <c r="A9" s="34">
        <v>2</v>
      </c>
      <c r="B9" s="10" t="s">
        <v>263</v>
      </c>
      <c r="C9" s="34" t="s">
        <v>266</v>
      </c>
      <c r="D9" s="48">
        <v>7000000000</v>
      </c>
      <c r="E9" s="34" t="s">
        <v>268</v>
      </c>
      <c r="F9" s="34" t="s">
        <v>441</v>
      </c>
      <c r="G9" s="34" t="s">
        <v>270</v>
      </c>
      <c r="H9" s="11" t="s">
        <v>443</v>
      </c>
      <c r="I9" s="10" t="s">
        <v>444</v>
      </c>
      <c r="K9" s="4"/>
      <c r="L9" s="4"/>
      <c r="M9" s="4"/>
      <c r="N9" s="4"/>
      <c r="O9" s="4"/>
      <c r="P9" s="4"/>
      <c r="Q9" s="4"/>
      <c r="R9" s="4"/>
      <c r="S9" s="4"/>
      <c r="T9" s="4"/>
      <c r="U9" s="4"/>
      <c r="V9" s="4"/>
      <c r="W9" s="4"/>
      <c r="X9" s="4"/>
      <c r="Y9" s="4"/>
      <c r="Z9" s="4"/>
      <c r="AA9" s="4"/>
      <c r="AB9" s="4"/>
      <c r="AC9" s="4"/>
      <c r="AD9" s="4"/>
      <c r="AE9" s="4"/>
      <c r="AF9" s="5"/>
      <c r="AG9" s="5"/>
    </row>
    <row r="10" spans="1:33" s="3" customFormat="1" ht="251.45" customHeight="1" x14ac:dyDescent="0.25">
      <c r="A10" s="34">
        <v>3</v>
      </c>
      <c r="B10" s="10" t="s">
        <v>454</v>
      </c>
      <c r="C10" s="34" t="s">
        <v>453</v>
      </c>
      <c r="D10" s="48">
        <v>6760000000</v>
      </c>
      <c r="E10" s="34" t="s">
        <v>456</v>
      </c>
      <c r="F10" s="34" t="s">
        <v>442</v>
      </c>
      <c r="G10" s="34" t="s">
        <v>457</v>
      </c>
      <c r="H10" s="11" t="s">
        <v>692</v>
      </c>
      <c r="I10" s="10" t="s">
        <v>693</v>
      </c>
      <c r="K10" s="4"/>
      <c r="L10" s="4"/>
      <c r="M10" s="4"/>
      <c r="N10" s="4"/>
      <c r="O10" s="4"/>
      <c r="P10" s="4"/>
      <c r="Q10" s="4"/>
      <c r="R10" s="4"/>
      <c r="S10" s="4"/>
      <c r="T10" s="4"/>
      <c r="U10" s="4"/>
      <c r="V10" s="4"/>
      <c r="W10" s="4"/>
      <c r="X10" s="4"/>
      <c r="Y10" s="4"/>
      <c r="Z10" s="4"/>
      <c r="AA10" s="4"/>
      <c r="AB10" s="4"/>
      <c r="AC10" s="4"/>
      <c r="AD10" s="4"/>
      <c r="AE10" s="4"/>
      <c r="AF10" s="5"/>
      <c r="AG10" s="5"/>
    </row>
    <row r="11" spans="1:33" s="3" customFormat="1" ht="20.100000000000001" customHeight="1" x14ac:dyDescent="0.25">
      <c r="A11" s="27" t="s">
        <v>68</v>
      </c>
      <c r="B11" s="28" t="s">
        <v>5</v>
      </c>
      <c r="C11" s="11"/>
      <c r="D11" s="11"/>
      <c r="E11" s="11"/>
      <c r="F11" s="11"/>
      <c r="G11" s="11"/>
      <c r="H11" s="11"/>
      <c r="I11" s="11"/>
      <c r="J11" s="4"/>
      <c r="K11" s="4"/>
      <c r="L11" s="4"/>
      <c r="M11" s="4"/>
      <c r="N11" s="4"/>
      <c r="O11" s="4"/>
      <c r="P11" s="4"/>
      <c r="Q11" s="4"/>
      <c r="R11" s="4"/>
      <c r="S11" s="4"/>
      <c r="T11" s="4"/>
      <c r="U11" s="4"/>
      <c r="V11" s="4"/>
      <c r="W11" s="4"/>
      <c r="X11" s="4"/>
      <c r="Y11" s="4"/>
      <c r="Z11" s="4"/>
      <c r="AA11" s="4"/>
      <c r="AB11" s="4"/>
      <c r="AC11" s="4"/>
      <c r="AD11" s="4"/>
      <c r="AE11" s="4"/>
      <c r="AF11" s="5"/>
      <c r="AG11" s="5"/>
    </row>
    <row r="12" spans="1:33" s="3" customFormat="1" ht="31.5" x14ac:dyDescent="0.25">
      <c r="A12" s="27" t="s">
        <v>69</v>
      </c>
      <c r="B12" s="29" t="s">
        <v>6</v>
      </c>
      <c r="C12" s="11">
        <v>1</v>
      </c>
      <c r="D12" s="11"/>
      <c r="E12" s="11"/>
      <c r="F12" s="11"/>
      <c r="G12" s="11"/>
      <c r="H12" s="11"/>
      <c r="I12" s="11"/>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308.25" customHeight="1" x14ac:dyDescent="0.25">
      <c r="A13" s="14">
        <v>1</v>
      </c>
      <c r="B13" s="24" t="s">
        <v>357</v>
      </c>
      <c r="C13" s="11" t="s">
        <v>362</v>
      </c>
      <c r="D13" s="26">
        <v>1140</v>
      </c>
      <c r="E13" s="11" t="s">
        <v>373</v>
      </c>
      <c r="F13" s="11" t="s">
        <v>389</v>
      </c>
      <c r="G13" s="11" t="s">
        <v>165</v>
      </c>
      <c r="H13" s="11" t="s">
        <v>384</v>
      </c>
      <c r="I13" s="10" t="s">
        <v>385</v>
      </c>
      <c r="J13" s="4"/>
      <c r="K13" s="4"/>
      <c r="L13" s="4"/>
      <c r="M13" s="4"/>
      <c r="N13" s="4"/>
      <c r="O13" s="4"/>
      <c r="P13" s="4"/>
      <c r="Q13" s="4"/>
      <c r="R13" s="4"/>
      <c r="S13" s="4"/>
      <c r="T13" s="4"/>
      <c r="U13" s="4"/>
      <c r="V13" s="4"/>
      <c r="W13" s="4"/>
      <c r="X13" s="4"/>
      <c r="Y13" s="4"/>
      <c r="Z13" s="4"/>
      <c r="AA13" s="4"/>
      <c r="AB13" s="4"/>
      <c r="AC13" s="4"/>
      <c r="AD13" s="4"/>
      <c r="AE13" s="4"/>
      <c r="AF13" s="5"/>
      <c r="AG13" s="5"/>
    </row>
    <row r="14" spans="1:33" s="3" customFormat="1" ht="220.5" x14ac:dyDescent="0.25">
      <c r="A14" s="14">
        <v>2</v>
      </c>
      <c r="B14" s="24" t="s">
        <v>358</v>
      </c>
      <c r="C14" s="11" t="s">
        <v>344</v>
      </c>
      <c r="D14" s="26">
        <v>660000000</v>
      </c>
      <c r="E14" s="11" t="s">
        <v>372</v>
      </c>
      <c r="F14" s="11" t="s">
        <v>390</v>
      </c>
      <c r="G14" s="11" t="s">
        <v>382</v>
      </c>
      <c r="H14" s="38" t="s">
        <v>718</v>
      </c>
      <c r="I14" s="24" t="s">
        <v>383</v>
      </c>
      <c r="J14" s="4"/>
      <c r="K14" s="4"/>
      <c r="L14" s="4"/>
      <c r="M14" s="4"/>
      <c r="N14" s="4"/>
      <c r="O14" s="4"/>
      <c r="P14" s="4"/>
      <c r="Q14" s="4"/>
      <c r="R14" s="4"/>
      <c r="S14" s="4"/>
      <c r="T14" s="4"/>
      <c r="U14" s="4"/>
      <c r="V14" s="4"/>
      <c r="W14" s="4"/>
      <c r="X14" s="4"/>
      <c r="Y14" s="4"/>
      <c r="Z14" s="4"/>
      <c r="AA14" s="4"/>
      <c r="AB14" s="4"/>
      <c r="AC14" s="4"/>
      <c r="AD14" s="4"/>
      <c r="AE14" s="4"/>
      <c r="AF14" s="5"/>
      <c r="AG14" s="5"/>
    </row>
    <row r="15" spans="1:33" s="3" customFormat="1" ht="220.5" x14ac:dyDescent="0.25">
      <c r="A15" s="14">
        <v>3</v>
      </c>
      <c r="B15" s="24" t="s">
        <v>359</v>
      </c>
      <c r="C15" s="11" t="s">
        <v>363</v>
      </c>
      <c r="D15" s="26">
        <v>900000000</v>
      </c>
      <c r="E15" s="11" t="s">
        <v>371</v>
      </c>
      <c r="F15" s="11" t="s">
        <v>389</v>
      </c>
      <c r="G15" s="11" t="s">
        <v>186</v>
      </c>
      <c r="H15" s="11" t="s">
        <v>115</v>
      </c>
      <c r="I15" s="24" t="s">
        <v>388</v>
      </c>
      <c r="J15" s="4"/>
      <c r="K15" s="4"/>
      <c r="L15" s="4"/>
      <c r="M15" s="4"/>
      <c r="N15" s="4"/>
      <c r="O15" s="4"/>
      <c r="P15" s="4"/>
      <c r="Q15" s="4"/>
      <c r="R15" s="4"/>
      <c r="S15" s="4"/>
      <c r="T15" s="4"/>
      <c r="U15" s="4"/>
      <c r="V15" s="4"/>
      <c r="W15" s="4"/>
      <c r="X15" s="4"/>
      <c r="Y15" s="4"/>
      <c r="Z15" s="4"/>
      <c r="AA15" s="4"/>
      <c r="AB15" s="4"/>
      <c r="AC15" s="4"/>
      <c r="AD15" s="4"/>
      <c r="AE15" s="4"/>
      <c r="AF15" s="5"/>
      <c r="AG15" s="5"/>
    </row>
    <row r="16" spans="1:33" s="3" customFormat="1" ht="267.75" x14ac:dyDescent="0.25">
      <c r="A16" s="14">
        <v>4</v>
      </c>
      <c r="B16" s="24" t="s">
        <v>360</v>
      </c>
      <c r="C16" s="11" t="s">
        <v>364</v>
      </c>
      <c r="D16" s="26">
        <v>600000000</v>
      </c>
      <c r="E16" s="25" t="s">
        <v>370</v>
      </c>
      <c r="F16" s="11" t="s">
        <v>390</v>
      </c>
      <c r="G16" s="11" t="s">
        <v>186</v>
      </c>
      <c r="H16" s="38" t="s">
        <v>387</v>
      </c>
      <c r="I16" s="10" t="s">
        <v>386</v>
      </c>
      <c r="J16" s="4"/>
      <c r="K16" s="4"/>
      <c r="L16" s="4"/>
      <c r="M16" s="4"/>
      <c r="N16" s="4"/>
      <c r="O16" s="4"/>
      <c r="P16" s="4"/>
      <c r="Q16" s="4"/>
      <c r="R16" s="4"/>
      <c r="S16" s="4"/>
      <c r="T16" s="4"/>
      <c r="U16" s="4"/>
      <c r="V16" s="4"/>
      <c r="W16" s="4"/>
      <c r="X16" s="4"/>
      <c r="Y16" s="4"/>
      <c r="Z16" s="4"/>
      <c r="AA16" s="4"/>
      <c r="AB16" s="4"/>
      <c r="AC16" s="4"/>
      <c r="AD16" s="4"/>
      <c r="AE16" s="4"/>
      <c r="AF16" s="5"/>
      <c r="AG16" s="5"/>
    </row>
    <row r="17" spans="1:33" s="3" customFormat="1" ht="267.75" x14ac:dyDescent="0.25">
      <c r="A17" s="14">
        <v>5</v>
      </c>
      <c r="B17" s="24" t="s">
        <v>361</v>
      </c>
      <c r="C17" s="11" t="s">
        <v>365</v>
      </c>
      <c r="D17" s="26">
        <v>350000000</v>
      </c>
      <c r="E17" s="25" t="s">
        <v>369</v>
      </c>
      <c r="F17" s="11" t="s">
        <v>378</v>
      </c>
      <c r="G17" s="11" t="s">
        <v>356</v>
      </c>
      <c r="H17" s="11" t="s">
        <v>379</v>
      </c>
      <c r="I17" s="10" t="s">
        <v>386</v>
      </c>
      <c r="J17" s="4"/>
      <c r="K17" s="4"/>
      <c r="L17" s="4"/>
      <c r="M17" s="4"/>
      <c r="N17" s="4"/>
      <c r="O17" s="4"/>
      <c r="P17" s="4"/>
      <c r="Q17" s="4"/>
      <c r="R17" s="4"/>
      <c r="S17" s="4"/>
      <c r="T17" s="4"/>
      <c r="U17" s="4"/>
      <c r="V17" s="4"/>
      <c r="W17" s="4"/>
      <c r="X17" s="4"/>
      <c r="Y17" s="4"/>
      <c r="Z17" s="4"/>
      <c r="AA17" s="4"/>
      <c r="AB17" s="4"/>
      <c r="AC17" s="4"/>
      <c r="AD17" s="4"/>
      <c r="AE17" s="4"/>
      <c r="AF17" s="5"/>
      <c r="AG17" s="5"/>
    </row>
    <row r="18" spans="1:33" s="3" customFormat="1" ht="321" customHeight="1" x14ac:dyDescent="0.25">
      <c r="A18" s="14">
        <v>6</v>
      </c>
      <c r="B18" s="24" t="s">
        <v>366</v>
      </c>
      <c r="C18" s="11" t="s">
        <v>367</v>
      </c>
      <c r="D18" s="26">
        <v>410000000</v>
      </c>
      <c r="E18" s="25" t="s">
        <v>368</v>
      </c>
      <c r="F18" s="11" t="s">
        <v>374</v>
      </c>
      <c r="G18" s="11" t="s">
        <v>375</v>
      </c>
      <c r="H18" s="11" t="s">
        <v>377</v>
      </c>
      <c r="I18" s="10" t="s">
        <v>376</v>
      </c>
      <c r="J18" s="4"/>
      <c r="K18" s="4"/>
      <c r="L18" s="4"/>
      <c r="M18" s="4"/>
      <c r="N18" s="4"/>
      <c r="O18" s="4"/>
      <c r="P18" s="4"/>
      <c r="Q18" s="4"/>
      <c r="R18" s="4"/>
      <c r="S18" s="4"/>
      <c r="T18" s="4"/>
      <c r="U18" s="4"/>
      <c r="V18" s="4"/>
      <c r="W18" s="4"/>
      <c r="X18" s="4"/>
      <c r="Y18" s="4"/>
      <c r="Z18" s="4"/>
      <c r="AA18" s="4"/>
      <c r="AB18" s="4"/>
      <c r="AC18" s="4"/>
      <c r="AD18" s="4"/>
      <c r="AE18" s="4"/>
      <c r="AF18" s="5"/>
      <c r="AG18" s="5"/>
    </row>
    <row r="19" spans="1:33" s="3" customFormat="1" ht="15.75" x14ac:dyDescent="0.25">
      <c r="A19" s="14"/>
      <c r="B19" s="24"/>
      <c r="C19" s="11"/>
      <c r="D19" s="26"/>
      <c r="E19" s="25"/>
      <c r="F19" s="11"/>
      <c r="G19" s="11"/>
      <c r="H19" s="11"/>
      <c r="I19" s="10"/>
      <c r="J19" s="4"/>
      <c r="K19" s="4"/>
      <c r="L19" s="4"/>
      <c r="M19" s="4"/>
      <c r="N19" s="4"/>
      <c r="O19" s="4"/>
      <c r="P19" s="4"/>
      <c r="Q19" s="4"/>
      <c r="R19" s="4"/>
      <c r="S19" s="4"/>
      <c r="T19" s="4"/>
      <c r="U19" s="4"/>
      <c r="V19" s="4"/>
      <c r="W19" s="4"/>
      <c r="X19" s="4"/>
      <c r="Y19" s="4"/>
      <c r="Z19" s="4"/>
      <c r="AA19" s="4"/>
      <c r="AB19" s="4"/>
      <c r="AC19" s="4"/>
      <c r="AD19" s="4"/>
      <c r="AE19" s="4"/>
      <c r="AF19" s="5"/>
      <c r="AG19" s="5"/>
    </row>
    <row r="20" spans="1:33" s="3" customFormat="1" ht="15.75" x14ac:dyDescent="0.25">
      <c r="A20" s="27" t="s">
        <v>70</v>
      </c>
      <c r="B20" s="28" t="s">
        <v>7</v>
      </c>
      <c r="C20" s="11"/>
      <c r="D20" s="26"/>
      <c r="E20" s="25"/>
      <c r="F20" s="11"/>
      <c r="G20" s="11"/>
      <c r="H20" s="11"/>
      <c r="I20" s="10"/>
      <c r="J20" s="4"/>
      <c r="K20" s="4"/>
      <c r="L20" s="4"/>
      <c r="M20" s="4"/>
      <c r="N20" s="4"/>
      <c r="O20" s="4"/>
      <c r="P20" s="4"/>
      <c r="Q20" s="4"/>
      <c r="R20" s="4"/>
      <c r="S20" s="4"/>
      <c r="T20" s="4"/>
      <c r="U20" s="4"/>
      <c r="V20" s="4"/>
      <c r="W20" s="4"/>
      <c r="X20" s="4"/>
      <c r="Y20" s="4"/>
      <c r="Z20" s="4"/>
      <c r="AA20" s="4"/>
      <c r="AB20" s="4"/>
      <c r="AC20" s="4"/>
      <c r="AD20" s="4"/>
      <c r="AE20" s="4"/>
      <c r="AF20" s="5"/>
      <c r="AG20" s="5"/>
    </row>
    <row r="21" spans="1:33" s="3" customFormat="1" ht="78.75" x14ac:dyDescent="0.25">
      <c r="A21" s="14">
        <v>1</v>
      </c>
      <c r="B21" s="24" t="s">
        <v>1125</v>
      </c>
      <c r="C21" s="11" t="s">
        <v>1127</v>
      </c>
      <c r="D21" s="26">
        <v>55000000</v>
      </c>
      <c r="E21" s="11" t="s">
        <v>368</v>
      </c>
      <c r="F21" s="11" t="s">
        <v>1130</v>
      </c>
      <c r="G21" s="56" t="s">
        <v>1132</v>
      </c>
      <c r="H21" s="11" t="s">
        <v>1170</v>
      </c>
      <c r="I21" s="54" t="s">
        <v>1570</v>
      </c>
      <c r="J21" s="4"/>
      <c r="K21" s="4"/>
      <c r="L21" s="4"/>
      <c r="M21" s="4"/>
      <c r="N21" s="4"/>
      <c r="O21" s="4"/>
      <c r="P21" s="4"/>
      <c r="Q21" s="4"/>
      <c r="R21" s="4"/>
      <c r="S21" s="4"/>
      <c r="T21" s="4"/>
      <c r="U21" s="4"/>
      <c r="V21" s="4"/>
      <c r="W21" s="4"/>
      <c r="X21" s="4"/>
      <c r="Y21" s="4"/>
      <c r="Z21" s="4"/>
      <c r="AA21" s="4"/>
      <c r="AB21" s="4"/>
      <c r="AC21" s="4"/>
      <c r="AD21" s="4"/>
      <c r="AE21" s="4"/>
      <c r="AF21" s="5"/>
      <c r="AG21" s="5"/>
    </row>
    <row r="22" spans="1:33" s="3" customFormat="1" ht="63" x14ac:dyDescent="0.25">
      <c r="A22" s="14">
        <v>2</v>
      </c>
      <c r="B22" s="24" t="s">
        <v>1126</v>
      </c>
      <c r="C22" s="11" t="s">
        <v>1128</v>
      </c>
      <c r="D22" s="26">
        <v>100000000</v>
      </c>
      <c r="E22" s="11" t="s">
        <v>1129</v>
      </c>
      <c r="F22" s="11" t="s">
        <v>1131</v>
      </c>
      <c r="G22" s="56" t="s">
        <v>1133</v>
      </c>
      <c r="H22" s="11"/>
      <c r="I22" s="10" t="s">
        <v>1151</v>
      </c>
      <c r="J22" s="4"/>
      <c r="K22" s="4"/>
      <c r="L22" s="4"/>
      <c r="M22" s="4"/>
      <c r="N22" s="4"/>
      <c r="O22" s="4"/>
      <c r="P22" s="4"/>
      <c r="Q22" s="4"/>
      <c r="R22" s="4"/>
      <c r="S22" s="4"/>
      <c r="T22" s="4"/>
      <c r="U22" s="4"/>
      <c r="V22" s="4"/>
      <c r="W22" s="4"/>
      <c r="X22" s="4"/>
      <c r="Y22" s="4"/>
      <c r="Z22" s="4"/>
      <c r="AA22" s="4"/>
      <c r="AB22" s="4"/>
      <c r="AC22" s="4"/>
      <c r="AD22" s="4"/>
      <c r="AE22" s="4"/>
      <c r="AF22" s="5"/>
      <c r="AG22" s="5"/>
    </row>
    <row r="23" spans="1:33" s="3" customFormat="1" ht="78.75" x14ac:dyDescent="0.25">
      <c r="A23" s="14">
        <v>3</v>
      </c>
      <c r="B23" s="55" t="s">
        <v>1138</v>
      </c>
      <c r="C23" s="11" t="s">
        <v>1134</v>
      </c>
      <c r="D23" s="26">
        <v>25000000</v>
      </c>
      <c r="E23" s="25" t="s">
        <v>1142</v>
      </c>
      <c r="F23" s="53" t="s">
        <v>1146</v>
      </c>
      <c r="G23" s="53" t="s">
        <v>1571</v>
      </c>
      <c r="H23" s="11" t="s">
        <v>1150</v>
      </c>
      <c r="I23" s="20" t="s">
        <v>1148</v>
      </c>
      <c r="J23" s="4"/>
      <c r="K23" s="4"/>
      <c r="L23" s="4"/>
      <c r="M23" s="4"/>
      <c r="N23" s="4"/>
      <c r="O23" s="4"/>
      <c r="P23" s="4"/>
      <c r="Q23" s="4"/>
      <c r="R23" s="4"/>
      <c r="S23" s="4"/>
      <c r="T23" s="4"/>
      <c r="U23" s="4"/>
      <c r="V23" s="4"/>
      <c r="W23" s="4"/>
      <c r="X23" s="4"/>
      <c r="Y23" s="4"/>
      <c r="Z23" s="4"/>
      <c r="AA23" s="4"/>
      <c r="AB23" s="4"/>
      <c r="AC23" s="4"/>
      <c r="AD23" s="4"/>
      <c r="AE23" s="4"/>
      <c r="AF23" s="5"/>
      <c r="AG23" s="5"/>
    </row>
    <row r="24" spans="1:33" s="3" customFormat="1" ht="63" x14ac:dyDescent="0.25">
      <c r="A24" s="14">
        <v>4</v>
      </c>
      <c r="B24" s="55" t="s">
        <v>1139</v>
      </c>
      <c r="C24" s="11" t="s">
        <v>1135</v>
      </c>
      <c r="D24" s="26">
        <v>30000000</v>
      </c>
      <c r="E24" s="11" t="s">
        <v>1143</v>
      </c>
      <c r="F24" s="53" t="s">
        <v>1147</v>
      </c>
      <c r="G24" s="53" t="s">
        <v>1572</v>
      </c>
      <c r="H24" s="11" t="s">
        <v>1153</v>
      </c>
      <c r="I24" s="20" t="s">
        <v>1152</v>
      </c>
      <c r="J24" s="4"/>
      <c r="K24" s="4"/>
      <c r="L24" s="4"/>
      <c r="M24" s="4"/>
      <c r="N24" s="4"/>
      <c r="O24" s="4"/>
      <c r="P24" s="4"/>
      <c r="Q24" s="4"/>
      <c r="R24" s="4"/>
      <c r="S24" s="4"/>
      <c r="T24" s="4"/>
      <c r="U24" s="4"/>
      <c r="V24" s="4"/>
      <c r="W24" s="4"/>
      <c r="X24" s="4"/>
      <c r="Y24" s="4"/>
      <c r="Z24" s="4"/>
      <c r="AA24" s="4"/>
      <c r="AB24" s="4"/>
      <c r="AC24" s="4"/>
      <c r="AD24" s="4"/>
      <c r="AE24" s="4"/>
      <c r="AF24" s="5"/>
      <c r="AG24" s="5"/>
    </row>
    <row r="25" spans="1:33" s="3" customFormat="1" ht="63" x14ac:dyDescent="0.25">
      <c r="A25" s="14">
        <v>5</v>
      </c>
      <c r="B25" s="55" t="s">
        <v>1140</v>
      </c>
      <c r="C25" s="11" t="s">
        <v>1136</v>
      </c>
      <c r="D25" s="26">
        <v>25000000</v>
      </c>
      <c r="E25" s="25" t="s">
        <v>1144</v>
      </c>
      <c r="F25" s="53" t="s">
        <v>1147</v>
      </c>
      <c r="G25" s="53" t="s">
        <v>1571</v>
      </c>
      <c r="H25" s="11" t="s">
        <v>1153</v>
      </c>
      <c r="I25" s="20" t="s">
        <v>1154</v>
      </c>
      <c r="J25" s="4"/>
      <c r="K25" s="4"/>
      <c r="L25" s="4"/>
      <c r="M25" s="4"/>
      <c r="N25" s="4"/>
      <c r="O25" s="4"/>
      <c r="P25" s="4"/>
      <c r="Q25" s="4"/>
      <c r="R25" s="4"/>
      <c r="S25" s="4"/>
      <c r="T25" s="4"/>
      <c r="U25" s="4"/>
      <c r="V25" s="4"/>
      <c r="W25" s="4"/>
      <c r="X25" s="4"/>
      <c r="Y25" s="4"/>
      <c r="Z25" s="4"/>
      <c r="AA25" s="4"/>
      <c r="AB25" s="4"/>
      <c r="AC25" s="4"/>
      <c r="AD25" s="4"/>
      <c r="AE25" s="4"/>
      <c r="AF25" s="5"/>
      <c r="AG25" s="5"/>
    </row>
    <row r="26" spans="1:33" s="3" customFormat="1" ht="78.75" x14ac:dyDescent="0.25">
      <c r="A26" s="14">
        <v>6</v>
      </c>
      <c r="B26" s="55" t="s">
        <v>1141</v>
      </c>
      <c r="C26" s="11" t="s">
        <v>1137</v>
      </c>
      <c r="D26" s="26">
        <v>25000000</v>
      </c>
      <c r="E26" s="25" t="s">
        <v>1145</v>
      </c>
      <c r="F26" s="53" t="s">
        <v>1146</v>
      </c>
      <c r="G26" s="53" t="s">
        <v>1571</v>
      </c>
      <c r="H26" s="11" t="s">
        <v>1150</v>
      </c>
      <c r="I26" s="20" t="s">
        <v>1149</v>
      </c>
      <c r="J26" s="4"/>
      <c r="K26" s="4"/>
      <c r="L26" s="4"/>
      <c r="M26" s="4"/>
      <c r="N26" s="4"/>
      <c r="O26" s="4"/>
      <c r="P26" s="4"/>
      <c r="Q26" s="4"/>
      <c r="R26" s="4"/>
      <c r="S26" s="4"/>
      <c r="T26" s="4"/>
      <c r="U26" s="4"/>
      <c r="V26" s="4"/>
      <c r="W26" s="4"/>
      <c r="X26" s="4"/>
      <c r="Y26" s="4"/>
      <c r="Z26" s="4"/>
      <c r="AA26" s="4"/>
      <c r="AB26" s="4"/>
      <c r="AC26" s="4"/>
      <c r="AD26" s="4"/>
      <c r="AE26" s="4"/>
      <c r="AF26" s="5"/>
      <c r="AG26" s="5"/>
    </row>
    <row r="27" spans="1:33" s="3" customFormat="1" ht="78.75" x14ac:dyDescent="0.25">
      <c r="A27" s="14">
        <v>7</v>
      </c>
      <c r="B27" s="10" t="s">
        <v>1156</v>
      </c>
      <c r="C27" s="11" t="s">
        <v>1155</v>
      </c>
      <c r="D27" s="26">
        <v>30000000</v>
      </c>
      <c r="E27" s="25" t="s">
        <v>1157</v>
      </c>
      <c r="F27" s="11" t="s">
        <v>1131</v>
      </c>
      <c r="G27" s="11" t="s">
        <v>762</v>
      </c>
      <c r="H27" s="11" t="s">
        <v>1170</v>
      </c>
      <c r="I27" s="58" t="s">
        <v>1573</v>
      </c>
      <c r="J27" s="4"/>
      <c r="K27" s="4"/>
      <c r="L27" s="4"/>
      <c r="M27" s="4"/>
      <c r="N27" s="4"/>
      <c r="O27" s="4"/>
      <c r="P27" s="4"/>
      <c r="Q27" s="4"/>
      <c r="R27" s="4"/>
      <c r="S27" s="4"/>
      <c r="T27" s="4"/>
      <c r="U27" s="4"/>
      <c r="V27" s="4"/>
      <c r="W27" s="4"/>
      <c r="X27" s="4"/>
      <c r="Y27" s="4"/>
      <c r="Z27" s="4"/>
      <c r="AA27" s="4"/>
      <c r="AB27" s="4"/>
      <c r="AC27" s="4"/>
      <c r="AD27" s="4"/>
      <c r="AE27" s="4"/>
      <c r="AF27" s="5"/>
      <c r="AG27" s="5"/>
    </row>
    <row r="28" spans="1:33" s="3" customFormat="1" ht="47.25" x14ac:dyDescent="0.25">
      <c r="A28" s="14">
        <v>8</v>
      </c>
      <c r="B28" s="10" t="s">
        <v>1161</v>
      </c>
      <c r="C28" s="11" t="s">
        <v>1158</v>
      </c>
      <c r="D28" s="26">
        <v>20000000</v>
      </c>
      <c r="E28" s="25" t="s">
        <v>1164</v>
      </c>
      <c r="F28" s="53" t="s">
        <v>1146</v>
      </c>
      <c r="G28" s="11" t="s">
        <v>767</v>
      </c>
      <c r="H28" s="11"/>
      <c r="I28" s="10" t="s">
        <v>553</v>
      </c>
      <c r="J28" s="4"/>
      <c r="K28" s="4"/>
      <c r="L28" s="4"/>
      <c r="M28" s="4"/>
      <c r="N28" s="4"/>
      <c r="O28" s="4"/>
      <c r="P28" s="4"/>
      <c r="Q28" s="4"/>
      <c r="R28" s="4"/>
      <c r="S28" s="4"/>
      <c r="T28" s="4"/>
      <c r="U28" s="4"/>
      <c r="V28" s="4"/>
      <c r="W28" s="4"/>
      <c r="X28" s="4"/>
      <c r="Y28" s="4"/>
      <c r="Z28" s="4"/>
      <c r="AA28" s="4"/>
      <c r="AB28" s="4"/>
      <c r="AC28" s="4"/>
      <c r="AD28" s="4"/>
      <c r="AE28" s="4"/>
      <c r="AF28" s="5"/>
      <c r="AG28" s="5"/>
    </row>
    <row r="29" spans="1:33" s="3" customFormat="1" ht="94.5" x14ac:dyDescent="0.25">
      <c r="A29" s="14">
        <v>9</v>
      </c>
      <c r="B29" s="10" t="s">
        <v>1162</v>
      </c>
      <c r="C29" s="11" t="s">
        <v>1159</v>
      </c>
      <c r="D29" s="26">
        <v>65000000</v>
      </c>
      <c r="E29" s="25" t="s">
        <v>1165</v>
      </c>
      <c r="F29" s="11" t="s">
        <v>1131</v>
      </c>
      <c r="G29" s="11" t="s">
        <v>767</v>
      </c>
      <c r="H29" s="11" t="s">
        <v>1150</v>
      </c>
      <c r="I29" s="58" t="s">
        <v>1168</v>
      </c>
      <c r="J29" s="4"/>
      <c r="K29" s="4"/>
      <c r="L29" s="4"/>
      <c r="M29" s="4"/>
      <c r="N29" s="4"/>
      <c r="O29" s="4"/>
      <c r="P29" s="4"/>
      <c r="Q29" s="4"/>
      <c r="R29" s="4"/>
      <c r="S29" s="4"/>
      <c r="T29" s="4"/>
      <c r="U29" s="4"/>
      <c r="V29" s="4"/>
      <c r="W29" s="4"/>
      <c r="X29" s="4"/>
      <c r="Y29" s="4"/>
      <c r="Z29" s="4"/>
      <c r="AA29" s="4"/>
      <c r="AB29" s="4"/>
      <c r="AC29" s="4"/>
      <c r="AD29" s="4"/>
      <c r="AE29" s="4"/>
      <c r="AF29" s="5"/>
      <c r="AG29" s="5"/>
    </row>
    <row r="30" spans="1:33" s="3" customFormat="1" ht="94.5" x14ac:dyDescent="0.25">
      <c r="A30" s="14">
        <v>10</v>
      </c>
      <c r="B30" s="10" t="s">
        <v>1163</v>
      </c>
      <c r="C30" s="11" t="s">
        <v>1160</v>
      </c>
      <c r="D30" s="26">
        <v>25000000</v>
      </c>
      <c r="E30" s="25" t="s">
        <v>1166</v>
      </c>
      <c r="F30" s="11" t="s">
        <v>1167</v>
      </c>
      <c r="G30" s="11" t="s">
        <v>767</v>
      </c>
      <c r="H30" s="11" t="s">
        <v>1170</v>
      </c>
      <c r="I30" s="58" t="s">
        <v>1169</v>
      </c>
      <c r="J30" s="4"/>
      <c r="K30" s="4"/>
      <c r="L30" s="4"/>
      <c r="M30" s="4"/>
      <c r="N30" s="4"/>
      <c r="O30" s="4"/>
      <c r="P30" s="4"/>
      <c r="Q30" s="4"/>
      <c r="R30" s="4"/>
      <c r="S30" s="4"/>
      <c r="T30" s="4"/>
      <c r="U30" s="4"/>
      <c r="V30" s="4"/>
      <c r="W30" s="4"/>
      <c r="X30" s="4"/>
      <c r="Y30" s="4"/>
      <c r="Z30" s="4"/>
      <c r="AA30" s="4"/>
      <c r="AB30" s="4"/>
      <c r="AC30" s="4"/>
      <c r="AD30" s="4"/>
      <c r="AE30" s="4"/>
      <c r="AF30" s="5"/>
      <c r="AG30" s="5"/>
    </row>
    <row r="31" spans="1:33" s="3" customFormat="1" ht="34.5" customHeight="1" x14ac:dyDescent="0.25">
      <c r="A31" s="27" t="s">
        <v>71</v>
      </c>
      <c r="B31" s="28" t="s">
        <v>18</v>
      </c>
      <c r="C31" s="11"/>
      <c r="D31" s="11"/>
      <c r="E31" s="11"/>
      <c r="F31" s="16"/>
      <c r="G31" s="11"/>
      <c r="H31" s="11"/>
      <c r="I31" s="11"/>
      <c r="J31" s="4"/>
      <c r="K31" s="4"/>
      <c r="L31" s="4"/>
      <c r="M31" s="4"/>
      <c r="N31" s="4"/>
      <c r="O31" s="4"/>
      <c r="P31" s="4"/>
      <c r="Q31" s="4"/>
      <c r="R31" s="4"/>
      <c r="S31" s="4"/>
      <c r="T31" s="4"/>
      <c r="U31" s="4"/>
      <c r="V31" s="4"/>
      <c r="W31" s="4"/>
      <c r="X31" s="4"/>
      <c r="Y31" s="4"/>
      <c r="Z31" s="4"/>
      <c r="AA31" s="4"/>
      <c r="AB31" s="4"/>
      <c r="AC31" s="4"/>
      <c r="AD31" s="4"/>
      <c r="AE31" s="4"/>
      <c r="AF31" s="5"/>
      <c r="AG31" s="5"/>
    </row>
    <row r="32" spans="1:33" s="3" customFormat="1" ht="16.5" customHeight="1" x14ac:dyDescent="0.25">
      <c r="A32" s="7"/>
      <c r="B32" s="8"/>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5"/>
      <c r="AG32" s="5"/>
    </row>
    <row r="33" spans="1:33" s="3" customFormat="1" ht="18.75" customHeight="1" x14ac:dyDescent="0.25">
      <c r="A33" s="8"/>
      <c r="G33" s="4"/>
      <c r="H33" s="4"/>
      <c r="I33" s="4"/>
      <c r="J33" s="4"/>
      <c r="K33" s="4"/>
      <c r="L33" s="4"/>
      <c r="M33" s="4"/>
      <c r="N33" s="4"/>
      <c r="O33" s="4"/>
      <c r="P33" s="4"/>
      <c r="Q33" s="4"/>
      <c r="R33" s="4"/>
      <c r="S33" s="4"/>
      <c r="T33" s="4"/>
      <c r="U33" s="4"/>
      <c r="V33" s="4"/>
      <c r="W33" s="4"/>
      <c r="X33" s="4"/>
      <c r="Y33" s="4"/>
      <c r="Z33" s="4"/>
      <c r="AA33" s="4"/>
      <c r="AB33" s="4"/>
      <c r="AC33" s="4"/>
      <c r="AD33" s="4"/>
      <c r="AE33" s="4"/>
      <c r="AF33" s="5"/>
      <c r="AG33" s="5"/>
    </row>
    <row r="34" spans="1:33" s="3" customFormat="1" ht="21.6" customHeight="1" x14ac:dyDescent="0.25">
      <c r="G34" s="4"/>
      <c r="H34" s="4"/>
      <c r="I34" s="4"/>
      <c r="J34" s="4"/>
      <c r="K34" s="4"/>
      <c r="L34" s="4"/>
      <c r="M34" s="4"/>
      <c r="N34" s="4"/>
      <c r="O34" s="4"/>
      <c r="P34" s="4"/>
      <c r="Q34" s="4"/>
      <c r="R34" s="4"/>
      <c r="S34" s="4"/>
      <c r="T34" s="4"/>
      <c r="U34" s="4"/>
      <c r="V34" s="4"/>
      <c r="W34" s="4"/>
      <c r="X34" s="4"/>
      <c r="Y34" s="4"/>
      <c r="Z34" s="4"/>
      <c r="AA34" s="4"/>
      <c r="AB34" s="4"/>
      <c r="AC34" s="4"/>
      <c r="AD34" s="4"/>
      <c r="AE34" s="4"/>
      <c r="AF34" s="5"/>
      <c r="AG34" s="5"/>
    </row>
    <row r="35" spans="1:33" x14ac:dyDescent="0.3">
      <c r="A35" s="13"/>
      <c r="B35" s="13"/>
      <c r="C35" s="13"/>
      <c r="D35" s="13"/>
      <c r="E35" s="13"/>
      <c r="F35" s="12"/>
      <c r="G35" s="6"/>
      <c r="H35" s="6"/>
      <c r="I35" s="6"/>
      <c r="J35" s="6"/>
      <c r="K35" s="6"/>
      <c r="L35" s="6"/>
      <c r="M35" s="6"/>
      <c r="N35" s="6"/>
      <c r="O35" s="6"/>
      <c r="P35" s="6"/>
      <c r="Q35" s="6"/>
      <c r="R35" s="6"/>
      <c r="S35" s="6"/>
      <c r="T35" s="6"/>
      <c r="U35" s="6"/>
      <c r="V35" s="6"/>
      <c r="W35" s="6"/>
      <c r="X35" s="6"/>
      <c r="Y35" s="6"/>
      <c r="Z35" s="6"/>
      <c r="AA35" s="6"/>
      <c r="AB35" s="6"/>
      <c r="AC35" s="6"/>
      <c r="AD35" s="6"/>
      <c r="AE35" s="6"/>
      <c r="AF35" s="2"/>
      <c r="AG35" s="2"/>
    </row>
    <row r="36" spans="1:33" x14ac:dyDescent="0.3">
      <c r="A36" s="111"/>
      <c r="B36" s="111"/>
      <c r="C36" s="111"/>
      <c r="D36" s="111"/>
      <c r="E36" s="111"/>
      <c r="F36" s="111"/>
      <c r="G36" s="6"/>
      <c r="H36" s="6"/>
      <c r="I36" s="6"/>
      <c r="J36" s="6"/>
      <c r="K36" s="6"/>
      <c r="L36" s="6"/>
      <c r="M36" s="6"/>
      <c r="N36" s="6"/>
      <c r="O36" s="6"/>
      <c r="P36" s="6"/>
      <c r="Q36" s="6"/>
      <c r="R36" s="6"/>
      <c r="S36" s="6"/>
      <c r="T36" s="6"/>
      <c r="U36" s="6"/>
      <c r="V36" s="6"/>
      <c r="W36" s="6"/>
      <c r="X36" s="6"/>
      <c r="Y36" s="6"/>
      <c r="Z36" s="6"/>
      <c r="AA36" s="6"/>
      <c r="AB36" s="6"/>
      <c r="AC36" s="6"/>
      <c r="AD36" s="6"/>
      <c r="AE36" s="6"/>
      <c r="AF36" s="2"/>
      <c r="AG36" s="2"/>
    </row>
    <row r="37" spans="1:33" x14ac:dyDescent="0.3">
      <c r="A37" s="13"/>
      <c r="B37" s="13"/>
      <c r="C37" s="13"/>
      <c r="D37" s="13"/>
      <c r="E37" s="13"/>
      <c r="F37" s="12"/>
      <c r="G37" s="6"/>
      <c r="H37" s="6"/>
      <c r="I37" s="6"/>
      <c r="J37" s="6"/>
      <c r="K37" s="6"/>
      <c r="L37" s="6"/>
      <c r="M37" s="6"/>
      <c r="N37" s="6"/>
      <c r="O37" s="6"/>
      <c r="P37" s="6"/>
      <c r="Q37" s="6"/>
      <c r="R37" s="6"/>
      <c r="S37" s="6"/>
      <c r="T37" s="6"/>
      <c r="U37" s="6"/>
      <c r="V37" s="6"/>
      <c r="W37" s="6"/>
      <c r="X37" s="6"/>
      <c r="Y37" s="6"/>
      <c r="Z37" s="6"/>
      <c r="AA37" s="6"/>
      <c r="AB37" s="6"/>
      <c r="AC37" s="6"/>
      <c r="AD37" s="6"/>
      <c r="AE37" s="6"/>
      <c r="AF37" s="2"/>
      <c r="AG37" s="2"/>
    </row>
    <row r="38" spans="1:33" x14ac:dyDescent="0.3">
      <c r="A38" s="13"/>
      <c r="B38" s="13"/>
      <c r="C38" s="13"/>
      <c r="D38" s="13"/>
      <c r="E38" s="13"/>
      <c r="F38" s="12"/>
      <c r="G38" s="6"/>
      <c r="H38" s="6"/>
      <c r="I38" s="6"/>
      <c r="J38" s="6"/>
      <c r="K38" s="6"/>
      <c r="L38" s="6"/>
      <c r="M38" s="6"/>
      <c r="N38" s="6"/>
      <c r="O38" s="6"/>
      <c r="P38" s="6"/>
      <c r="Q38" s="6"/>
      <c r="R38" s="6"/>
      <c r="S38" s="6"/>
      <c r="T38" s="6"/>
      <c r="U38" s="6"/>
      <c r="V38" s="6"/>
      <c r="W38" s="6"/>
      <c r="X38" s="6"/>
      <c r="Y38" s="6"/>
      <c r="Z38" s="6"/>
      <c r="AA38" s="6"/>
      <c r="AB38" s="6"/>
      <c r="AC38" s="6"/>
      <c r="AD38" s="6"/>
      <c r="AE38" s="6"/>
      <c r="AF38" s="2"/>
      <c r="AG38" s="2"/>
    </row>
    <row r="39" spans="1:33" x14ac:dyDescent="0.3">
      <c r="A39" s="13"/>
      <c r="B39" s="13"/>
      <c r="C39" s="13"/>
      <c r="D39" s="13"/>
      <c r="E39" s="13"/>
      <c r="F39" s="12"/>
      <c r="G39" s="6"/>
      <c r="H39" s="6"/>
      <c r="I39" s="6"/>
      <c r="J39" s="6"/>
      <c r="K39" s="6"/>
      <c r="L39" s="6"/>
      <c r="M39" s="6"/>
      <c r="N39" s="6"/>
      <c r="O39" s="6"/>
      <c r="P39" s="6"/>
      <c r="Q39" s="6"/>
      <c r="R39" s="6"/>
      <c r="S39" s="6"/>
      <c r="T39" s="6"/>
      <c r="U39" s="6"/>
      <c r="V39" s="6"/>
      <c r="W39" s="6"/>
      <c r="X39" s="6"/>
      <c r="Y39" s="6"/>
      <c r="Z39" s="6"/>
      <c r="AA39" s="6"/>
      <c r="AB39" s="6"/>
      <c r="AC39" s="6"/>
      <c r="AD39" s="6"/>
      <c r="AE39" s="6"/>
      <c r="AF39" s="2"/>
      <c r="AG39" s="2"/>
    </row>
    <row r="40" spans="1:33" x14ac:dyDescent="0.3">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2"/>
      <c r="AG40" s="2"/>
    </row>
    <row r="41" spans="1:33" x14ac:dyDescent="0.3">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2"/>
      <c r="AG41" s="2"/>
    </row>
    <row r="42" spans="1:33" x14ac:dyDescent="0.3">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2"/>
      <c r="AG42" s="2"/>
    </row>
    <row r="43" spans="1:33" x14ac:dyDescent="0.3">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2"/>
      <c r="AG43" s="2"/>
    </row>
    <row r="44" spans="1:33" x14ac:dyDescent="0.3">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2"/>
      <c r="AG44" s="2"/>
    </row>
    <row r="45" spans="1:33" ht="16.5" customHeight="1" x14ac:dyDescent="0.3">
      <c r="A45" s="112"/>
      <c r="B45" s="112"/>
      <c r="C45" s="112"/>
      <c r="D45" s="21"/>
      <c r="E45" s="21"/>
      <c r="F45" s="6"/>
      <c r="G45" s="6"/>
      <c r="H45" s="6"/>
      <c r="I45" s="6"/>
      <c r="J45" s="6"/>
      <c r="K45" s="6"/>
      <c r="L45" s="6"/>
      <c r="M45" s="6"/>
      <c r="N45" s="6"/>
      <c r="O45" s="6"/>
      <c r="P45" s="6"/>
      <c r="Q45" s="6"/>
      <c r="R45" s="6"/>
      <c r="S45" s="6"/>
      <c r="T45" s="6"/>
      <c r="U45" s="6"/>
      <c r="V45" s="6"/>
      <c r="W45" s="6"/>
      <c r="X45" s="6"/>
      <c r="Y45" s="6"/>
      <c r="Z45" s="6"/>
      <c r="AA45" s="6"/>
      <c r="AB45" s="6"/>
      <c r="AC45" s="6"/>
      <c r="AD45" s="6"/>
      <c r="AE45" s="6"/>
      <c r="AF45" s="2"/>
      <c r="AG45" s="2"/>
    </row>
    <row r="46" spans="1:33" hidden="1" x14ac:dyDescent="0.3">
      <c r="A46" s="13"/>
      <c r="B46" s="13"/>
      <c r="C46" s="13"/>
      <c r="D46" s="13"/>
      <c r="E46" s="13"/>
      <c r="F46" s="6"/>
      <c r="G46" s="6"/>
      <c r="H46" s="6"/>
      <c r="I46" s="6"/>
      <c r="J46" s="6"/>
      <c r="K46" s="6"/>
      <c r="L46" s="6"/>
      <c r="M46" s="6"/>
      <c r="N46" s="6"/>
      <c r="O46" s="6"/>
      <c r="P46" s="6"/>
      <c r="Q46" s="6"/>
      <c r="R46" s="6"/>
      <c r="S46" s="6"/>
      <c r="T46" s="6"/>
      <c r="U46" s="6"/>
      <c r="V46" s="6"/>
      <c r="W46" s="6"/>
      <c r="X46" s="6"/>
      <c r="Y46" s="6"/>
      <c r="Z46" s="6"/>
      <c r="AA46" s="6"/>
      <c r="AB46" s="6"/>
      <c r="AC46" s="6"/>
      <c r="AD46" s="6"/>
      <c r="AE46" s="6"/>
      <c r="AF46" s="2"/>
      <c r="AG46" s="2"/>
    </row>
    <row r="47" spans="1:33" x14ac:dyDescent="0.3">
      <c r="A47" s="112"/>
      <c r="B47" s="112"/>
      <c r="C47" s="112"/>
      <c r="D47" s="112"/>
      <c r="E47" s="112"/>
      <c r="F47" s="112"/>
      <c r="G47" s="6"/>
      <c r="H47" s="6"/>
      <c r="I47" s="6"/>
      <c r="J47" s="6"/>
      <c r="K47" s="6"/>
      <c r="L47" s="6"/>
      <c r="M47" s="6"/>
      <c r="N47" s="6"/>
      <c r="O47" s="6"/>
      <c r="P47" s="6"/>
      <c r="Q47" s="6"/>
      <c r="R47" s="6"/>
      <c r="S47" s="6"/>
      <c r="T47" s="6"/>
      <c r="U47" s="6"/>
      <c r="V47" s="6"/>
      <c r="W47" s="6"/>
      <c r="X47" s="6"/>
      <c r="Y47" s="6"/>
      <c r="Z47" s="6"/>
      <c r="AA47" s="6"/>
      <c r="AB47" s="6"/>
      <c r="AC47" s="6"/>
      <c r="AD47" s="6"/>
      <c r="AE47" s="6"/>
      <c r="AF47" s="2"/>
      <c r="AG47" s="2"/>
    </row>
    <row r="48" spans="1:33" x14ac:dyDescent="0.3">
      <c r="A48" s="111"/>
      <c r="B48" s="111"/>
      <c r="C48" s="111"/>
      <c r="D48" s="111"/>
      <c r="E48" s="111"/>
      <c r="F48" s="111"/>
      <c r="G48" s="6"/>
      <c r="H48" s="6"/>
      <c r="I48" s="6"/>
      <c r="J48" s="6"/>
      <c r="K48" s="6"/>
      <c r="L48" s="6"/>
      <c r="M48" s="6"/>
      <c r="N48" s="6"/>
      <c r="O48" s="6"/>
      <c r="P48" s="6"/>
      <c r="Q48" s="6"/>
      <c r="R48" s="6"/>
      <c r="S48" s="6"/>
      <c r="T48" s="6"/>
      <c r="U48" s="6"/>
      <c r="V48" s="6"/>
      <c r="W48" s="6"/>
      <c r="X48" s="6"/>
      <c r="Y48" s="6"/>
      <c r="Z48" s="6"/>
      <c r="AA48" s="6"/>
      <c r="AB48" s="6"/>
      <c r="AC48" s="6"/>
      <c r="AD48" s="6"/>
      <c r="AE48" s="6"/>
      <c r="AF48" s="2"/>
      <c r="AG48" s="2"/>
    </row>
    <row r="49" spans="1:33" x14ac:dyDescent="0.3">
      <c r="A49" s="111"/>
      <c r="B49" s="111"/>
      <c r="C49" s="111"/>
      <c r="D49" s="111"/>
      <c r="E49" s="111"/>
      <c r="F49" s="111"/>
      <c r="G49" s="6"/>
      <c r="H49" s="6"/>
      <c r="I49" s="6"/>
      <c r="J49" s="6"/>
      <c r="K49" s="6"/>
      <c r="L49" s="6"/>
      <c r="M49" s="6"/>
      <c r="N49" s="6"/>
      <c r="O49" s="6"/>
      <c r="P49" s="6"/>
      <c r="Q49" s="6"/>
      <c r="R49" s="6"/>
      <c r="S49" s="6"/>
      <c r="T49" s="6"/>
      <c r="U49" s="6"/>
      <c r="V49" s="6"/>
      <c r="W49" s="6"/>
      <c r="X49" s="6"/>
      <c r="Y49" s="6"/>
      <c r="Z49" s="6"/>
      <c r="AA49" s="6"/>
      <c r="AB49" s="6"/>
      <c r="AC49" s="6"/>
      <c r="AD49" s="6"/>
      <c r="AE49" s="6"/>
      <c r="AF49" s="2"/>
      <c r="AG49" s="2"/>
    </row>
    <row r="50" spans="1:33" x14ac:dyDescent="0.3">
      <c r="A50" s="112"/>
      <c r="B50" s="112"/>
      <c r="C50" s="112"/>
      <c r="D50" s="112"/>
      <c r="E50" s="112"/>
      <c r="F50" s="112"/>
      <c r="G50" s="6"/>
      <c r="H50" s="6"/>
      <c r="I50" s="6"/>
      <c r="J50" s="6"/>
      <c r="K50" s="6"/>
      <c r="L50" s="6"/>
      <c r="M50" s="6"/>
      <c r="N50" s="6"/>
      <c r="O50" s="6"/>
      <c r="P50" s="6"/>
      <c r="Q50" s="6"/>
      <c r="R50" s="6"/>
      <c r="S50" s="6"/>
      <c r="T50" s="6"/>
      <c r="U50" s="6"/>
      <c r="V50" s="6"/>
      <c r="W50" s="6"/>
      <c r="X50" s="6"/>
      <c r="Y50" s="6"/>
      <c r="Z50" s="6"/>
      <c r="AA50" s="6"/>
      <c r="AB50" s="6"/>
      <c r="AC50" s="6"/>
      <c r="AD50" s="6"/>
      <c r="AE50" s="6"/>
      <c r="AF50" s="2"/>
      <c r="AG50" s="2"/>
    </row>
    <row r="51" spans="1:33" x14ac:dyDescent="0.3">
      <c r="A51" s="111"/>
      <c r="B51" s="111"/>
      <c r="C51" s="111"/>
      <c r="D51" s="111"/>
      <c r="E51" s="111"/>
      <c r="F51" s="111"/>
      <c r="G51" s="6"/>
      <c r="H51" s="6"/>
      <c r="I51" s="6"/>
      <c r="J51" s="6"/>
      <c r="K51" s="6"/>
      <c r="L51" s="6"/>
      <c r="M51" s="6"/>
      <c r="N51" s="6"/>
      <c r="O51" s="6"/>
      <c r="P51" s="6"/>
      <c r="Q51" s="6"/>
      <c r="R51" s="6"/>
      <c r="S51" s="6"/>
      <c r="T51" s="6"/>
      <c r="U51" s="6"/>
      <c r="V51" s="6"/>
      <c r="W51" s="6"/>
      <c r="X51" s="6"/>
      <c r="Y51" s="6"/>
      <c r="Z51" s="6"/>
      <c r="AA51" s="6"/>
      <c r="AB51" s="6"/>
      <c r="AC51" s="6"/>
      <c r="AD51" s="6"/>
      <c r="AE51" s="6"/>
      <c r="AF51" s="2"/>
      <c r="AG51" s="2"/>
    </row>
    <row r="52" spans="1:33" x14ac:dyDescent="0.3">
      <c r="A52" s="111"/>
      <c r="B52" s="111"/>
      <c r="C52" s="111"/>
      <c r="D52" s="111"/>
      <c r="E52" s="111"/>
      <c r="F52" s="111"/>
      <c r="G52" s="6"/>
      <c r="H52" s="6"/>
      <c r="I52" s="6"/>
      <c r="J52" s="6"/>
      <c r="K52" s="6"/>
      <c r="L52" s="6"/>
      <c r="M52" s="6"/>
      <c r="N52" s="6"/>
      <c r="O52" s="6"/>
      <c r="P52" s="6"/>
      <c r="Q52" s="6"/>
      <c r="R52" s="6"/>
      <c r="S52" s="6"/>
      <c r="T52" s="6"/>
      <c r="U52" s="6"/>
      <c r="V52" s="6"/>
      <c r="W52" s="6"/>
      <c r="X52" s="6"/>
      <c r="Y52" s="6"/>
      <c r="Z52" s="6"/>
      <c r="AA52" s="6"/>
      <c r="AB52" s="6"/>
      <c r="AC52" s="6"/>
      <c r="AD52" s="6"/>
      <c r="AE52" s="6"/>
      <c r="AF52" s="2"/>
      <c r="AG52" s="2"/>
    </row>
    <row r="53" spans="1:33" x14ac:dyDescent="0.3">
      <c r="A53" s="111"/>
      <c r="B53" s="111"/>
      <c r="C53" s="111"/>
      <c r="D53" s="111"/>
      <c r="E53" s="111"/>
      <c r="F53" s="111"/>
      <c r="G53" s="6"/>
      <c r="H53" s="6"/>
      <c r="I53" s="6"/>
      <c r="J53" s="6"/>
      <c r="K53" s="6"/>
      <c r="L53" s="6"/>
      <c r="M53" s="6"/>
      <c r="N53" s="6"/>
      <c r="O53" s="6"/>
      <c r="P53" s="6"/>
      <c r="Q53" s="6"/>
      <c r="R53" s="6"/>
      <c r="S53" s="6"/>
      <c r="T53" s="6"/>
      <c r="U53" s="6"/>
      <c r="V53" s="6"/>
      <c r="W53" s="6"/>
      <c r="X53" s="6"/>
      <c r="Y53" s="6"/>
      <c r="Z53" s="6"/>
      <c r="AA53" s="6"/>
      <c r="AB53" s="6"/>
      <c r="AC53" s="6"/>
      <c r="AD53" s="6"/>
      <c r="AE53" s="6"/>
      <c r="AF53" s="2"/>
      <c r="AG53" s="2"/>
    </row>
    <row r="54" spans="1:33" x14ac:dyDescent="0.3">
      <c r="A54" s="111"/>
      <c r="B54" s="111"/>
      <c r="C54" s="111"/>
      <c r="D54" s="111"/>
      <c r="E54" s="111"/>
      <c r="F54" s="111"/>
      <c r="G54" s="6"/>
      <c r="H54" s="6"/>
      <c r="I54" s="6"/>
      <c r="J54" s="6"/>
      <c r="K54" s="6"/>
      <c r="L54" s="6"/>
      <c r="M54" s="6"/>
      <c r="N54" s="6"/>
      <c r="O54" s="6"/>
      <c r="P54" s="6"/>
      <c r="Q54" s="6"/>
      <c r="R54" s="6"/>
      <c r="S54" s="6"/>
      <c r="T54" s="6"/>
      <c r="U54" s="6"/>
      <c r="V54" s="6"/>
      <c r="W54" s="6"/>
      <c r="X54" s="6"/>
      <c r="Y54" s="6"/>
      <c r="Z54" s="6"/>
      <c r="AA54" s="6"/>
      <c r="AB54" s="6"/>
      <c r="AC54" s="6"/>
      <c r="AD54" s="6"/>
      <c r="AE54" s="6"/>
      <c r="AF54" s="2"/>
      <c r="AG54" s="2"/>
    </row>
    <row r="55" spans="1:33" x14ac:dyDescent="0.3">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2"/>
      <c r="AG55" s="2"/>
    </row>
    <row r="56" spans="1:33" x14ac:dyDescent="0.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2"/>
      <c r="AG56" s="2"/>
    </row>
    <row r="57" spans="1:33"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x14ac:dyDescent="0.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x14ac:dyDescent="0.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x14ac:dyDescent="0.3">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x14ac:dyDescent="0.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x14ac:dyDescent="0.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x14ac:dyDescent="0.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2"/>
      <c r="AG104" s="2"/>
    </row>
    <row r="105" spans="1:33"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2"/>
      <c r="AG105" s="2"/>
    </row>
    <row r="106" spans="1:33"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2"/>
      <c r="AG106" s="2"/>
    </row>
    <row r="107" spans="1:33"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2"/>
      <c r="AG107" s="2"/>
    </row>
    <row r="108" spans="1:33"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2"/>
      <c r="AG108" s="2"/>
    </row>
    <row r="109" spans="1:33"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2"/>
      <c r="AG109" s="2"/>
    </row>
    <row r="110" spans="1:33"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2"/>
      <c r="AG110" s="2"/>
    </row>
    <row r="111" spans="1:33"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2"/>
      <c r="AG111" s="2"/>
    </row>
    <row r="112" spans="1:33"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2"/>
      <c r="AG112" s="2"/>
    </row>
    <row r="113" spans="1:33"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2"/>
      <c r="AG113" s="2"/>
    </row>
    <row r="114" spans="1:33"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2"/>
      <c r="AG114" s="2"/>
    </row>
    <row r="115" spans="1:33"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2"/>
      <c r="AG115" s="2"/>
    </row>
    <row r="116" spans="1:33"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2"/>
      <c r="AG116" s="2"/>
    </row>
    <row r="117" spans="1:33"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2"/>
      <c r="AG117" s="2"/>
    </row>
    <row r="118" spans="1:33"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2"/>
      <c r="AG118" s="2"/>
    </row>
    <row r="119" spans="1:33"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2"/>
      <c r="AG119" s="2"/>
    </row>
    <row r="120" spans="1:33"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2"/>
      <c r="AG120" s="2"/>
    </row>
    <row r="121" spans="1:33"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2"/>
      <c r="AG121" s="2"/>
    </row>
    <row r="122" spans="1:33"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2"/>
      <c r="AG122" s="2"/>
    </row>
    <row r="123" spans="1:33" x14ac:dyDescent="0.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2"/>
      <c r="AG123" s="2"/>
    </row>
    <row r="124" spans="1:33" x14ac:dyDescent="0.3">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2"/>
      <c r="AG124" s="2"/>
    </row>
    <row r="125" spans="1:33"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row>
    <row r="126" spans="1:33"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row>
  </sheetData>
  <mergeCells count="13">
    <mergeCell ref="A47:F47"/>
    <mergeCell ref="A1:B1"/>
    <mergeCell ref="A2:C2"/>
    <mergeCell ref="A4:I4"/>
    <mergeCell ref="A36:F36"/>
    <mergeCell ref="A45:C45"/>
    <mergeCell ref="A54:F54"/>
    <mergeCell ref="A48:F48"/>
    <mergeCell ref="A49:F49"/>
    <mergeCell ref="A50:F50"/>
    <mergeCell ref="A51:F51"/>
    <mergeCell ref="A52:F52"/>
    <mergeCell ref="A53:F5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DF385-C362-402C-A5B1-CCD26824E1A5}">
  <dimension ref="A1:AG124"/>
  <sheetViews>
    <sheetView topLeftCell="A4" zoomScale="85" zoomScaleNormal="85" workbookViewId="0">
      <pane ySplit="1485" topLeftCell="A6" activePane="bottomLeft"/>
      <selection activeCell="D5" sqref="D1:H1048576"/>
      <selection pane="bottomLeft" activeCell="H12" sqref="H12"/>
    </sheetView>
  </sheetViews>
  <sheetFormatPr defaultColWidth="9.140625" defaultRowHeight="18.75" x14ac:dyDescent="0.3"/>
  <cols>
    <col min="1" max="1" width="3.42578125" style="1" bestFit="1" customWidth="1"/>
    <col min="2" max="2" width="41.85546875" style="1" customWidth="1"/>
    <col min="3" max="3" width="16.140625" style="1" customWidth="1"/>
    <col min="4" max="4" width="11.5703125" style="81" customWidth="1"/>
    <col min="5" max="8" width="10.7109375" style="81" customWidth="1"/>
    <col min="9" max="9" width="11.7109375" style="1" customWidth="1"/>
    <col min="10" max="16384" width="9.140625" style="1"/>
  </cols>
  <sheetData>
    <row r="1" spans="1:33" x14ac:dyDescent="0.3">
      <c r="A1" s="113" t="s">
        <v>0</v>
      </c>
      <c r="B1" s="113"/>
      <c r="I1" s="18" t="s">
        <v>23</v>
      </c>
    </row>
    <row r="2" spans="1:33" x14ac:dyDescent="0.3">
      <c r="A2" s="127" t="s">
        <v>55</v>
      </c>
      <c r="B2" s="127"/>
    </row>
    <row r="3" spans="1:33" x14ac:dyDescent="0.3">
      <c r="A3" s="9"/>
      <c r="B3" s="9"/>
    </row>
    <row r="4" spans="1:33" ht="26.45" customHeight="1" x14ac:dyDescent="0.3">
      <c r="A4" s="116" t="s">
        <v>29</v>
      </c>
      <c r="B4" s="116"/>
      <c r="C4" s="116"/>
      <c r="D4" s="116"/>
      <c r="E4" s="116"/>
      <c r="F4" s="116"/>
      <c r="G4" s="116"/>
      <c r="H4" s="116"/>
      <c r="I4" s="116"/>
      <c r="J4" s="2"/>
      <c r="K4" s="2"/>
      <c r="L4" s="2"/>
      <c r="M4" s="2"/>
      <c r="N4" s="2"/>
      <c r="O4" s="2"/>
      <c r="P4" s="2"/>
      <c r="Q4" s="2"/>
      <c r="R4" s="2"/>
      <c r="S4" s="2"/>
      <c r="T4" s="2"/>
      <c r="U4" s="2"/>
      <c r="V4" s="2"/>
      <c r="W4" s="2"/>
      <c r="X4" s="2"/>
      <c r="Y4" s="2"/>
      <c r="Z4" s="2"/>
      <c r="AA4" s="2"/>
      <c r="AB4" s="2"/>
      <c r="AC4" s="2"/>
      <c r="AD4" s="2"/>
      <c r="AE4" s="2"/>
      <c r="AF4" s="2"/>
      <c r="AG4" s="2"/>
    </row>
    <row r="5" spans="1:33"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5"/>
      <c r="AG5" s="5"/>
    </row>
    <row r="6" spans="1:33" s="3" customFormat="1" ht="31.5" x14ac:dyDescent="0.25">
      <c r="A6" s="17" t="s">
        <v>1</v>
      </c>
      <c r="B6" s="17" t="s">
        <v>2</v>
      </c>
      <c r="C6" s="17" t="s">
        <v>10</v>
      </c>
      <c r="D6" s="17" t="s">
        <v>31</v>
      </c>
      <c r="E6" s="17" t="s">
        <v>32</v>
      </c>
      <c r="F6" s="17" t="s">
        <v>33</v>
      </c>
      <c r="G6" s="17" t="s">
        <v>34</v>
      </c>
      <c r="H6" s="17" t="s">
        <v>35</v>
      </c>
      <c r="I6" s="17" t="s">
        <v>36</v>
      </c>
      <c r="J6" s="4"/>
      <c r="K6" s="4"/>
      <c r="L6" s="4"/>
      <c r="M6" s="4"/>
      <c r="N6" s="4"/>
      <c r="O6" s="4"/>
      <c r="P6" s="4"/>
      <c r="Q6" s="4"/>
      <c r="R6" s="4"/>
      <c r="S6" s="4"/>
      <c r="T6" s="4"/>
      <c r="U6" s="4"/>
      <c r="V6" s="4"/>
      <c r="W6" s="4"/>
      <c r="X6" s="4"/>
      <c r="Y6" s="4"/>
      <c r="Z6" s="4"/>
      <c r="AA6" s="4"/>
      <c r="AB6" s="4"/>
      <c r="AC6" s="4"/>
      <c r="AD6" s="4"/>
      <c r="AE6" s="4"/>
      <c r="AF6" s="5"/>
      <c r="AG6" s="5"/>
    </row>
    <row r="7" spans="1:33" s="3" customFormat="1" ht="20.100000000000001" customHeight="1" x14ac:dyDescent="0.25">
      <c r="A7" s="14">
        <v>1</v>
      </c>
      <c r="B7" s="10" t="s">
        <v>4</v>
      </c>
      <c r="C7" s="11" t="s">
        <v>3</v>
      </c>
      <c r="D7" s="11"/>
      <c r="E7" s="11"/>
      <c r="F7" s="11"/>
      <c r="G7" s="11"/>
      <c r="H7" s="11"/>
      <c r="I7" s="19">
        <f>SUM(D7:H7)</f>
        <v>0</v>
      </c>
      <c r="J7" s="4"/>
      <c r="K7" s="4"/>
      <c r="L7" s="4"/>
      <c r="M7" s="4"/>
      <c r="N7" s="4"/>
      <c r="O7" s="4"/>
      <c r="P7" s="4"/>
      <c r="Q7" s="4"/>
      <c r="R7" s="4"/>
      <c r="S7" s="4"/>
      <c r="T7" s="4"/>
      <c r="U7" s="4"/>
      <c r="V7" s="4"/>
      <c r="W7" s="4"/>
      <c r="X7" s="4"/>
      <c r="Y7" s="4"/>
      <c r="Z7" s="4"/>
      <c r="AA7" s="4"/>
      <c r="AB7" s="4"/>
      <c r="AC7" s="4"/>
      <c r="AD7" s="4"/>
      <c r="AE7" s="4"/>
      <c r="AF7" s="5"/>
      <c r="AG7" s="5"/>
    </row>
    <row r="8" spans="1:33" s="3" customFormat="1" ht="20.100000000000001" customHeight="1" x14ac:dyDescent="0.25">
      <c r="A8" s="14">
        <v>2</v>
      </c>
      <c r="B8" s="10" t="s">
        <v>5</v>
      </c>
      <c r="C8" s="11" t="s">
        <v>3</v>
      </c>
      <c r="D8" s="11"/>
      <c r="E8" s="11"/>
      <c r="F8" s="11"/>
      <c r="G8" s="11"/>
      <c r="H8" s="11"/>
      <c r="I8" s="19">
        <f t="shared" ref="I8:I33" si="0">SUM(D8:H8)</f>
        <v>0</v>
      </c>
      <c r="J8" s="4"/>
      <c r="K8" s="4"/>
      <c r="L8" s="4"/>
      <c r="M8" s="4"/>
      <c r="N8" s="4"/>
      <c r="O8" s="4"/>
      <c r="P8" s="4"/>
      <c r="Q8" s="4"/>
      <c r="R8" s="4"/>
      <c r="S8" s="4"/>
      <c r="T8" s="4"/>
      <c r="U8" s="4"/>
      <c r="V8" s="4"/>
      <c r="W8" s="4"/>
      <c r="X8" s="4"/>
      <c r="Y8" s="4"/>
      <c r="Z8" s="4"/>
      <c r="AA8" s="4"/>
      <c r="AB8" s="4"/>
      <c r="AC8" s="4"/>
      <c r="AD8" s="4"/>
      <c r="AE8" s="4"/>
      <c r="AF8" s="5"/>
      <c r="AG8" s="5"/>
    </row>
    <row r="9" spans="1:33" s="3" customFormat="1" ht="31.5" x14ac:dyDescent="0.25">
      <c r="A9" s="14">
        <v>3</v>
      </c>
      <c r="B9" s="10" t="s">
        <v>6</v>
      </c>
      <c r="C9" s="11" t="s">
        <v>3</v>
      </c>
      <c r="D9" s="11">
        <v>1</v>
      </c>
      <c r="E9" s="11">
        <v>1</v>
      </c>
      <c r="F9" s="11"/>
      <c r="G9" s="11">
        <v>3</v>
      </c>
      <c r="H9" s="11"/>
      <c r="I9" s="19">
        <f>SUM(D9:H9)</f>
        <v>5</v>
      </c>
      <c r="J9" s="4"/>
      <c r="K9" s="4"/>
      <c r="L9" s="4"/>
      <c r="M9" s="4"/>
      <c r="N9" s="4"/>
      <c r="O9" s="4"/>
      <c r="P9" s="4"/>
      <c r="Q9" s="4"/>
      <c r="R9" s="4"/>
      <c r="S9" s="4"/>
      <c r="T9" s="4"/>
      <c r="U9" s="4"/>
      <c r="V9" s="4"/>
      <c r="W9" s="4"/>
      <c r="X9" s="4"/>
      <c r="Y9" s="4"/>
      <c r="Z9" s="4"/>
      <c r="AA9" s="4"/>
      <c r="AB9" s="4"/>
      <c r="AC9" s="4"/>
      <c r="AD9" s="4"/>
      <c r="AE9" s="4"/>
      <c r="AF9" s="5"/>
      <c r="AG9" s="5"/>
    </row>
    <row r="10" spans="1:33" s="3" customFormat="1" ht="20.100000000000001" customHeight="1" x14ac:dyDescent="0.25">
      <c r="A10" s="14">
        <v>4</v>
      </c>
      <c r="B10" s="10" t="s">
        <v>7</v>
      </c>
      <c r="C10" s="11" t="s">
        <v>3</v>
      </c>
      <c r="D10" s="11">
        <v>4</v>
      </c>
      <c r="E10" s="11">
        <v>5</v>
      </c>
      <c r="F10" s="11">
        <v>3</v>
      </c>
      <c r="G10" s="11">
        <v>7</v>
      </c>
      <c r="H10" s="11">
        <v>6</v>
      </c>
      <c r="I10" s="19">
        <f t="shared" si="0"/>
        <v>25</v>
      </c>
      <c r="J10" s="4"/>
      <c r="K10" s="4"/>
      <c r="L10" s="4"/>
      <c r="M10" s="4"/>
      <c r="N10" s="4"/>
      <c r="O10" s="4"/>
      <c r="P10" s="4"/>
      <c r="Q10" s="4"/>
      <c r="R10" s="4"/>
      <c r="S10" s="4"/>
      <c r="T10" s="4"/>
      <c r="U10" s="4"/>
      <c r="V10" s="4"/>
      <c r="W10" s="4"/>
      <c r="X10" s="4"/>
      <c r="Y10" s="4"/>
      <c r="Z10" s="4"/>
      <c r="AA10" s="4"/>
      <c r="AB10" s="4"/>
      <c r="AC10" s="4"/>
      <c r="AD10" s="4"/>
      <c r="AE10" s="4"/>
      <c r="AF10" s="5"/>
      <c r="AG10" s="5"/>
    </row>
    <row r="11" spans="1:33" s="3" customFormat="1" ht="20.100000000000001" customHeight="1" x14ac:dyDescent="0.25">
      <c r="A11" s="14">
        <v>5</v>
      </c>
      <c r="B11" s="10" t="s">
        <v>18</v>
      </c>
      <c r="C11" s="11" t="s">
        <v>17</v>
      </c>
      <c r="D11" s="33"/>
      <c r="E11" s="11"/>
      <c r="F11" s="11"/>
      <c r="G11" s="11"/>
      <c r="H11" s="11"/>
      <c r="I11" s="19">
        <f t="shared" si="0"/>
        <v>0</v>
      </c>
      <c r="J11" s="4"/>
      <c r="K11" s="4"/>
      <c r="L11" s="4"/>
      <c r="M11" s="4"/>
      <c r="N11" s="4"/>
      <c r="O11" s="4"/>
      <c r="P11" s="4"/>
      <c r="Q11" s="4"/>
      <c r="R11" s="4"/>
      <c r="S11" s="4"/>
      <c r="T11" s="4"/>
      <c r="U11" s="4"/>
      <c r="V11" s="4"/>
      <c r="W11" s="4"/>
      <c r="X11" s="4"/>
      <c r="Y11" s="4"/>
      <c r="Z11" s="4"/>
      <c r="AA11" s="4"/>
      <c r="AB11" s="4"/>
      <c r="AC11" s="4"/>
      <c r="AD11" s="4"/>
      <c r="AE11" s="4"/>
      <c r="AF11" s="5"/>
      <c r="AG11" s="5"/>
    </row>
    <row r="12" spans="1:33" s="3" customFormat="1" ht="20.100000000000001" customHeight="1" x14ac:dyDescent="0.25">
      <c r="A12" s="14">
        <v>6</v>
      </c>
      <c r="B12" s="10" t="s">
        <v>22</v>
      </c>
      <c r="C12" s="11" t="s">
        <v>19</v>
      </c>
      <c r="D12" s="11">
        <v>15</v>
      </c>
      <c r="E12" s="11">
        <v>3</v>
      </c>
      <c r="F12" s="11">
        <v>5</v>
      </c>
      <c r="G12" s="11">
        <v>10</v>
      </c>
      <c r="H12" s="11">
        <v>16</v>
      </c>
      <c r="I12" s="19">
        <f t="shared" si="0"/>
        <v>49</v>
      </c>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20.100000000000001" customHeight="1" x14ac:dyDescent="0.25">
      <c r="A13" s="14">
        <v>7</v>
      </c>
      <c r="B13" s="10" t="s">
        <v>8</v>
      </c>
      <c r="C13" s="11"/>
      <c r="D13" s="11"/>
      <c r="E13" s="11"/>
      <c r="F13" s="11"/>
      <c r="G13" s="33"/>
      <c r="H13" s="11"/>
      <c r="I13" s="19"/>
      <c r="J13" s="4"/>
      <c r="K13" s="4"/>
      <c r="L13" s="4"/>
      <c r="M13" s="4"/>
      <c r="N13" s="4"/>
      <c r="O13" s="4"/>
      <c r="P13" s="4"/>
      <c r="Q13" s="4"/>
      <c r="R13" s="4"/>
      <c r="S13" s="4"/>
      <c r="T13" s="4"/>
      <c r="U13" s="4"/>
      <c r="V13" s="4"/>
      <c r="W13" s="4"/>
      <c r="X13" s="4"/>
      <c r="Y13" s="4"/>
      <c r="Z13" s="4"/>
      <c r="AA13" s="4"/>
      <c r="AB13" s="4"/>
      <c r="AC13" s="4"/>
      <c r="AD13" s="4"/>
      <c r="AE13" s="4"/>
      <c r="AF13" s="5"/>
      <c r="AG13" s="5"/>
    </row>
    <row r="14" spans="1:33" s="3" customFormat="1" ht="20.100000000000001" customHeight="1" x14ac:dyDescent="0.25">
      <c r="A14" s="14"/>
      <c r="B14" s="20" t="s">
        <v>37</v>
      </c>
      <c r="C14" s="11" t="s">
        <v>11</v>
      </c>
      <c r="D14" s="11"/>
      <c r="E14" s="11"/>
      <c r="F14" s="11"/>
      <c r="G14" s="33"/>
      <c r="H14" s="11"/>
      <c r="I14" s="19">
        <f t="shared" si="0"/>
        <v>0</v>
      </c>
      <c r="J14" s="4"/>
      <c r="K14" s="4"/>
      <c r="L14" s="4"/>
      <c r="M14" s="4"/>
      <c r="N14" s="4"/>
      <c r="O14" s="4"/>
      <c r="P14" s="4"/>
      <c r="Q14" s="4"/>
      <c r="R14" s="4"/>
      <c r="S14" s="4"/>
      <c r="T14" s="4"/>
      <c r="U14" s="4"/>
      <c r="V14" s="4"/>
      <c r="W14" s="4"/>
      <c r="X14" s="4"/>
      <c r="Y14" s="4"/>
      <c r="Z14" s="4"/>
      <c r="AA14" s="4"/>
      <c r="AB14" s="4"/>
      <c r="AC14" s="4"/>
      <c r="AD14" s="4"/>
      <c r="AE14" s="4"/>
      <c r="AF14" s="5"/>
      <c r="AG14" s="5"/>
    </row>
    <row r="15" spans="1:33" s="3" customFormat="1" ht="20.100000000000001" customHeight="1" x14ac:dyDescent="0.25">
      <c r="A15" s="14"/>
      <c r="B15" s="20" t="s">
        <v>38</v>
      </c>
      <c r="C15" s="11" t="s">
        <v>11</v>
      </c>
      <c r="D15" s="11"/>
      <c r="E15" s="11"/>
      <c r="F15" s="11"/>
      <c r="G15" s="33"/>
      <c r="H15" s="11"/>
      <c r="I15" s="19">
        <f t="shared" si="0"/>
        <v>0</v>
      </c>
      <c r="J15" s="4"/>
      <c r="K15" s="4"/>
      <c r="L15" s="4"/>
      <c r="M15" s="4"/>
      <c r="N15" s="4"/>
      <c r="O15" s="4"/>
      <c r="P15" s="4"/>
      <c r="Q15" s="4"/>
      <c r="R15" s="4"/>
      <c r="S15" s="4"/>
      <c r="T15" s="4"/>
      <c r="U15" s="4"/>
      <c r="V15" s="4"/>
      <c r="W15" s="4"/>
      <c r="X15" s="4"/>
      <c r="Y15" s="4"/>
      <c r="Z15" s="4"/>
      <c r="AA15" s="4"/>
      <c r="AB15" s="4"/>
      <c r="AC15" s="4"/>
      <c r="AD15" s="4"/>
      <c r="AE15" s="4"/>
      <c r="AF15" s="5"/>
      <c r="AG15" s="5"/>
    </row>
    <row r="16" spans="1:33" s="3" customFormat="1" ht="20.100000000000001" customHeight="1" x14ac:dyDescent="0.25">
      <c r="A16" s="14"/>
      <c r="B16" s="20" t="s">
        <v>39</v>
      </c>
      <c r="C16" s="11" t="s">
        <v>11</v>
      </c>
      <c r="D16" s="11"/>
      <c r="E16" s="11"/>
      <c r="F16" s="11"/>
      <c r="G16" s="33"/>
      <c r="H16" s="11"/>
      <c r="I16" s="19">
        <f t="shared" si="0"/>
        <v>0</v>
      </c>
      <c r="J16" s="4"/>
      <c r="K16" s="4"/>
      <c r="L16" s="4"/>
      <c r="M16" s="4"/>
      <c r="N16" s="4"/>
      <c r="O16" s="4"/>
      <c r="P16" s="4"/>
      <c r="Q16" s="4"/>
      <c r="R16" s="4"/>
      <c r="S16" s="4"/>
      <c r="T16" s="4"/>
      <c r="U16" s="4"/>
      <c r="V16" s="4"/>
      <c r="W16" s="4"/>
      <c r="X16" s="4"/>
      <c r="Y16" s="4"/>
      <c r="Z16" s="4"/>
      <c r="AA16" s="4"/>
      <c r="AB16" s="4"/>
      <c r="AC16" s="4"/>
      <c r="AD16" s="4"/>
      <c r="AE16" s="4"/>
      <c r="AF16" s="5"/>
      <c r="AG16" s="5"/>
    </row>
    <row r="17" spans="1:33" s="3" customFormat="1" ht="20.100000000000001" customHeight="1" x14ac:dyDescent="0.25">
      <c r="A17" s="14">
        <v>8</v>
      </c>
      <c r="B17" s="10" t="s">
        <v>9</v>
      </c>
      <c r="C17" s="11" t="s">
        <v>43</v>
      </c>
      <c r="D17" s="11"/>
      <c r="E17" s="11"/>
      <c r="F17" s="11"/>
      <c r="G17" s="11"/>
      <c r="H17" s="11"/>
      <c r="I17" s="19">
        <f t="shared" si="0"/>
        <v>0</v>
      </c>
      <c r="J17" s="4"/>
      <c r="K17" s="4"/>
      <c r="L17" s="4"/>
      <c r="M17" s="4"/>
      <c r="N17" s="4"/>
      <c r="O17" s="4"/>
      <c r="P17" s="4"/>
      <c r="Q17" s="4"/>
      <c r="R17" s="4"/>
      <c r="S17" s="4"/>
      <c r="T17" s="4"/>
      <c r="U17" s="4"/>
      <c r="V17" s="4"/>
      <c r="W17" s="4"/>
      <c r="X17" s="4"/>
      <c r="Y17" s="4"/>
      <c r="Z17" s="4"/>
      <c r="AA17" s="4"/>
      <c r="AB17" s="4"/>
      <c r="AC17" s="4"/>
      <c r="AD17" s="4"/>
      <c r="AE17" s="4"/>
      <c r="AF17" s="5"/>
      <c r="AG17" s="5"/>
    </row>
    <row r="18" spans="1:33" s="3" customFormat="1" ht="20.100000000000001" customHeight="1" x14ac:dyDescent="0.25">
      <c r="A18" s="14">
        <v>9</v>
      </c>
      <c r="B18" s="10" t="s">
        <v>40</v>
      </c>
      <c r="C18" s="11" t="s">
        <v>43</v>
      </c>
      <c r="D18" s="11"/>
      <c r="E18" s="11"/>
      <c r="F18" s="11"/>
      <c r="G18" s="11"/>
      <c r="H18" s="11"/>
      <c r="I18" s="19">
        <f t="shared" si="0"/>
        <v>0</v>
      </c>
      <c r="J18" s="4"/>
      <c r="K18" s="4"/>
      <c r="L18" s="4"/>
      <c r="M18" s="4"/>
      <c r="N18" s="4"/>
      <c r="O18" s="4"/>
      <c r="P18" s="4"/>
      <c r="Q18" s="4"/>
      <c r="R18" s="4"/>
      <c r="S18" s="4"/>
      <c r="T18" s="4"/>
      <c r="U18" s="4"/>
      <c r="V18" s="4"/>
      <c r="W18" s="4"/>
      <c r="X18" s="4"/>
      <c r="Y18" s="4"/>
      <c r="Z18" s="4"/>
      <c r="AA18" s="4"/>
      <c r="AB18" s="4"/>
      <c r="AC18" s="4"/>
      <c r="AD18" s="4"/>
      <c r="AE18" s="4"/>
      <c r="AF18" s="5"/>
      <c r="AG18" s="5"/>
    </row>
    <row r="19" spans="1:33" s="3" customFormat="1" ht="20.100000000000001" customHeight="1" x14ac:dyDescent="0.25">
      <c r="A19" s="14">
        <v>10</v>
      </c>
      <c r="B19" s="10" t="s">
        <v>25</v>
      </c>
      <c r="C19" s="11"/>
      <c r="D19" s="11"/>
      <c r="E19" s="11"/>
      <c r="F19" s="11"/>
      <c r="G19" s="11"/>
      <c r="H19" s="11"/>
      <c r="I19" s="19"/>
      <c r="J19" s="4"/>
      <c r="K19" s="4"/>
      <c r="L19" s="4"/>
      <c r="M19" s="4"/>
      <c r="N19" s="4"/>
      <c r="O19" s="4"/>
      <c r="P19" s="4"/>
      <c r="Q19" s="4"/>
      <c r="R19" s="4"/>
      <c r="S19" s="4"/>
      <c r="T19" s="4"/>
      <c r="U19" s="4"/>
      <c r="V19" s="4"/>
      <c r="W19" s="4"/>
      <c r="X19" s="4"/>
      <c r="Y19" s="4"/>
      <c r="Z19" s="4"/>
      <c r="AA19" s="4"/>
      <c r="AB19" s="4"/>
      <c r="AC19" s="4"/>
      <c r="AD19" s="4"/>
      <c r="AE19" s="4"/>
      <c r="AF19" s="5"/>
      <c r="AG19" s="5"/>
    </row>
    <row r="20" spans="1:33" s="3" customFormat="1" ht="20.100000000000001" customHeight="1" x14ac:dyDescent="0.25">
      <c r="A20" s="14"/>
      <c r="B20" s="20" t="s">
        <v>59</v>
      </c>
      <c r="C20" s="11" t="s">
        <v>44</v>
      </c>
      <c r="D20" s="11">
        <v>2</v>
      </c>
      <c r="E20" s="11">
        <v>6</v>
      </c>
      <c r="F20" s="11">
        <v>4</v>
      </c>
      <c r="G20" s="11">
        <v>3</v>
      </c>
      <c r="H20" s="11"/>
      <c r="I20" s="19">
        <f t="shared" si="0"/>
        <v>15</v>
      </c>
      <c r="J20" s="4"/>
      <c r="K20" s="4"/>
      <c r="L20" s="4"/>
      <c r="M20" s="4"/>
      <c r="N20" s="4"/>
      <c r="O20" s="4"/>
      <c r="P20" s="4"/>
      <c r="Q20" s="4"/>
      <c r="R20" s="4"/>
      <c r="S20" s="4"/>
      <c r="T20" s="4"/>
      <c r="U20" s="4"/>
      <c r="V20" s="4"/>
      <c r="W20" s="4"/>
      <c r="X20" s="4"/>
      <c r="Y20" s="4"/>
      <c r="Z20" s="4"/>
      <c r="AA20" s="4"/>
      <c r="AB20" s="4"/>
      <c r="AC20" s="4"/>
      <c r="AD20" s="4"/>
      <c r="AE20" s="4"/>
      <c r="AF20" s="5"/>
      <c r="AG20" s="5"/>
    </row>
    <row r="21" spans="1:33" s="3" customFormat="1" ht="20.100000000000001" customHeight="1" x14ac:dyDescent="0.25">
      <c r="A21" s="14"/>
      <c r="B21" s="20" t="s">
        <v>60</v>
      </c>
      <c r="C21" s="11" t="s">
        <v>44</v>
      </c>
      <c r="D21" s="11">
        <v>7</v>
      </c>
      <c r="E21" s="11">
        <v>8</v>
      </c>
      <c r="F21" s="11">
        <v>4</v>
      </c>
      <c r="G21" s="11">
        <v>1</v>
      </c>
      <c r="H21" s="11">
        <v>8</v>
      </c>
      <c r="I21" s="19">
        <f t="shared" si="0"/>
        <v>28</v>
      </c>
      <c r="J21" s="4"/>
      <c r="K21" s="4"/>
      <c r="L21" s="4"/>
      <c r="M21" s="4"/>
      <c r="N21" s="4"/>
      <c r="O21" s="4"/>
      <c r="P21" s="4"/>
      <c r="Q21" s="4"/>
      <c r="R21" s="4"/>
      <c r="S21" s="4"/>
      <c r="T21" s="4"/>
      <c r="U21" s="4"/>
      <c r="V21" s="4"/>
      <c r="W21" s="4"/>
      <c r="X21" s="4"/>
      <c r="Y21" s="4"/>
      <c r="Z21" s="4"/>
      <c r="AA21" s="4"/>
      <c r="AB21" s="4"/>
      <c r="AC21" s="4"/>
      <c r="AD21" s="4"/>
      <c r="AE21" s="4"/>
      <c r="AF21" s="5"/>
      <c r="AG21" s="5"/>
    </row>
    <row r="22" spans="1:33" s="3" customFormat="1" ht="20.100000000000001" customHeight="1" x14ac:dyDescent="0.25">
      <c r="A22" s="14">
        <v>11</v>
      </c>
      <c r="B22" s="10" t="s">
        <v>27</v>
      </c>
      <c r="C22" s="11" t="s">
        <v>44</v>
      </c>
      <c r="D22" s="11">
        <v>6</v>
      </c>
      <c r="E22" s="11">
        <v>2</v>
      </c>
      <c r="F22" s="11">
        <v>6</v>
      </c>
      <c r="G22" s="11">
        <v>7</v>
      </c>
      <c r="H22" s="11">
        <v>4</v>
      </c>
      <c r="I22" s="19">
        <f t="shared" si="0"/>
        <v>25</v>
      </c>
      <c r="J22" s="4"/>
      <c r="K22" s="4"/>
      <c r="L22" s="4"/>
      <c r="M22" s="4"/>
      <c r="N22" s="4"/>
      <c r="O22" s="4"/>
      <c r="P22" s="4"/>
      <c r="Q22" s="4"/>
      <c r="R22" s="4"/>
      <c r="S22" s="4"/>
      <c r="T22" s="4"/>
      <c r="U22" s="4"/>
      <c r="V22" s="4"/>
      <c r="W22" s="4"/>
      <c r="X22" s="4"/>
      <c r="Y22" s="4"/>
      <c r="Z22" s="4"/>
      <c r="AA22" s="4"/>
      <c r="AB22" s="4"/>
      <c r="AC22" s="4"/>
      <c r="AD22" s="4"/>
      <c r="AE22" s="4"/>
      <c r="AF22" s="5"/>
      <c r="AG22" s="5"/>
    </row>
    <row r="23" spans="1:33" s="3" customFormat="1" ht="20.100000000000001" customHeight="1" x14ac:dyDescent="0.25">
      <c r="A23" s="14">
        <v>12</v>
      </c>
      <c r="B23" s="10" t="s">
        <v>20</v>
      </c>
      <c r="C23" s="11" t="s">
        <v>44</v>
      </c>
      <c r="D23" s="33">
        <v>1</v>
      </c>
      <c r="E23" s="11"/>
      <c r="F23" s="11"/>
      <c r="G23" s="11"/>
      <c r="H23" s="11">
        <v>5</v>
      </c>
      <c r="I23" s="19">
        <f t="shared" si="0"/>
        <v>6</v>
      </c>
      <c r="J23" s="4"/>
      <c r="K23" s="4"/>
      <c r="L23" s="4"/>
      <c r="M23" s="4"/>
      <c r="N23" s="4"/>
      <c r="O23" s="4"/>
      <c r="P23" s="4"/>
      <c r="Q23" s="4"/>
      <c r="R23" s="4"/>
      <c r="S23" s="4"/>
      <c r="T23" s="4"/>
      <c r="U23" s="4"/>
      <c r="V23" s="4"/>
      <c r="W23" s="4"/>
      <c r="X23" s="4"/>
      <c r="Y23" s="4"/>
      <c r="Z23" s="4"/>
      <c r="AA23" s="4"/>
      <c r="AB23" s="4"/>
      <c r="AC23" s="4"/>
      <c r="AD23" s="4"/>
      <c r="AE23" s="4"/>
      <c r="AF23" s="5"/>
      <c r="AG23" s="5"/>
    </row>
    <row r="24" spans="1:33" s="3" customFormat="1" ht="20.100000000000001" customHeight="1" x14ac:dyDescent="0.25">
      <c r="A24" s="14">
        <v>13</v>
      </c>
      <c r="B24" s="10" t="s">
        <v>12</v>
      </c>
      <c r="C24" s="11" t="s">
        <v>44</v>
      </c>
      <c r="D24" s="11">
        <v>33</v>
      </c>
      <c r="E24" s="11">
        <v>40</v>
      </c>
      <c r="F24" s="11">
        <v>36</v>
      </c>
      <c r="G24" s="11">
        <v>34</v>
      </c>
      <c r="H24" s="11">
        <v>20</v>
      </c>
      <c r="I24" s="19">
        <f t="shared" si="0"/>
        <v>163</v>
      </c>
      <c r="J24" s="4"/>
      <c r="K24" s="4"/>
      <c r="L24" s="4"/>
      <c r="M24" s="4"/>
      <c r="N24" s="4"/>
      <c r="O24" s="4"/>
      <c r="P24" s="4"/>
      <c r="Q24" s="4"/>
      <c r="R24" s="4"/>
      <c r="S24" s="4"/>
      <c r="T24" s="4"/>
      <c r="U24" s="4"/>
      <c r="V24" s="4"/>
      <c r="W24" s="4"/>
      <c r="X24" s="4"/>
      <c r="Y24" s="4"/>
      <c r="Z24" s="4"/>
      <c r="AA24" s="4"/>
      <c r="AB24" s="4"/>
      <c r="AC24" s="4"/>
      <c r="AD24" s="4"/>
      <c r="AE24" s="4"/>
      <c r="AF24" s="5"/>
      <c r="AG24" s="5"/>
    </row>
    <row r="25" spans="1:33" s="3" customFormat="1" ht="20.100000000000001" customHeight="1" x14ac:dyDescent="0.25">
      <c r="A25" s="14">
        <v>14</v>
      </c>
      <c r="B25" s="10" t="s">
        <v>13</v>
      </c>
      <c r="C25" s="11" t="s">
        <v>44</v>
      </c>
      <c r="D25" s="11">
        <v>5</v>
      </c>
      <c r="E25" s="11">
        <v>26</v>
      </c>
      <c r="F25" s="11">
        <v>16</v>
      </c>
      <c r="G25" s="11">
        <v>13</v>
      </c>
      <c r="H25" s="11">
        <v>14</v>
      </c>
      <c r="I25" s="19">
        <f t="shared" si="0"/>
        <v>74</v>
      </c>
      <c r="J25" s="4"/>
      <c r="K25" s="4"/>
      <c r="L25" s="4"/>
      <c r="M25" s="4"/>
      <c r="N25" s="4"/>
      <c r="O25" s="4"/>
      <c r="P25" s="4"/>
      <c r="Q25" s="4"/>
      <c r="R25" s="4"/>
      <c r="S25" s="4"/>
      <c r="T25" s="4"/>
      <c r="U25" s="4"/>
      <c r="V25" s="4"/>
      <c r="W25" s="4"/>
      <c r="X25" s="4"/>
      <c r="Y25" s="4"/>
      <c r="Z25" s="4"/>
      <c r="AA25" s="4"/>
      <c r="AB25" s="4"/>
      <c r="AC25" s="4"/>
      <c r="AD25" s="4"/>
      <c r="AE25" s="4"/>
      <c r="AF25" s="5"/>
      <c r="AG25" s="5"/>
    </row>
    <row r="26" spans="1:33" s="3" customFormat="1" ht="20.100000000000001" customHeight="1" x14ac:dyDescent="0.25">
      <c r="A26" s="14">
        <v>15</v>
      </c>
      <c r="B26" s="10" t="s">
        <v>14</v>
      </c>
      <c r="C26" s="11" t="s">
        <v>44</v>
      </c>
      <c r="D26" s="11">
        <v>27</v>
      </c>
      <c r="E26" s="11">
        <v>29</v>
      </c>
      <c r="F26" s="11">
        <v>12</v>
      </c>
      <c r="G26" s="11">
        <v>32</v>
      </c>
      <c r="H26" s="11">
        <v>14</v>
      </c>
      <c r="I26" s="19">
        <f t="shared" si="0"/>
        <v>114</v>
      </c>
      <c r="J26" s="4"/>
      <c r="K26" s="4"/>
      <c r="L26" s="4"/>
      <c r="M26" s="4"/>
      <c r="N26" s="4"/>
      <c r="O26" s="4"/>
      <c r="P26" s="4"/>
      <c r="Q26" s="4"/>
      <c r="R26" s="4"/>
      <c r="S26" s="4"/>
      <c r="T26" s="4"/>
      <c r="U26" s="4"/>
      <c r="V26" s="4"/>
      <c r="W26" s="4"/>
      <c r="X26" s="4"/>
      <c r="Y26" s="4"/>
      <c r="Z26" s="4"/>
      <c r="AA26" s="4"/>
      <c r="AB26" s="4"/>
      <c r="AC26" s="4"/>
      <c r="AD26" s="4"/>
      <c r="AE26" s="4"/>
      <c r="AF26" s="5"/>
      <c r="AG26" s="5"/>
    </row>
    <row r="27" spans="1:33" s="3" customFormat="1" ht="20.100000000000001" customHeight="1" x14ac:dyDescent="0.25">
      <c r="A27" s="14">
        <v>16</v>
      </c>
      <c r="B27" s="10" t="s">
        <v>15</v>
      </c>
      <c r="C27" s="11" t="s">
        <v>45</v>
      </c>
      <c r="D27" s="11"/>
      <c r="E27" s="11">
        <v>4</v>
      </c>
      <c r="F27" s="11">
        <v>2</v>
      </c>
      <c r="G27" s="11">
        <v>2</v>
      </c>
      <c r="H27" s="11">
        <v>1</v>
      </c>
      <c r="I27" s="19">
        <f t="shared" si="0"/>
        <v>9</v>
      </c>
      <c r="J27" s="4"/>
      <c r="K27" s="4"/>
      <c r="L27" s="4"/>
      <c r="M27" s="4"/>
      <c r="N27" s="4"/>
      <c r="O27" s="4"/>
      <c r="P27" s="4"/>
      <c r="Q27" s="4"/>
      <c r="R27" s="4"/>
      <c r="S27" s="4"/>
      <c r="T27" s="4"/>
      <c r="U27" s="4"/>
      <c r="V27" s="4"/>
      <c r="W27" s="4"/>
      <c r="X27" s="4"/>
      <c r="Y27" s="4"/>
      <c r="Z27" s="4"/>
      <c r="AA27" s="4"/>
      <c r="AB27" s="4"/>
      <c r="AC27" s="4"/>
      <c r="AD27" s="4"/>
      <c r="AE27" s="4"/>
      <c r="AF27" s="5"/>
      <c r="AG27" s="5"/>
    </row>
    <row r="28" spans="1:33" s="3" customFormat="1" ht="20.100000000000001" customHeight="1" x14ac:dyDescent="0.25">
      <c r="A28" s="14">
        <v>17</v>
      </c>
      <c r="B28" s="10" t="s">
        <v>16</v>
      </c>
      <c r="C28" s="11" t="s">
        <v>45</v>
      </c>
      <c r="D28" s="11">
        <v>4</v>
      </c>
      <c r="E28" s="11">
        <v>2</v>
      </c>
      <c r="F28" s="11"/>
      <c r="G28" s="11"/>
      <c r="H28" s="11"/>
      <c r="I28" s="19">
        <f t="shared" si="0"/>
        <v>6</v>
      </c>
      <c r="J28" s="4"/>
      <c r="K28" s="4"/>
      <c r="L28" s="4"/>
      <c r="M28" s="4"/>
      <c r="N28" s="4"/>
      <c r="O28" s="4"/>
      <c r="P28" s="4"/>
      <c r="Q28" s="4"/>
      <c r="R28" s="4"/>
      <c r="S28" s="4"/>
      <c r="T28" s="4"/>
      <c r="U28" s="4"/>
      <c r="V28" s="4"/>
      <c r="W28" s="4"/>
      <c r="X28" s="4"/>
      <c r="Y28" s="4"/>
      <c r="Z28" s="4"/>
      <c r="AA28" s="4"/>
      <c r="AB28" s="4"/>
      <c r="AC28" s="4"/>
      <c r="AD28" s="4"/>
      <c r="AE28" s="4"/>
      <c r="AF28" s="5"/>
      <c r="AG28" s="5"/>
    </row>
    <row r="29" spans="1:33" s="3" customFormat="1" ht="31.5" x14ac:dyDescent="0.25">
      <c r="A29" s="14">
        <v>18</v>
      </c>
      <c r="B29" s="10" t="s">
        <v>47</v>
      </c>
      <c r="C29" s="11"/>
      <c r="D29" s="11"/>
      <c r="E29" s="11"/>
      <c r="F29" s="11"/>
      <c r="G29" s="11"/>
      <c r="H29" s="11"/>
      <c r="I29" s="19"/>
      <c r="J29" s="4"/>
      <c r="K29" s="4"/>
      <c r="L29" s="4"/>
      <c r="M29" s="4"/>
      <c r="N29" s="4"/>
      <c r="O29" s="4"/>
      <c r="P29" s="4"/>
      <c r="Q29" s="4"/>
      <c r="R29" s="4"/>
      <c r="S29" s="4"/>
      <c r="T29" s="4"/>
      <c r="U29" s="4"/>
      <c r="V29" s="4"/>
      <c r="W29" s="4"/>
      <c r="X29" s="4"/>
      <c r="Y29" s="4"/>
      <c r="Z29" s="4"/>
      <c r="AA29" s="4"/>
      <c r="AB29" s="4"/>
      <c r="AC29" s="4"/>
      <c r="AD29" s="4"/>
      <c r="AE29" s="4"/>
      <c r="AF29" s="5"/>
      <c r="AG29" s="5"/>
    </row>
    <row r="30" spans="1:33" s="3" customFormat="1" ht="16.5" x14ac:dyDescent="0.25">
      <c r="A30" s="14"/>
      <c r="B30" s="20" t="s">
        <v>61</v>
      </c>
      <c r="C30" s="11" t="s">
        <v>41</v>
      </c>
      <c r="D30" s="11"/>
      <c r="E30" s="11"/>
      <c r="F30" s="11"/>
      <c r="G30" s="11"/>
      <c r="H30" s="11"/>
      <c r="I30" s="19">
        <f t="shared" ref="I30:I32" si="1">SUM(D30:H30)</f>
        <v>0</v>
      </c>
      <c r="J30" s="4"/>
      <c r="K30" s="4"/>
      <c r="L30" s="4"/>
      <c r="M30" s="4"/>
      <c r="N30" s="4"/>
      <c r="O30" s="4"/>
      <c r="P30" s="4"/>
      <c r="Q30" s="4"/>
      <c r="R30" s="4"/>
      <c r="S30" s="4"/>
      <c r="T30" s="4"/>
      <c r="U30" s="4"/>
      <c r="V30" s="4"/>
      <c r="W30" s="4"/>
      <c r="X30" s="4"/>
      <c r="Y30" s="4"/>
      <c r="Z30" s="4"/>
      <c r="AA30" s="4"/>
      <c r="AB30" s="4"/>
      <c r="AC30" s="4"/>
      <c r="AD30" s="4"/>
      <c r="AE30" s="4"/>
      <c r="AF30" s="5"/>
      <c r="AG30" s="5"/>
    </row>
    <row r="31" spans="1:33" s="3" customFormat="1" ht="16.5" x14ac:dyDescent="0.25">
      <c r="A31" s="14"/>
      <c r="B31" s="20" t="s">
        <v>62</v>
      </c>
      <c r="C31" s="11" t="s">
        <v>41</v>
      </c>
      <c r="D31" s="11"/>
      <c r="E31" s="11"/>
      <c r="F31" s="11"/>
      <c r="G31" s="11"/>
      <c r="H31" s="11"/>
      <c r="I31" s="19">
        <f t="shared" si="1"/>
        <v>0</v>
      </c>
      <c r="J31" s="4"/>
      <c r="K31" s="4"/>
      <c r="L31" s="4"/>
      <c r="M31" s="4"/>
      <c r="N31" s="4"/>
      <c r="O31" s="4"/>
      <c r="P31" s="4"/>
      <c r="Q31" s="4"/>
      <c r="R31" s="4"/>
      <c r="S31" s="4"/>
      <c r="T31" s="4"/>
      <c r="U31" s="4"/>
      <c r="V31" s="4"/>
      <c r="W31" s="4"/>
      <c r="X31" s="4"/>
      <c r="Y31" s="4"/>
      <c r="Z31" s="4"/>
      <c r="AA31" s="4"/>
      <c r="AB31" s="4"/>
      <c r="AC31" s="4"/>
      <c r="AD31" s="4"/>
      <c r="AE31" s="4"/>
      <c r="AF31" s="5"/>
      <c r="AG31" s="5"/>
    </row>
    <row r="32" spans="1:33" s="3" customFormat="1" ht="16.5" x14ac:dyDescent="0.25">
      <c r="A32" s="14">
        <v>19</v>
      </c>
      <c r="B32" s="10" t="s">
        <v>42</v>
      </c>
      <c r="C32" s="11" t="s">
        <v>46</v>
      </c>
      <c r="D32" s="11"/>
      <c r="E32" s="11"/>
      <c r="F32" s="11"/>
      <c r="G32" s="11"/>
      <c r="H32" s="11"/>
      <c r="I32" s="19">
        <f t="shared" si="1"/>
        <v>0</v>
      </c>
      <c r="J32" s="4"/>
      <c r="K32" s="4"/>
      <c r="L32" s="4"/>
      <c r="M32" s="4"/>
      <c r="N32" s="4"/>
      <c r="O32" s="4"/>
      <c r="P32" s="4"/>
      <c r="Q32" s="4"/>
      <c r="R32" s="4"/>
      <c r="S32" s="4"/>
      <c r="T32" s="4"/>
      <c r="U32" s="4"/>
      <c r="V32" s="4"/>
      <c r="W32" s="4"/>
      <c r="X32" s="4"/>
      <c r="Y32" s="4"/>
      <c r="Z32" s="4"/>
      <c r="AA32" s="4"/>
      <c r="AB32" s="4"/>
      <c r="AC32" s="4"/>
      <c r="AD32" s="4"/>
      <c r="AE32" s="4"/>
      <c r="AF32" s="5"/>
      <c r="AG32" s="5"/>
    </row>
    <row r="33" spans="1:33" s="3" customFormat="1" ht="20.100000000000001" customHeight="1" x14ac:dyDescent="0.25">
      <c r="A33" s="14">
        <v>20</v>
      </c>
      <c r="B33" s="10" t="s">
        <v>26</v>
      </c>
      <c r="C33" s="11" t="s">
        <v>21</v>
      </c>
      <c r="D33" s="11"/>
      <c r="E33" s="11"/>
      <c r="F33" s="11"/>
      <c r="G33" s="11"/>
      <c r="H33" s="11"/>
      <c r="I33" s="19">
        <f t="shared" si="0"/>
        <v>0</v>
      </c>
      <c r="J33" s="4"/>
      <c r="K33" s="4"/>
      <c r="L33" s="4"/>
      <c r="M33" s="4"/>
      <c r="N33" s="4"/>
      <c r="O33" s="4"/>
      <c r="P33" s="4"/>
      <c r="Q33" s="4"/>
      <c r="R33" s="4"/>
      <c r="S33" s="4"/>
      <c r="T33" s="4"/>
      <c r="U33" s="4"/>
      <c r="V33" s="4"/>
      <c r="W33" s="4"/>
      <c r="X33" s="4"/>
      <c r="Y33" s="4"/>
      <c r="Z33" s="4"/>
      <c r="AA33" s="4"/>
      <c r="AB33" s="4"/>
      <c r="AC33" s="4"/>
      <c r="AD33" s="4"/>
      <c r="AE33" s="4"/>
      <c r="AF33" s="5"/>
      <c r="AG33" s="5"/>
    </row>
    <row r="34" spans="1:33" s="3" customFormat="1" ht="16.5" customHeight="1" x14ac:dyDescent="0.25">
      <c r="A34" s="7"/>
      <c r="B34" s="8"/>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5"/>
      <c r="AG34" s="5"/>
    </row>
    <row r="35" spans="1:33" s="3" customFormat="1" ht="18.75" customHeight="1" x14ac:dyDescent="0.25">
      <c r="A35" s="8"/>
      <c r="D35" s="80"/>
      <c r="E35" s="4"/>
      <c r="F35" s="4"/>
      <c r="G35" s="128" t="s">
        <v>24</v>
      </c>
      <c r="H35" s="128"/>
      <c r="I35" s="128"/>
      <c r="J35" s="4"/>
      <c r="K35" s="4"/>
      <c r="L35" s="4"/>
      <c r="M35" s="4"/>
      <c r="N35" s="4"/>
      <c r="O35" s="4"/>
      <c r="P35" s="4"/>
      <c r="Q35" s="4"/>
      <c r="R35" s="4"/>
      <c r="S35" s="4"/>
      <c r="T35" s="4"/>
      <c r="U35" s="4"/>
      <c r="V35" s="4"/>
      <c r="W35" s="4"/>
      <c r="X35" s="4"/>
      <c r="Y35" s="4"/>
      <c r="Z35" s="4"/>
      <c r="AA35" s="4"/>
      <c r="AB35" s="4"/>
      <c r="AC35" s="4"/>
      <c r="AD35" s="4"/>
      <c r="AE35" s="4"/>
      <c r="AF35" s="5"/>
      <c r="AG35" s="5"/>
    </row>
    <row r="36" spans="1:33" s="3" customFormat="1" ht="21.6" customHeight="1" x14ac:dyDescent="0.25">
      <c r="D36" s="80"/>
      <c r="E36" s="4"/>
      <c r="F36" s="4"/>
      <c r="G36" s="129" t="s">
        <v>28</v>
      </c>
      <c r="H36" s="129"/>
      <c r="I36" s="129"/>
      <c r="J36" s="4"/>
      <c r="K36" s="4"/>
      <c r="L36" s="4"/>
      <c r="M36" s="4"/>
      <c r="N36" s="4"/>
      <c r="O36" s="4"/>
      <c r="P36" s="4"/>
      <c r="Q36" s="4"/>
      <c r="R36" s="4"/>
      <c r="S36" s="4"/>
      <c r="T36" s="4"/>
      <c r="U36" s="4"/>
      <c r="V36" s="4"/>
      <c r="W36" s="4"/>
      <c r="X36" s="4"/>
      <c r="Y36" s="4"/>
      <c r="Z36" s="4"/>
      <c r="AA36" s="4"/>
      <c r="AB36" s="4"/>
      <c r="AC36" s="4"/>
      <c r="AD36" s="4"/>
      <c r="AE36" s="4"/>
      <c r="AF36" s="5"/>
      <c r="AG36" s="5"/>
    </row>
    <row r="37" spans="1:33" x14ac:dyDescent="0.3">
      <c r="A37" s="13"/>
      <c r="B37" s="13"/>
      <c r="C37" s="13"/>
      <c r="D37" s="12"/>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2"/>
      <c r="AG37" s="2"/>
    </row>
    <row r="38" spans="1:33" x14ac:dyDescent="0.3">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2"/>
      <c r="AG38" s="2"/>
    </row>
    <row r="39" spans="1:33" x14ac:dyDescent="0.3">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2"/>
      <c r="AG39" s="2"/>
    </row>
    <row r="40" spans="1:33" x14ac:dyDescent="0.3">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2"/>
      <c r="AG40" s="2"/>
    </row>
    <row r="41" spans="1:33" x14ac:dyDescent="0.3">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2"/>
      <c r="AG41" s="2"/>
    </row>
    <row r="42" spans="1:33" x14ac:dyDescent="0.3">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2"/>
      <c r="AG42" s="2"/>
    </row>
    <row r="43" spans="1:33" ht="16.5" customHeight="1" x14ac:dyDescent="0.3">
      <c r="A43" s="112"/>
      <c r="B43" s="112"/>
      <c r="C43" s="112"/>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2"/>
      <c r="AG43" s="2"/>
    </row>
    <row r="44" spans="1:33" hidden="1" x14ac:dyDescent="0.3">
      <c r="A44" s="13"/>
      <c r="B44" s="13"/>
      <c r="C44" s="13"/>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2"/>
      <c r="AG44" s="2"/>
    </row>
    <row r="45" spans="1:33" x14ac:dyDescent="0.3">
      <c r="A45" s="112"/>
      <c r="B45" s="112"/>
      <c r="C45" s="112"/>
      <c r="D45" s="112"/>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2"/>
      <c r="AG45" s="2"/>
    </row>
    <row r="46" spans="1:33" x14ac:dyDescent="0.3">
      <c r="A46" s="111"/>
      <c r="B46" s="111"/>
      <c r="C46" s="111"/>
      <c r="D46" s="111"/>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2"/>
      <c r="AG46" s="2"/>
    </row>
    <row r="47" spans="1:33" x14ac:dyDescent="0.3">
      <c r="A47" s="111"/>
      <c r="B47" s="111"/>
      <c r="C47" s="111"/>
      <c r="D47" s="111"/>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2"/>
      <c r="AG47" s="2"/>
    </row>
    <row r="48" spans="1:33" x14ac:dyDescent="0.3">
      <c r="A48" s="112"/>
      <c r="B48" s="112"/>
      <c r="C48" s="112"/>
      <c r="D48" s="112"/>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2"/>
      <c r="AG48" s="2"/>
    </row>
    <row r="49" spans="1:33" x14ac:dyDescent="0.3">
      <c r="A49" s="111"/>
      <c r="B49" s="111"/>
      <c r="C49" s="111"/>
      <c r="D49" s="111"/>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2"/>
      <c r="AG49" s="2"/>
    </row>
    <row r="50" spans="1:33" x14ac:dyDescent="0.3">
      <c r="A50" s="111"/>
      <c r="B50" s="111"/>
      <c r="C50" s="111"/>
      <c r="D50" s="111"/>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2"/>
      <c r="AG50" s="2"/>
    </row>
    <row r="51" spans="1:33" x14ac:dyDescent="0.3">
      <c r="A51" s="111"/>
      <c r="B51" s="111"/>
      <c r="C51" s="111"/>
      <c r="D51" s="111"/>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2"/>
      <c r="AG51" s="2"/>
    </row>
    <row r="52" spans="1:33" x14ac:dyDescent="0.3">
      <c r="A52" s="111"/>
      <c r="B52" s="111"/>
      <c r="C52" s="111"/>
      <c r="D52" s="111"/>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2"/>
      <c r="AG52" s="2"/>
    </row>
    <row r="53" spans="1:33" x14ac:dyDescent="0.3">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2"/>
      <c r="AG53" s="2"/>
    </row>
    <row r="54" spans="1:33" x14ac:dyDescent="0.3">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2"/>
      <c r="AG54" s="2"/>
    </row>
    <row r="55" spans="1:33" x14ac:dyDescent="0.3">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2"/>
      <c r="AG55" s="2"/>
    </row>
    <row r="56" spans="1:33" x14ac:dyDescent="0.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2"/>
      <c r="AG56" s="2"/>
    </row>
    <row r="57" spans="1:33"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x14ac:dyDescent="0.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x14ac:dyDescent="0.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x14ac:dyDescent="0.3">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x14ac:dyDescent="0.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x14ac:dyDescent="0.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x14ac:dyDescent="0.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2"/>
      <c r="AG104" s="2"/>
    </row>
    <row r="105" spans="1:33"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2"/>
      <c r="AG105" s="2"/>
    </row>
    <row r="106" spans="1:33"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2"/>
      <c r="AG106" s="2"/>
    </row>
    <row r="107" spans="1:33"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2"/>
      <c r="AG107" s="2"/>
    </row>
    <row r="108" spans="1:33"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2"/>
      <c r="AG108" s="2"/>
    </row>
    <row r="109" spans="1:33"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2"/>
      <c r="AG109" s="2"/>
    </row>
    <row r="110" spans="1:33"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2"/>
      <c r="AG110" s="2"/>
    </row>
    <row r="111" spans="1:33"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2"/>
      <c r="AG111" s="2"/>
    </row>
    <row r="112" spans="1:33"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2"/>
      <c r="AG112" s="2"/>
    </row>
    <row r="113" spans="1:33"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2"/>
      <c r="AG113" s="2"/>
    </row>
    <row r="114" spans="1:33"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2"/>
      <c r="AG114" s="2"/>
    </row>
    <row r="115" spans="1:33"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2"/>
      <c r="AG115" s="2"/>
    </row>
    <row r="116" spans="1:33"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2"/>
      <c r="AG116" s="2"/>
    </row>
    <row r="117" spans="1:33"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2"/>
      <c r="AG117" s="2"/>
    </row>
    <row r="118" spans="1:33"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2"/>
      <c r="AG118" s="2"/>
    </row>
    <row r="119" spans="1:33"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2"/>
      <c r="AG119" s="2"/>
    </row>
    <row r="120" spans="1:33"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2"/>
      <c r="AG120" s="2"/>
    </row>
    <row r="121" spans="1:33"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2"/>
      <c r="AG121" s="2"/>
    </row>
    <row r="122" spans="1:33"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2"/>
      <c r="AG122" s="2"/>
    </row>
    <row r="123" spans="1:33" x14ac:dyDescent="0.3">
      <c r="A123" s="2"/>
      <c r="B123" s="2"/>
      <c r="C123" s="2"/>
      <c r="D123" s="6"/>
      <c r="E123" s="6"/>
      <c r="F123" s="6"/>
      <c r="G123" s="6"/>
      <c r="H123" s="6"/>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row>
    <row r="124" spans="1:33" x14ac:dyDescent="0.3">
      <c r="A124" s="2"/>
      <c r="B124" s="2"/>
      <c r="C124" s="2"/>
      <c r="D124" s="6"/>
      <c r="E124" s="6"/>
      <c r="F124" s="6"/>
      <c r="G124" s="6"/>
      <c r="H124" s="6"/>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row>
  </sheetData>
  <mergeCells count="14">
    <mergeCell ref="A49:D49"/>
    <mergeCell ref="A50:D50"/>
    <mergeCell ref="A51:D51"/>
    <mergeCell ref="A52:D52"/>
    <mergeCell ref="A43:C43"/>
    <mergeCell ref="A45:D45"/>
    <mergeCell ref="A46:D46"/>
    <mergeCell ref="A47:D47"/>
    <mergeCell ref="A48:D48"/>
    <mergeCell ref="G35:I35"/>
    <mergeCell ref="G36:I36"/>
    <mergeCell ref="A1:B1"/>
    <mergeCell ref="A2:B2"/>
    <mergeCell ref="A4:I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E80E6-E05C-4F1D-A5D6-0BA46943E5AE}">
  <dimension ref="A1:AG136"/>
  <sheetViews>
    <sheetView topLeftCell="A12" zoomScale="78" zoomScaleNormal="78" workbookViewId="0">
      <selection activeCell="B13" sqref="B13"/>
    </sheetView>
  </sheetViews>
  <sheetFormatPr defaultColWidth="9.140625" defaultRowHeight="18.75" x14ac:dyDescent="0.3"/>
  <cols>
    <col min="1" max="1" width="3.42578125" style="1" bestFit="1" customWidth="1"/>
    <col min="2" max="2" width="41.7109375" style="1" customWidth="1"/>
    <col min="3" max="3" width="18" style="1" bestFit="1" customWidth="1"/>
    <col min="4" max="4" width="18" style="1" customWidth="1"/>
    <col min="5" max="5" width="26.140625" style="1" bestFit="1" customWidth="1"/>
    <col min="6" max="6" width="11.5703125" style="1" customWidth="1"/>
    <col min="7" max="8" width="27.7109375" style="1" customWidth="1"/>
    <col min="9" max="9" width="59.42578125" style="1" customWidth="1"/>
    <col min="10" max="16384" width="9.140625" style="1"/>
  </cols>
  <sheetData>
    <row r="1" spans="1:33" x14ac:dyDescent="0.3">
      <c r="A1" s="113" t="s">
        <v>0</v>
      </c>
      <c r="B1" s="113"/>
    </row>
    <row r="2" spans="1:33" x14ac:dyDescent="0.3">
      <c r="A2" s="114" t="s">
        <v>55</v>
      </c>
      <c r="B2" s="114"/>
      <c r="C2" s="115"/>
    </row>
    <row r="3" spans="1:33" x14ac:dyDescent="0.3">
      <c r="A3" s="9"/>
      <c r="B3" s="9"/>
    </row>
    <row r="4" spans="1:33" ht="26.45" customHeight="1" x14ac:dyDescent="0.3">
      <c r="A4" s="116" t="s">
        <v>67</v>
      </c>
      <c r="B4" s="116"/>
      <c r="C4" s="116"/>
      <c r="D4" s="116"/>
      <c r="E4" s="116"/>
      <c r="F4" s="116"/>
      <c r="G4" s="116"/>
      <c r="H4" s="116"/>
      <c r="I4" s="116"/>
      <c r="J4" s="2"/>
      <c r="K4" s="2"/>
      <c r="L4" s="2"/>
      <c r="M4" s="2"/>
      <c r="N4" s="2"/>
      <c r="O4" s="2"/>
      <c r="P4" s="2"/>
      <c r="Q4" s="2"/>
      <c r="R4" s="2"/>
      <c r="S4" s="2"/>
      <c r="T4" s="2"/>
      <c r="U4" s="2"/>
      <c r="V4" s="2"/>
      <c r="W4" s="2"/>
      <c r="X4" s="2"/>
      <c r="Y4" s="2"/>
      <c r="Z4" s="2"/>
      <c r="AA4" s="2"/>
      <c r="AB4" s="2"/>
      <c r="AC4" s="2"/>
      <c r="AD4" s="2"/>
      <c r="AE4" s="2"/>
      <c r="AF4" s="2"/>
      <c r="AG4" s="2"/>
    </row>
    <row r="5" spans="1:33"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5"/>
      <c r="AG5" s="5"/>
    </row>
    <row r="6" spans="1:33" s="3" customFormat="1" ht="99" x14ac:dyDescent="0.25">
      <c r="A6" s="23" t="s">
        <v>63</v>
      </c>
      <c r="B6" s="23" t="s">
        <v>73</v>
      </c>
      <c r="C6" s="23" t="s">
        <v>64</v>
      </c>
      <c r="D6" s="23" t="s">
        <v>78</v>
      </c>
      <c r="E6" s="23" t="s">
        <v>72</v>
      </c>
      <c r="F6" s="23" t="s">
        <v>65</v>
      </c>
      <c r="G6" s="23" t="s">
        <v>66</v>
      </c>
      <c r="H6" s="23" t="s">
        <v>81</v>
      </c>
      <c r="I6" s="23" t="s">
        <v>82</v>
      </c>
      <c r="K6" s="4"/>
      <c r="L6" s="4"/>
      <c r="M6" s="4"/>
      <c r="N6" s="4"/>
      <c r="O6" s="4"/>
      <c r="P6" s="4"/>
      <c r="Q6" s="4"/>
      <c r="R6" s="4"/>
      <c r="S6" s="4"/>
      <c r="T6" s="4"/>
      <c r="U6" s="4"/>
      <c r="V6" s="4"/>
      <c r="W6" s="4"/>
      <c r="X6" s="4"/>
      <c r="Y6" s="4"/>
      <c r="Z6" s="4"/>
      <c r="AA6" s="4"/>
      <c r="AB6" s="4"/>
      <c r="AC6" s="4"/>
      <c r="AD6" s="4"/>
      <c r="AE6" s="4"/>
      <c r="AF6" s="5"/>
      <c r="AG6" s="5"/>
    </row>
    <row r="7" spans="1:33" s="3" customFormat="1" ht="20.100000000000001" customHeight="1" x14ac:dyDescent="0.25">
      <c r="A7" s="27" t="s">
        <v>68</v>
      </c>
      <c r="B7" s="28" t="s">
        <v>5</v>
      </c>
      <c r="C7" s="11"/>
      <c r="D7" s="11"/>
      <c r="E7" s="11"/>
      <c r="F7" s="11"/>
      <c r="G7" s="11"/>
      <c r="H7" s="11"/>
      <c r="I7" s="11"/>
      <c r="J7" s="4"/>
      <c r="K7" s="4"/>
      <c r="L7" s="4"/>
      <c r="M7" s="4"/>
      <c r="N7" s="4"/>
      <c r="O7" s="4"/>
      <c r="P7" s="4"/>
      <c r="Q7" s="4"/>
      <c r="R7" s="4"/>
      <c r="S7" s="4"/>
      <c r="T7" s="4"/>
      <c r="U7" s="4"/>
      <c r="V7" s="4"/>
      <c r="W7" s="4"/>
      <c r="X7" s="4"/>
      <c r="Y7" s="4"/>
      <c r="Z7" s="4"/>
      <c r="AA7" s="4"/>
      <c r="AB7" s="4"/>
      <c r="AC7" s="4"/>
      <c r="AD7" s="4"/>
      <c r="AE7" s="4"/>
      <c r="AF7" s="5"/>
      <c r="AG7" s="5"/>
    </row>
    <row r="8" spans="1:33" s="3" customFormat="1" ht="31.5" x14ac:dyDescent="0.25">
      <c r="A8" s="27" t="s">
        <v>69</v>
      </c>
      <c r="B8" s="29" t="s">
        <v>6</v>
      </c>
      <c r="C8" s="11">
        <v>1</v>
      </c>
      <c r="D8" s="11"/>
      <c r="E8" s="11"/>
      <c r="F8" s="11"/>
      <c r="G8" s="11"/>
      <c r="H8" s="11"/>
      <c r="I8" s="11"/>
      <c r="J8" s="4"/>
      <c r="K8" s="4"/>
      <c r="L8" s="4"/>
      <c r="M8" s="4"/>
      <c r="N8" s="4"/>
      <c r="O8" s="4"/>
      <c r="P8" s="4"/>
      <c r="Q8" s="4"/>
      <c r="R8" s="4"/>
      <c r="S8" s="4"/>
      <c r="T8" s="4"/>
      <c r="U8" s="4"/>
      <c r="V8" s="4"/>
      <c r="W8" s="4"/>
      <c r="X8" s="4"/>
      <c r="Y8" s="4"/>
      <c r="Z8" s="4"/>
      <c r="AA8" s="4"/>
      <c r="AB8" s="4"/>
      <c r="AC8" s="4"/>
      <c r="AD8" s="4"/>
      <c r="AE8" s="4"/>
      <c r="AF8" s="5"/>
      <c r="AG8" s="5"/>
    </row>
    <row r="9" spans="1:33" s="3" customFormat="1" ht="204.75" x14ac:dyDescent="0.25">
      <c r="A9" s="14">
        <v>1</v>
      </c>
      <c r="B9" s="24" t="s">
        <v>458</v>
      </c>
      <c r="C9" s="11" t="s">
        <v>460</v>
      </c>
      <c r="D9" s="26"/>
      <c r="E9" s="11" t="s">
        <v>463</v>
      </c>
      <c r="F9" s="11" t="s">
        <v>464</v>
      </c>
      <c r="G9" s="11" t="s">
        <v>482</v>
      </c>
      <c r="H9" s="11" t="s">
        <v>126</v>
      </c>
      <c r="I9" s="24" t="s">
        <v>481</v>
      </c>
      <c r="J9" s="4"/>
      <c r="K9" s="4"/>
      <c r="L9" s="4"/>
      <c r="M9" s="4"/>
      <c r="N9" s="4"/>
      <c r="O9" s="4"/>
      <c r="P9" s="4"/>
      <c r="Q9" s="4"/>
      <c r="R9" s="4"/>
      <c r="S9" s="4"/>
      <c r="T9" s="4"/>
      <c r="U9" s="4"/>
      <c r="V9" s="4"/>
      <c r="W9" s="4"/>
      <c r="X9" s="4"/>
      <c r="Y9" s="4"/>
      <c r="Z9" s="4"/>
      <c r="AA9" s="4"/>
      <c r="AB9" s="4"/>
      <c r="AC9" s="4"/>
      <c r="AD9" s="4"/>
      <c r="AE9" s="4"/>
      <c r="AF9" s="5"/>
      <c r="AG9" s="5"/>
    </row>
    <row r="10" spans="1:33" s="3" customFormat="1" ht="346.5" x14ac:dyDescent="0.25">
      <c r="A10" s="14">
        <v>2</v>
      </c>
      <c r="B10" s="24" t="s">
        <v>459</v>
      </c>
      <c r="C10" s="11" t="s">
        <v>461</v>
      </c>
      <c r="D10" s="26"/>
      <c r="E10" s="11" t="s">
        <v>462</v>
      </c>
      <c r="F10" s="11" t="s">
        <v>478</v>
      </c>
      <c r="G10" s="11" t="s">
        <v>211</v>
      </c>
      <c r="H10" s="11"/>
      <c r="I10" s="24" t="s">
        <v>479</v>
      </c>
      <c r="J10" s="4"/>
      <c r="K10" s="4"/>
      <c r="L10" s="4"/>
      <c r="M10" s="4"/>
      <c r="N10" s="4"/>
      <c r="O10" s="4"/>
      <c r="P10" s="4"/>
      <c r="Q10" s="4"/>
      <c r="R10" s="4"/>
      <c r="S10" s="4"/>
      <c r="T10" s="4"/>
      <c r="U10" s="4"/>
      <c r="V10" s="4"/>
      <c r="W10" s="4"/>
      <c r="X10" s="4"/>
      <c r="Y10" s="4"/>
      <c r="Z10" s="4"/>
      <c r="AA10" s="4"/>
      <c r="AB10" s="4"/>
      <c r="AC10" s="4"/>
      <c r="AD10" s="4"/>
      <c r="AE10" s="4"/>
      <c r="AF10" s="5"/>
      <c r="AG10" s="5"/>
    </row>
    <row r="11" spans="1:33" s="3" customFormat="1" ht="203.25" customHeight="1" x14ac:dyDescent="0.25">
      <c r="A11" s="14">
        <v>3</v>
      </c>
      <c r="B11" s="24" t="s">
        <v>465</v>
      </c>
      <c r="C11" s="11" t="s">
        <v>472</v>
      </c>
      <c r="D11" s="26"/>
      <c r="E11" s="11" t="s">
        <v>477</v>
      </c>
      <c r="F11" s="11" t="s">
        <v>464</v>
      </c>
      <c r="G11" s="11" t="s">
        <v>206</v>
      </c>
      <c r="H11" s="11" t="s">
        <v>115</v>
      </c>
      <c r="I11" s="24" t="s">
        <v>480</v>
      </c>
      <c r="J11" s="4"/>
      <c r="K11" s="4"/>
      <c r="L11" s="4"/>
      <c r="M11" s="4"/>
      <c r="N11" s="4"/>
      <c r="O11" s="4"/>
      <c r="P11" s="4"/>
      <c r="Q11" s="4"/>
      <c r="R11" s="4"/>
      <c r="S11" s="4"/>
      <c r="T11" s="4"/>
      <c r="U11" s="4"/>
      <c r="V11" s="4"/>
      <c r="W11" s="4"/>
      <c r="X11" s="4"/>
      <c r="Y11" s="4"/>
      <c r="Z11" s="4"/>
      <c r="AA11" s="4"/>
      <c r="AB11" s="4"/>
      <c r="AC11" s="4"/>
      <c r="AD11" s="4"/>
      <c r="AE11" s="4"/>
      <c r="AF11" s="5"/>
      <c r="AG11" s="5"/>
    </row>
    <row r="12" spans="1:33" s="3" customFormat="1" ht="197.45" customHeight="1" x14ac:dyDescent="0.25">
      <c r="A12" s="14">
        <v>4</v>
      </c>
      <c r="B12" s="24" t="s">
        <v>466</v>
      </c>
      <c r="C12" s="11" t="s">
        <v>471</v>
      </c>
      <c r="D12" s="26"/>
      <c r="E12" s="25" t="s">
        <v>476</v>
      </c>
      <c r="F12" s="11" t="s">
        <v>464</v>
      </c>
      <c r="G12" s="11" t="s">
        <v>158</v>
      </c>
      <c r="H12" s="11"/>
      <c r="I12" s="24" t="s">
        <v>159</v>
      </c>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197.45" customHeight="1" x14ac:dyDescent="0.25">
      <c r="A13" s="14">
        <v>5</v>
      </c>
      <c r="B13" s="24" t="s">
        <v>467</v>
      </c>
      <c r="C13" s="11" t="s">
        <v>470</v>
      </c>
      <c r="D13" s="26"/>
      <c r="E13" s="25" t="s">
        <v>475</v>
      </c>
      <c r="F13" s="11" t="s">
        <v>464</v>
      </c>
      <c r="G13" s="11" t="s">
        <v>158</v>
      </c>
      <c r="H13" s="11"/>
      <c r="I13" s="24" t="s">
        <v>159</v>
      </c>
      <c r="J13" s="4"/>
      <c r="K13" s="4"/>
      <c r="L13" s="4"/>
      <c r="M13" s="4"/>
      <c r="N13" s="4"/>
      <c r="O13" s="4"/>
      <c r="P13" s="4"/>
      <c r="Q13" s="4"/>
      <c r="R13" s="4"/>
      <c r="S13" s="4"/>
      <c r="T13" s="4"/>
      <c r="U13" s="4"/>
      <c r="V13" s="4"/>
      <c r="W13" s="4"/>
      <c r="X13" s="4"/>
      <c r="Y13" s="4"/>
      <c r="Z13" s="4"/>
      <c r="AA13" s="4"/>
      <c r="AB13" s="4"/>
      <c r="AC13" s="4"/>
      <c r="AD13" s="4"/>
      <c r="AE13" s="4"/>
      <c r="AF13" s="5"/>
      <c r="AG13" s="5"/>
    </row>
    <row r="14" spans="1:33" s="3" customFormat="1" ht="63" x14ac:dyDescent="0.25">
      <c r="A14" s="14">
        <v>6</v>
      </c>
      <c r="B14" s="24" t="s">
        <v>468</v>
      </c>
      <c r="C14" s="11" t="s">
        <v>469</v>
      </c>
      <c r="D14" s="26"/>
      <c r="E14" s="31" t="s">
        <v>473</v>
      </c>
      <c r="F14" s="11" t="s">
        <v>474</v>
      </c>
      <c r="G14" s="11" t="s">
        <v>158</v>
      </c>
      <c r="H14" s="11"/>
      <c r="I14" s="10" t="s">
        <v>159</v>
      </c>
      <c r="J14" s="4"/>
      <c r="K14" s="4"/>
      <c r="L14" s="4"/>
      <c r="M14" s="4"/>
      <c r="N14" s="4"/>
      <c r="O14" s="4"/>
      <c r="P14" s="4"/>
      <c r="Q14" s="4"/>
      <c r="R14" s="4"/>
      <c r="S14" s="4"/>
      <c r="T14" s="4"/>
      <c r="U14" s="4"/>
      <c r="V14" s="4"/>
      <c r="W14" s="4"/>
      <c r="X14" s="4"/>
      <c r="Y14" s="4"/>
      <c r="Z14" s="4"/>
      <c r="AA14" s="4"/>
      <c r="AB14" s="4"/>
      <c r="AC14" s="4"/>
      <c r="AD14" s="4"/>
      <c r="AE14" s="4"/>
      <c r="AF14" s="5"/>
      <c r="AG14" s="5"/>
    </row>
    <row r="15" spans="1:33" s="3" customFormat="1" ht="20.100000000000001" customHeight="1" x14ac:dyDescent="0.25">
      <c r="A15" s="27" t="s">
        <v>70</v>
      </c>
      <c r="B15" s="28" t="s">
        <v>7</v>
      </c>
      <c r="C15" s="11"/>
      <c r="D15" s="11"/>
      <c r="E15" s="11"/>
      <c r="F15" s="11"/>
      <c r="G15" s="11"/>
      <c r="H15" s="11"/>
      <c r="I15" s="11"/>
      <c r="J15" s="4"/>
      <c r="K15" s="4"/>
      <c r="L15" s="4"/>
      <c r="M15" s="4"/>
      <c r="N15" s="4"/>
      <c r="O15" s="4"/>
      <c r="P15" s="4"/>
      <c r="Q15" s="4"/>
      <c r="R15" s="4"/>
      <c r="S15" s="4"/>
      <c r="T15" s="4"/>
      <c r="U15" s="4"/>
      <c r="V15" s="4"/>
      <c r="W15" s="4"/>
      <c r="X15" s="4"/>
      <c r="Y15" s="4"/>
      <c r="Z15" s="4"/>
      <c r="AA15" s="4"/>
      <c r="AB15" s="4"/>
      <c r="AC15" s="4"/>
      <c r="AD15" s="4"/>
      <c r="AE15" s="4"/>
      <c r="AF15" s="5"/>
      <c r="AG15" s="5"/>
    </row>
    <row r="16" spans="1:33" s="3" customFormat="1" ht="94.5" x14ac:dyDescent="0.25">
      <c r="A16" s="14">
        <v>1</v>
      </c>
      <c r="B16" s="24" t="s">
        <v>1026</v>
      </c>
      <c r="C16" s="11" t="s">
        <v>1035</v>
      </c>
      <c r="D16" s="26">
        <v>15000000</v>
      </c>
      <c r="E16" s="11" t="s">
        <v>1030</v>
      </c>
      <c r="F16" s="53" t="s">
        <v>1033</v>
      </c>
      <c r="G16" s="56" t="s">
        <v>779</v>
      </c>
      <c r="H16" s="11" t="s">
        <v>1065</v>
      </c>
      <c r="I16" s="71" t="s">
        <v>1039</v>
      </c>
      <c r="J16" s="4"/>
      <c r="K16" s="4"/>
      <c r="L16" s="4"/>
      <c r="M16" s="4"/>
      <c r="N16" s="4"/>
      <c r="O16" s="4"/>
      <c r="P16" s="4"/>
      <c r="Q16" s="4"/>
      <c r="R16" s="4"/>
      <c r="S16" s="4"/>
      <c r="T16" s="4"/>
      <c r="U16" s="4"/>
      <c r="V16" s="4"/>
      <c r="W16" s="4"/>
      <c r="X16" s="4"/>
      <c r="Y16" s="4"/>
      <c r="Z16" s="4"/>
      <c r="AA16" s="4"/>
      <c r="AB16" s="4"/>
      <c r="AC16" s="4"/>
      <c r="AD16" s="4"/>
      <c r="AE16" s="4"/>
      <c r="AF16" s="5"/>
      <c r="AG16" s="5"/>
    </row>
    <row r="17" spans="1:33" s="3" customFormat="1" ht="141.75" x14ac:dyDescent="0.25">
      <c r="A17" s="14">
        <v>2</v>
      </c>
      <c r="B17" s="24" t="s">
        <v>1027</v>
      </c>
      <c r="C17" s="11" t="s">
        <v>1036</v>
      </c>
      <c r="D17" s="26">
        <v>15000000</v>
      </c>
      <c r="E17" s="11" t="s">
        <v>475</v>
      </c>
      <c r="F17" s="53" t="s">
        <v>1033</v>
      </c>
      <c r="G17" s="56" t="s">
        <v>779</v>
      </c>
      <c r="H17" s="11" t="s">
        <v>1065</v>
      </c>
      <c r="I17" s="71" t="s">
        <v>1040</v>
      </c>
      <c r="J17" s="4"/>
      <c r="K17" s="4"/>
      <c r="L17" s="4"/>
      <c r="M17" s="4"/>
      <c r="N17" s="4"/>
      <c r="O17" s="4"/>
      <c r="P17" s="4"/>
      <c r="Q17" s="4"/>
      <c r="R17" s="4"/>
      <c r="S17" s="4"/>
      <c r="T17" s="4"/>
      <c r="U17" s="4"/>
      <c r="V17" s="4"/>
      <c r="W17" s="4"/>
      <c r="X17" s="4"/>
      <c r="Y17" s="4"/>
      <c r="Z17" s="4"/>
      <c r="AA17" s="4"/>
      <c r="AB17" s="4"/>
      <c r="AC17" s="4"/>
      <c r="AD17" s="4"/>
      <c r="AE17" s="4"/>
      <c r="AF17" s="5"/>
      <c r="AG17" s="5"/>
    </row>
    <row r="18" spans="1:33" s="3" customFormat="1" ht="63" x14ac:dyDescent="0.25">
      <c r="A18" s="14">
        <v>3</v>
      </c>
      <c r="B18" s="24" t="s">
        <v>1028</v>
      </c>
      <c r="C18" s="11" t="s">
        <v>1037</v>
      </c>
      <c r="D18" s="26">
        <v>20000000</v>
      </c>
      <c r="E18" s="11" t="s">
        <v>1031</v>
      </c>
      <c r="F18" s="53" t="s">
        <v>1034</v>
      </c>
      <c r="G18" s="56" t="s">
        <v>779</v>
      </c>
      <c r="H18" s="11" t="s">
        <v>1062</v>
      </c>
      <c r="I18" s="71" t="s">
        <v>1041</v>
      </c>
      <c r="J18" s="4"/>
      <c r="K18" s="4"/>
      <c r="L18" s="4"/>
      <c r="M18" s="4"/>
      <c r="N18" s="4"/>
      <c r="O18" s="4"/>
      <c r="P18" s="4"/>
      <c r="Q18" s="4"/>
      <c r="R18" s="4"/>
      <c r="S18" s="4"/>
      <c r="T18" s="4"/>
      <c r="U18" s="4"/>
      <c r="V18" s="4"/>
      <c r="W18" s="4"/>
      <c r="X18" s="4"/>
      <c r="Y18" s="4"/>
      <c r="Z18" s="4"/>
      <c r="AA18" s="4"/>
      <c r="AB18" s="4"/>
      <c r="AC18" s="4"/>
      <c r="AD18" s="4"/>
      <c r="AE18" s="4"/>
      <c r="AF18" s="5"/>
      <c r="AG18" s="5"/>
    </row>
    <row r="19" spans="1:33" s="3" customFormat="1" ht="110.25" x14ac:dyDescent="0.25">
      <c r="A19" s="14">
        <v>4</v>
      </c>
      <c r="B19" s="24" t="s">
        <v>1029</v>
      </c>
      <c r="C19" s="11" t="s">
        <v>1038</v>
      </c>
      <c r="D19" s="26">
        <v>15000000</v>
      </c>
      <c r="E19" s="73" t="s">
        <v>1032</v>
      </c>
      <c r="F19" s="74" t="s">
        <v>1033</v>
      </c>
      <c r="G19" s="75" t="s">
        <v>779</v>
      </c>
      <c r="H19" s="11" t="s">
        <v>1065</v>
      </c>
      <c r="I19" s="76" t="s">
        <v>1042</v>
      </c>
      <c r="J19" s="4"/>
      <c r="K19" s="4"/>
      <c r="L19" s="4"/>
      <c r="M19" s="4"/>
      <c r="N19" s="4"/>
      <c r="O19" s="4"/>
      <c r="P19" s="4"/>
      <c r="Q19" s="4"/>
      <c r="R19" s="4"/>
      <c r="S19" s="4"/>
      <c r="T19" s="4"/>
      <c r="U19" s="4"/>
      <c r="V19" s="4"/>
      <c r="W19" s="4"/>
      <c r="X19" s="4"/>
      <c r="Y19" s="4"/>
      <c r="Z19" s="4"/>
      <c r="AA19" s="4"/>
      <c r="AB19" s="4"/>
      <c r="AC19" s="4"/>
      <c r="AD19" s="4"/>
      <c r="AE19" s="4"/>
      <c r="AF19" s="5"/>
      <c r="AG19" s="5"/>
    </row>
    <row r="20" spans="1:33" s="3" customFormat="1" ht="63" x14ac:dyDescent="0.25">
      <c r="A20" s="14">
        <v>5</v>
      </c>
      <c r="B20" s="72" t="s">
        <v>1043</v>
      </c>
      <c r="C20" s="11" t="s">
        <v>1056</v>
      </c>
      <c r="D20" s="26">
        <v>30000000</v>
      </c>
      <c r="E20" s="11" t="s">
        <v>1044</v>
      </c>
      <c r="F20" s="31" t="s">
        <v>1057</v>
      </c>
      <c r="G20" s="31" t="s">
        <v>1061</v>
      </c>
      <c r="H20" s="11" t="s">
        <v>1062</v>
      </c>
      <c r="I20" s="20" t="s">
        <v>1063</v>
      </c>
      <c r="J20" s="4"/>
      <c r="K20" s="4"/>
      <c r="L20" s="4"/>
      <c r="M20" s="4"/>
      <c r="N20" s="4"/>
      <c r="O20" s="4"/>
      <c r="P20" s="4"/>
      <c r="Q20" s="4"/>
      <c r="R20" s="4"/>
      <c r="S20" s="4"/>
      <c r="T20" s="4"/>
      <c r="U20" s="4"/>
      <c r="V20" s="4"/>
      <c r="W20" s="4"/>
      <c r="X20" s="4"/>
      <c r="Y20" s="4"/>
      <c r="Z20" s="4"/>
      <c r="AA20" s="4"/>
      <c r="AB20" s="4"/>
      <c r="AC20" s="4"/>
      <c r="AD20" s="4"/>
      <c r="AE20" s="4"/>
      <c r="AF20" s="5"/>
      <c r="AG20" s="5"/>
    </row>
    <row r="21" spans="1:33" s="3" customFormat="1" ht="78.75" x14ac:dyDescent="0.25">
      <c r="A21" s="14">
        <v>6</v>
      </c>
      <c r="B21" s="72" t="s">
        <v>1045</v>
      </c>
      <c r="C21" s="11" t="s">
        <v>1052</v>
      </c>
      <c r="D21" s="26">
        <v>25000000</v>
      </c>
      <c r="E21" s="11" t="s">
        <v>1046</v>
      </c>
      <c r="F21" s="31" t="s">
        <v>1058</v>
      </c>
      <c r="G21" s="31" t="s">
        <v>1061</v>
      </c>
      <c r="H21" s="11" t="s">
        <v>1065</v>
      </c>
      <c r="I21" s="20" t="s">
        <v>1064</v>
      </c>
      <c r="J21" s="4"/>
      <c r="K21" s="4"/>
      <c r="L21" s="4"/>
      <c r="M21" s="4"/>
      <c r="N21" s="4"/>
      <c r="O21" s="4"/>
      <c r="P21" s="4"/>
      <c r="Q21" s="4"/>
      <c r="R21" s="4"/>
      <c r="S21" s="4"/>
      <c r="T21" s="4"/>
      <c r="U21" s="4"/>
      <c r="V21" s="4"/>
      <c r="W21" s="4"/>
      <c r="X21" s="4"/>
      <c r="Y21" s="4"/>
      <c r="Z21" s="4"/>
      <c r="AA21" s="4"/>
      <c r="AB21" s="4"/>
      <c r="AC21" s="4"/>
      <c r="AD21" s="4"/>
      <c r="AE21" s="4"/>
      <c r="AF21" s="5"/>
      <c r="AG21" s="5"/>
    </row>
    <row r="22" spans="1:33" s="3" customFormat="1" ht="94.5" x14ac:dyDescent="0.25">
      <c r="A22" s="14">
        <v>7</v>
      </c>
      <c r="B22" s="72" t="s">
        <v>1047</v>
      </c>
      <c r="C22" s="11" t="s">
        <v>1053</v>
      </c>
      <c r="D22" s="26">
        <v>30000000</v>
      </c>
      <c r="E22" s="11" t="s">
        <v>476</v>
      </c>
      <c r="F22" s="31" t="s">
        <v>1059</v>
      </c>
      <c r="G22" s="31" t="s">
        <v>1061</v>
      </c>
      <c r="H22" s="11" t="s">
        <v>1065</v>
      </c>
      <c r="I22" s="20" t="s">
        <v>1066</v>
      </c>
      <c r="J22" s="4"/>
      <c r="K22" s="4"/>
      <c r="L22" s="4"/>
      <c r="M22" s="4"/>
      <c r="N22" s="4"/>
      <c r="O22" s="4"/>
      <c r="P22" s="4"/>
      <c r="Q22" s="4"/>
      <c r="R22" s="4"/>
      <c r="S22" s="4"/>
      <c r="T22" s="4"/>
      <c r="U22" s="4"/>
      <c r="V22" s="4"/>
      <c r="W22" s="4"/>
      <c r="X22" s="4"/>
      <c r="Y22" s="4"/>
      <c r="Z22" s="4"/>
      <c r="AA22" s="4"/>
      <c r="AB22" s="4"/>
      <c r="AC22" s="4"/>
      <c r="AD22" s="4"/>
      <c r="AE22" s="4"/>
      <c r="AF22" s="5"/>
      <c r="AG22" s="5"/>
    </row>
    <row r="23" spans="1:33" s="3" customFormat="1" ht="63" x14ac:dyDescent="0.25">
      <c r="A23" s="14">
        <v>8</v>
      </c>
      <c r="B23" s="72" t="s">
        <v>1048</v>
      </c>
      <c r="C23" s="11" t="s">
        <v>1054</v>
      </c>
      <c r="D23" s="26">
        <v>20000000</v>
      </c>
      <c r="E23" s="11" t="s">
        <v>1049</v>
      </c>
      <c r="F23" s="31" t="s">
        <v>1060</v>
      </c>
      <c r="G23" s="31" t="s">
        <v>1061</v>
      </c>
      <c r="H23" s="11" t="s">
        <v>1062</v>
      </c>
      <c r="I23" s="20" t="s">
        <v>1067</v>
      </c>
      <c r="J23" s="4"/>
      <c r="K23" s="4"/>
      <c r="L23" s="4"/>
      <c r="M23" s="4"/>
      <c r="N23" s="4"/>
      <c r="O23" s="4"/>
      <c r="P23" s="4"/>
      <c r="Q23" s="4"/>
      <c r="R23" s="4"/>
      <c r="S23" s="4"/>
      <c r="T23" s="4"/>
      <c r="U23" s="4"/>
      <c r="V23" s="4"/>
      <c r="W23" s="4"/>
      <c r="X23" s="4"/>
      <c r="Y23" s="4"/>
      <c r="Z23" s="4"/>
      <c r="AA23" s="4"/>
      <c r="AB23" s="4"/>
      <c r="AC23" s="4"/>
      <c r="AD23" s="4"/>
      <c r="AE23" s="4"/>
      <c r="AF23" s="5"/>
      <c r="AG23" s="5"/>
    </row>
    <row r="24" spans="1:33" s="3" customFormat="1" ht="63" x14ac:dyDescent="0.25">
      <c r="A24" s="14">
        <v>9</v>
      </c>
      <c r="B24" s="72" t="s">
        <v>1050</v>
      </c>
      <c r="C24" s="11" t="s">
        <v>1055</v>
      </c>
      <c r="D24" s="26">
        <v>20000000</v>
      </c>
      <c r="E24" s="11" t="s">
        <v>1051</v>
      </c>
      <c r="F24" s="31" t="s">
        <v>1057</v>
      </c>
      <c r="G24" s="31" t="s">
        <v>1061</v>
      </c>
      <c r="H24" s="11" t="s">
        <v>1065</v>
      </c>
      <c r="I24" s="20" t="s">
        <v>1068</v>
      </c>
      <c r="J24" s="4"/>
      <c r="K24" s="4"/>
      <c r="L24" s="4"/>
      <c r="M24" s="4"/>
      <c r="N24" s="4"/>
      <c r="O24" s="4"/>
      <c r="P24" s="4"/>
      <c r="Q24" s="4"/>
      <c r="R24" s="4"/>
      <c r="S24" s="4"/>
      <c r="T24" s="4"/>
      <c r="U24" s="4"/>
      <c r="V24" s="4"/>
      <c r="W24" s="4"/>
      <c r="X24" s="4"/>
      <c r="Y24" s="4"/>
      <c r="Z24" s="4"/>
      <c r="AA24" s="4"/>
      <c r="AB24" s="4"/>
      <c r="AC24" s="4"/>
      <c r="AD24" s="4"/>
      <c r="AE24" s="4"/>
      <c r="AF24" s="5"/>
      <c r="AG24" s="5"/>
    </row>
    <row r="25" spans="1:33" s="3" customFormat="1" ht="78.75" x14ac:dyDescent="0.25">
      <c r="A25" s="14">
        <v>10</v>
      </c>
      <c r="B25" s="24" t="s">
        <v>1072</v>
      </c>
      <c r="C25" s="11" t="s">
        <v>1069</v>
      </c>
      <c r="D25" s="26">
        <v>20000000</v>
      </c>
      <c r="E25" s="11" t="s">
        <v>1075</v>
      </c>
      <c r="F25" s="31" t="s">
        <v>1057</v>
      </c>
      <c r="G25" s="11" t="s">
        <v>762</v>
      </c>
      <c r="H25" s="11" t="s">
        <v>1065</v>
      </c>
      <c r="I25" s="58" t="s">
        <v>1078</v>
      </c>
      <c r="J25" s="4"/>
      <c r="K25" s="4"/>
      <c r="L25" s="4"/>
      <c r="M25" s="4"/>
      <c r="N25" s="4"/>
      <c r="O25" s="4"/>
      <c r="P25" s="4"/>
      <c r="Q25" s="4"/>
      <c r="R25" s="4"/>
      <c r="S25" s="4"/>
      <c r="T25" s="4"/>
      <c r="U25" s="4"/>
      <c r="V25" s="4"/>
      <c r="W25" s="4"/>
      <c r="X25" s="4"/>
      <c r="Y25" s="4"/>
      <c r="Z25" s="4"/>
      <c r="AA25" s="4"/>
      <c r="AB25" s="4"/>
      <c r="AC25" s="4"/>
      <c r="AD25" s="4"/>
      <c r="AE25" s="4"/>
      <c r="AF25" s="5"/>
      <c r="AG25" s="5"/>
    </row>
    <row r="26" spans="1:33" s="3" customFormat="1" ht="78.75" x14ac:dyDescent="0.25">
      <c r="A26" s="14">
        <v>11</v>
      </c>
      <c r="B26" s="24" t="s">
        <v>1073</v>
      </c>
      <c r="C26" s="11" t="s">
        <v>1070</v>
      </c>
      <c r="D26" s="26">
        <v>20000000</v>
      </c>
      <c r="E26" s="11" t="s">
        <v>1076</v>
      </c>
      <c r="F26" s="53" t="s">
        <v>1033</v>
      </c>
      <c r="G26" s="11" t="s">
        <v>762</v>
      </c>
      <c r="H26" s="11" t="s">
        <v>1065</v>
      </c>
      <c r="I26" s="58" t="s">
        <v>1079</v>
      </c>
      <c r="J26" s="4"/>
      <c r="K26" s="4"/>
      <c r="L26" s="4"/>
      <c r="M26" s="4"/>
      <c r="N26" s="4"/>
      <c r="O26" s="4"/>
      <c r="P26" s="4"/>
      <c r="Q26" s="4"/>
      <c r="R26" s="4"/>
      <c r="S26" s="4"/>
      <c r="T26" s="4"/>
      <c r="U26" s="4"/>
      <c r="V26" s="4"/>
      <c r="W26" s="4"/>
      <c r="X26" s="4"/>
      <c r="Y26" s="4"/>
      <c r="Z26" s="4"/>
      <c r="AA26" s="4"/>
      <c r="AB26" s="4"/>
      <c r="AC26" s="4"/>
      <c r="AD26" s="4"/>
      <c r="AE26" s="4"/>
      <c r="AF26" s="5"/>
      <c r="AG26" s="5"/>
    </row>
    <row r="27" spans="1:33" s="3" customFormat="1" ht="94.5" x14ac:dyDescent="0.25">
      <c r="A27" s="14">
        <v>12</v>
      </c>
      <c r="B27" s="24" t="s">
        <v>1074</v>
      </c>
      <c r="C27" s="11" t="s">
        <v>1071</v>
      </c>
      <c r="D27" s="26">
        <v>15000000</v>
      </c>
      <c r="E27" s="11" t="s">
        <v>1077</v>
      </c>
      <c r="F27" s="53" t="s">
        <v>1033</v>
      </c>
      <c r="G27" s="11" t="s">
        <v>762</v>
      </c>
      <c r="H27" s="11" t="s">
        <v>1065</v>
      </c>
      <c r="I27" s="58" t="s">
        <v>1080</v>
      </c>
      <c r="J27" s="4"/>
      <c r="K27" s="4"/>
      <c r="L27" s="4"/>
      <c r="M27" s="4"/>
      <c r="N27" s="4"/>
      <c r="O27" s="4"/>
      <c r="P27" s="4"/>
      <c r="Q27" s="4"/>
      <c r="R27" s="4"/>
      <c r="S27" s="4"/>
      <c r="T27" s="4"/>
      <c r="U27" s="4"/>
      <c r="V27" s="4"/>
      <c r="W27" s="4"/>
      <c r="X27" s="4"/>
      <c r="Y27" s="4"/>
      <c r="Z27" s="4"/>
      <c r="AA27" s="4"/>
      <c r="AB27" s="4"/>
      <c r="AC27" s="4"/>
      <c r="AD27" s="4"/>
      <c r="AE27" s="4"/>
      <c r="AF27" s="5"/>
      <c r="AG27" s="5"/>
    </row>
    <row r="28" spans="1:33" s="3" customFormat="1" ht="47.25" x14ac:dyDescent="0.25">
      <c r="A28" s="14">
        <v>13</v>
      </c>
      <c r="B28" s="24" t="s">
        <v>1093</v>
      </c>
      <c r="C28" s="11" t="s">
        <v>1081</v>
      </c>
      <c r="D28" s="26">
        <v>20000000</v>
      </c>
      <c r="E28" s="11" t="s">
        <v>1094</v>
      </c>
      <c r="F28" s="11"/>
      <c r="G28" s="11" t="s">
        <v>767</v>
      </c>
      <c r="H28" s="11" t="s">
        <v>1065</v>
      </c>
      <c r="I28" s="58" t="s">
        <v>1097</v>
      </c>
      <c r="J28" s="4"/>
      <c r="K28" s="4"/>
      <c r="L28" s="4"/>
      <c r="M28" s="4"/>
      <c r="N28" s="4"/>
      <c r="O28" s="4"/>
      <c r="P28" s="4"/>
      <c r="Q28" s="4"/>
      <c r="R28" s="4"/>
      <c r="S28" s="4"/>
      <c r="T28" s="4"/>
      <c r="U28" s="4"/>
      <c r="V28" s="4"/>
      <c r="W28" s="4"/>
      <c r="X28" s="4"/>
      <c r="Y28" s="4"/>
      <c r="Z28" s="4"/>
      <c r="AA28" s="4"/>
      <c r="AB28" s="4"/>
      <c r="AC28" s="4"/>
      <c r="AD28" s="4"/>
      <c r="AE28" s="4"/>
      <c r="AF28" s="5"/>
      <c r="AG28" s="5"/>
    </row>
    <row r="29" spans="1:33" s="3" customFormat="1" ht="94.5" x14ac:dyDescent="0.25">
      <c r="A29" s="14">
        <v>14</v>
      </c>
      <c r="B29" s="24" t="s">
        <v>1092</v>
      </c>
      <c r="C29" s="11" t="s">
        <v>1082</v>
      </c>
      <c r="D29" s="26">
        <v>40000000</v>
      </c>
      <c r="E29" s="11" t="s">
        <v>1030</v>
      </c>
      <c r="F29" s="53" t="s">
        <v>1033</v>
      </c>
      <c r="G29" s="11" t="s">
        <v>767</v>
      </c>
      <c r="H29" s="11" t="s">
        <v>1065</v>
      </c>
      <c r="I29" s="58" t="s">
        <v>1098</v>
      </c>
      <c r="J29" s="4"/>
      <c r="K29" s="4"/>
      <c r="L29" s="4"/>
      <c r="M29" s="4"/>
      <c r="N29" s="4"/>
      <c r="O29" s="4"/>
      <c r="P29" s="4"/>
      <c r="Q29" s="4"/>
      <c r="R29" s="4"/>
      <c r="S29" s="4"/>
      <c r="T29" s="4"/>
      <c r="U29" s="4"/>
      <c r="V29" s="4"/>
      <c r="W29" s="4"/>
      <c r="X29" s="4"/>
      <c r="Y29" s="4"/>
      <c r="Z29" s="4"/>
      <c r="AA29" s="4"/>
      <c r="AB29" s="4"/>
      <c r="AC29" s="4"/>
      <c r="AD29" s="4"/>
      <c r="AE29" s="4"/>
      <c r="AF29" s="5"/>
      <c r="AG29" s="5"/>
    </row>
    <row r="30" spans="1:33" s="3" customFormat="1" ht="94.5" x14ac:dyDescent="0.25">
      <c r="A30" s="14">
        <v>15</v>
      </c>
      <c r="B30" s="24" t="s">
        <v>1091</v>
      </c>
      <c r="C30" s="11" t="s">
        <v>1083</v>
      </c>
      <c r="D30" s="26">
        <v>30000000</v>
      </c>
      <c r="E30" s="11" t="s">
        <v>1051</v>
      </c>
      <c r="F30" s="11" t="s">
        <v>1117</v>
      </c>
      <c r="G30" s="11" t="s">
        <v>767</v>
      </c>
      <c r="H30" s="11" t="s">
        <v>1065</v>
      </c>
      <c r="I30" s="58" t="s">
        <v>1099</v>
      </c>
      <c r="J30" s="4"/>
      <c r="K30" s="4"/>
      <c r="L30" s="4"/>
      <c r="M30" s="4"/>
      <c r="N30" s="4"/>
      <c r="O30" s="4"/>
      <c r="P30" s="4"/>
      <c r="Q30" s="4"/>
      <c r="R30" s="4"/>
      <c r="S30" s="4"/>
      <c r="T30" s="4"/>
      <c r="U30" s="4"/>
      <c r="V30" s="4"/>
      <c r="W30" s="4"/>
      <c r="X30" s="4"/>
      <c r="Y30" s="4"/>
      <c r="Z30" s="4"/>
      <c r="AA30" s="4"/>
      <c r="AB30" s="4"/>
      <c r="AC30" s="4"/>
      <c r="AD30" s="4"/>
      <c r="AE30" s="4"/>
      <c r="AF30" s="5"/>
      <c r="AG30" s="5"/>
    </row>
    <row r="31" spans="1:33" s="3" customFormat="1" ht="63" x14ac:dyDescent="0.25">
      <c r="A31" s="14">
        <v>16</v>
      </c>
      <c r="B31" s="24" t="s">
        <v>1090</v>
      </c>
      <c r="C31" s="11" t="s">
        <v>1084</v>
      </c>
      <c r="D31" s="26">
        <v>20000000</v>
      </c>
      <c r="E31" s="11" t="s">
        <v>1095</v>
      </c>
      <c r="F31" s="11" t="s">
        <v>1117</v>
      </c>
      <c r="G31" s="11" t="s">
        <v>767</v>
      </c>
      <c r="H31" s="11" t="s">
        <v>1065</v>
      </c>
      <c r="I31" s="58" t="s">
        <v>1100</v>
      </c>
      <c r="J31" s="4"/>
      <c r="K31" s="4"/>
      <c r="L31" s="4"/>
      <c r="M31" s="4"/>
      <c r="N31" s="4"/>
      <c r="O31" s="4"/>
      <c r="P31" s="4"/>
      <c r="Q31" s="4"/>
      <c r="R31" s="4"/>
      <c r="S31" s="4"/>
      <c r="T31" s="4"/>
      <c r="U31" s="4"/>
      <c r="V31" s="4"/>
      <c r="W31" s="4"/>
      <c r="X31" s="4"/>
      <c r="Y31" s="4"/>
      <c r="Z31" s="4"/>
      <c r="AA31" s="4"/>
      <c r="AB31" s="4"/>
      <c r="AC31" s="4"/>
      <c r="AD31" s="4"/>
      <c r="AE31" s="4"/>
      <c r="AF31" s="5"/>
      <c r="AG31" s="5"/>
    </row>
    <row r="32" spans="1:33" s="3" customFormat="1" ht="110.25" x14ac:dyDescent="0.25">
      <c r="A32" s="14">
        <v>17</v>
      </c>
      <c r="B32" s="24" t="s">
        <v>1089</v>
      </c>
      <c r="C32" s="11" t="s">
        <v>1085</v>
      </c>
      <c r="D32" s="26">
        <v>30000000</v>
      </c>
      <c r="E32" s="11" t="s">
        <v>1049</v>
      </c>
      <c r="F32" s="11" t="s">
        <v>1117</v>
      </c>
      <c r="G32" s="11" t="s">
        <v>767</v>
      </c>
      <c r="H32" s="11" t="s">
        <v>1065</v>
      </c>
      <c r="I32" s="58" t="s">
        <v>1101</v>
      </c>
      <c r="J32" s="4"/>
      <c r="K32" s="4"/>
      <c r="L32" s="4"/>
      <c r="M32" s="4"/>
      <c r="N32" s="4"/>
      <c r="O32" s="4"/>
      <c r="P32" s="4"/>
      <c r="Q32" s="4"/>
      <c r="R32" s="4"/>
      <c r="S32" s="4"/>
      <c r="T32" s="4"/>
      <c r="U32" s="4"/>
      <c r="V32" s="4"/>
      <c r="W32" s="4"/>
      <c r="X32" s="4"/>
      <c r="Y32" s="4"/>
      <c r="Z32" s="4"/>
      <c r="AA32" s="4"/>
      <c r="AB32" s="4"/>
      <c r="AC32" s="4"/>
      <c r="AD32" s="4"/>
      <c r="AE32" s="4"/>
      <c r="AF32" s="5"/>
      <c r="AG32" s="5"/>
    </row>
    <row r="33" spans="1:33" s="3" customFormat="1" ht="63" x14ac:dyDescent="0.25">
      <c r="A33" s="14">
        <v>18</v>
      </c>
      <c r="B33" s="24" t="s">
        <v>1088</v>
      </c>
      <c r="C33" s="11" t="s">
        <v>1086</v>
      </c>
      <c r="D33" s="26">
        <v>20000000</v>
      </c>
      <c r="E33" s="11" t="s">
        <v>1044</v>
      </c>
      <c r="F33" s="11" t="s">
        <v>1034</v>
      </c>
      <c r="G33" s="11" t="s">
        <v>767</v>
      </c>
      <c r="H33" s="11" t="s">
        <v>1062</v>
      </c>
      <c r="I33" s="58" t="s">
        <v>1102</v>
      </c>
      <c r="J33" s="4"/>
      <c r="K33" s="4"/>
      <c r="L33" s="4"/>
      <c r="M33" s="4"/>
      <c r="N33" s="4"/>
      <c r="O33" s="4"/>
      <c r="P33" s="4"/>
      <c r="Q33" s="4"/>
      <c r="R33" s="4"/>
      <c r="S33" s="4"/>
      <c r="T33" s="4"/>
      <c r="U33" s="4"/>
      <c r="V33" s="4"/>
      <c r="W33" s="4"/>
      <c r="X33" s="4"/>
      <c r="Y33" s="4"/>
      <c r="Z33" s="4"/>
      <c r="AA33" s="4"/>
      <c r="AB33" s="4"/>
      <c r="AC33" s="4"/>
      <c r="AD33" s="4"/>
      <c r="AE33" s="4"/>
      <c r="AF33" s="5"/>
      <c r="AG33" s="5"/>
    </row>
    <row r="34" spans="1:33" s="3" customFormat="1" ht="157.5" x14ac:dyDescent="0.25">
      <c r="A34" s="14">
        <v>19</v>
      </c>
      <c r="B34" s="24" t="s">
        <v>1124</v>
      </c>
      <c r="C34" s="11" t="s">
        <v>1087</v>
      </c>
      <c r="D34" s="26">
        <v>30000000</v>
      </c>
      <c r="E34" s="11" t="s">
        <v>1096</v>
      </c>
      <c r="F34" s="11" t="s">
        <v>1117</v>
      </c>
      <c r="G34" s="11" t="s">
        <v>767</v>
      </c>
      <c r="H34" s="11" t="s">
        <v>1065</v>
      </c>
      <c r="I34" s="58" t="s">
        <v>1103</v>
      </c>
      <c r="J34" s="4"/>
      <c r="K34" s="4"/>
      <c r="L34" s="4"/>
      <c r="M34" s="4"/>
      <c r="N34" s="4"/>
      <c r="O34" s="4"/>
      <c r="P34" s="4"/>
      <c r="Q34" s="4"/>
      <c r="R34" s="4"/>
      <c r="S34" s="4"/>
      <c r="T34" s="4"/>
      <c r="U34" s="4"/>
      <c r="V34" s="4"/>
      <c r="W34" s="4"/>
      <c r="X34" s="4"/>
      <c r="Y34" s="4"/>
      <c r="Z34" s="4"/>
      <c r="AA34" s="4"/>
      <c r="AB34" s="4"/>
      <c r="AC34" s="4"/>
      <c r="AD34" s="4"/>
      <c r="AE34" s="4"/>
      <c r="AF34" s="5"/>
      <c r="AG34" s="5"/>
    </row>
    <row r="35" spans="1:33" s="3" customFormat="1" ht="78.75" x14ac:dyDescent="0.25">
      <c r="A35" s="14">
        <v>20</v>
      </c>
      <c r="B35" s="24" t="s">
        <v>1115</v>
      </c>
      <c r="C35" s="11" t="s">
        <v>1104</v>
      </c>
      <c r="D35" s="26">
        <v>25000000</v>
      </c>
      <c r="E35" s="11" t="s">
        <v>1031</v>
      </c>
      <c r="F35" s="11" t="s">
        <v>1034</v>
      </c>
      <c r="G35" s="11" t="s">
        <v>775</v>
      </c>
      <c r="H35" s="11" t="s">
        <v>1065</v>
      </c>
      <c r="I35" s="58" t="s">
        <v>1123</v>
      </c>
      <c r="J35" s="4"/>
      <c r="K35" s="4"/>
      <c r="L35" s="4"/>
      <c r="M35" s="4"/>
      <c r="N35" s="4"/>
      <c r="O35" s="4"/>
      <c r="P35" s="4"/>
      <c r="Q35" s="4"/>
      <c r="R35" s="4"/>
      <c r="S35" s="4"/>
      <c r="T35" s="4"/>
      <c r="U35" s="4"/>
      <c r="V35" s="4"/>
      <c r="W35" s="4"/>
      <c r="X35" s="4"/>
      <c r="Y35" s="4"/>
      <c r="Z35" s="4"/>
      <c r="AA35" s="4"/>
      <c r="AB35" s="4"/>
      <c r="AC35" s="4"/>
      <c r="AD35" s="4"/>
      <c r="AE35" s="4"/>
      <c r="AF35" s="5"/>
      <c r="AG35" s="5"/>
    </row>
    <row r="36" spans="1:33" s="3" customFormat="1" ht="173.25" x14ac:dyDescent="0.25">
      <c r="A36" s="14">
        <v>21</v>
      </c>
      <c r="B36" s="24" t="s">
        <v>1114</v>
      </c>
      <c r="C36" s="11" t="s">
        <v>1105</v>
      </c>
      <c r="D36" s="26">
        <v>45000000</v>
      </c>
      <c r="E36" s="11" t="s">
        <v>462</v>
      </c>
      <c r="F36" s="11" t="s">
        <v>1117</v>
      </c>
      <c r="G36" s="11" t="s">
        <v>775</v>
      </c>
      <c r="H36" s="11" t="s">
        <v>1065</v>
      </c>
      <c r="I36" s="58" t="s">
        <v>1118</v>
      </c>
      <c r="J36" s="4"/>
      <c r="K36" s="4"/>
      <c r="L36" s="4"/>
      <c r="M36" s="4"/>
      <c r="N36" s="4"/>
      <c r="O36" s="4"/>
      <c r="P36" s="4"/>
      <c r="Q36" s="4"/>
      <c r="R36" s="4"/>
      <c r="S36" s="4"/>
      <c r="T36" s="4"/>
      <c r="U36" s="4"/>
      <c r="V36" s="4"/>
      <c r="W36" s="4"/>
      <c r="X36" s="4"/>
      <c r="Y36" s="4"/>
      <c r="Z36" s="4"/>
      <c r="AA36" s="4"/>
      <c r="AB36" s="4"/>
      <c r="AC36" s="4"/>
      <c r="AD36" s="4"/>
      <c r="AE36" s="4"/>
      <c r="AF36" s="5"/>
      <c r="AG36" s="5"/>
    </row>
    <row r="37" spans="1:33" s="3" customFormat="1" ht="110.25" x14ac:dyDescent="0.25">
      <c r="A37" s="14">
        <v>22</v>
      </c>
      <c r="B37" s="24" t="s">
        <v>1113</v>
      </c>
      <c r="C37" s="11" t="s">
        <v>1106</v>
      </c>
      <c r="D37" s="26">
        <v>35000000</v>
      </c>
      <c r="E37" s="11" t="s">
        <v>1116</v>
      </c>
      <c r="F37" s="11" t="s">
        <v>1033</v>
      </c>
      <c r="G37" s="11" t="s">
        <v>775</v>
      </c>
      <c r="H37" s="11" t="s">
        <v>1065</v>
      </c>
      <c r="I37" s="58" t="s">
        <v>1119</v>
      </c>
      <c r="J37" s="4"/>
      <c r="K37" s="4"/>
      <c r="L37" s="4"/>
      <c r="M37" s="4"/>
      <c r="N37" s="4"/>
      <c r="O37" s="4"/>
      <c r="P37" s="4"/>
      <c r="Q37" s="4"/>
      <c r="R37" s="4"/>
      <c r="S37" s="4"/>
      <c r="T37" s="4"/>
      <c r="U37" s="4"/>
      <c r="V37" s="4"/>
      <c r="W37" s="4"/>
      <c r="X37" s="4"/>
      <c r="Y37" s="4"/>
      <c r="Z37" s="4"/>
      <c r="AA37" s="4"/>
      <c r="AB37" s="4"/>
      <c r="AC37" s="4"/>
      <c r="AD37" s="4"/>
      <c r="AE37" s="4"/>
      <c r="AF37" s="5"/>
      <c r="AG37" s="5"/>
    </row>
    <row r="38" spans="1:33" s="3" customFormat="1" ht="110.25" x14ac:dyDescent="0.25">
      <c r="A38" s="14">
        <v>23</v>
      </c>
      <c r="B38" s="24" t="s">
        <v>1112</v>
      </c>
      <c r="C38" s="11" t="s">
        <v>1107</v>
      </c>
      <c r="D38" s="26">
        <v>35000000</v>
      </c>
      <c r="E38" s="11" t="s">
        <v>1076</v>
      </c>
      <c r="F38" s="11" t="s">
        <v>1033</v>
      </c>
      <c r="G38" s="11" t="s">
        <v>775</v>
      </c>
      <c r="H38" s="11" t="s">
        <v>1065</v>
      </c>
      <c r="I38" s="58" t="s">
        <v>1120</v>
      </c>
      <c r="J38" s="4"/>
      <c r="K38" s="4"/>
      <c r="L38" s="4"/>
      <c r="M38" s="4"/>
      <c r="N38" s="4"/>
      <c r="O38" s="4"/>
      <c r="P38" s="4"/>
      <c r="Q38" s="4"/>
      <c r="R38" s="4"/>
      <c r="S38" s="4"/>
      <c r="T38" s="4"/>
      <c r="U38" s="4"/>
      <c r="V38" s="4"/>
      <c r="W38" s="4"/>
      <c r="X38" s="4"/>
      <c r="Y38" s="4"/>
      <c r="Z38" s="4"/>
      <c r="AA38" s="4"/>
      <c r="AB38" s="4"/>
      <c r="AC38" s="4"/>
      <c r="AD38" s="4"/>
      <c r="AE38" s="4"/>
      <c r="AF38" s="5"/>
      <c r="AG38" s="5"/>
    </row>
    <row r="39" spans="1:33" s="3" customFormat="1" ht="94.5" x14ac:dyDescent="0.25">
      <c r="A39" s="14">
        <v>24</v>
      </c>
      <c r="B39" s="24" t="s">
        <v>1111</v>
      </c>
      <c r="C39" s="11" t="s">
        <v>1108</v>
      </c>
      <c r="D39" s="26">
        <v>45000000</v>
      </c>
      <c r="E39" s="11" t="s">
        <v>1075</v>
      </c>
      <c r="F39" s="11" t="s">
        <v>1034</v>
      </c>
      <c r="G39" s="11" t="s">
        <v>866</v>
      </c>
      <c r="H39" s="11" t="s">
        <v>1065</v>
      </c>
      <c r="I39" s="58" t="s">
        <v>1121</v>
      </c>
      <c r="J39" s="4"/>
      <c r="K39" s="4"/>
      <c r="L39" s="4"/>
      <c r="M39" s="4"/>
      <c r="N39" s="4"/>
      <c r="O39" s="4"/>
      <c r="P39" s="4"/>
      <c r="Q39" s="4"/>
      <c r="R39" s="4"/>
      <c r="S39" s="4"/>
      <c r="T39" s="4"/>
      <c r="U39" s="4"/>
      <c r="V39" s="4"/>
      <c r="W39" s="4"/>
      <c r="X39" s="4"/>
      <c r="Y39" s="4"/>
      <c r="Z39" s="4"/>
      <c r="AA39" s="4"/>
      <c r="AB39" s="4"/>
      <c r="AC39" s="4"/>
      <c r="AD39" s="4"/>
      <c r="AE39" s="4"/>
      <c r="AF39" s="5"/>
      <c r="AG39" s="5"/>
    </row>
    <row r="40" spans="1:33" s="3" customFormat="1" ht="94.5" x14ac:dyDescent="0.25">
      <c r="A40" s="14">
        <v>25</v>
      </c>
      <c r="B40" s="24" t="s">
        <v>1110</v>
      </c>
      <c r="C40" s="11" t="s">
        <v>1109</v>
      </c>
      <c r="D40" s="26">
        <v>25000000</v>
      </c>
      <c r="E40" s="11" t="s">
        <v>1032</v>
      </c>
      <c r="F40" s="11" t="s">
        <v>1033</v>
      </c>
      <c r="G40" s="11" t="s">
        <v>775</v>
      </c>
      <c r="H40" s="11" t="s">
        <v>1065</v>
      </c>
      <c r="I40" s="58" t="s">
        <v>1122</v>
      </c>
      <c r="J40" s="4"/>
      <c r="K40" s="4"/>
      <c r="L40" s="4"/>
      <c r="M40" s="4"/>
      <c r="N40" s="4"/>
      <c r="O40" s="4"/>
      <c r="P40" s="4"/>
      <c r="Q40" s="4"/>
      <c r="R40" s="4"/>
      <c r="S40" s="4"/>
      <c r="T40" s="4"/>
      <c r="U40" s="4"/>
      <c r="V40" s="4"/>
      <c r="W40" s="4"/>
      <c r="X40" s="4"/>
      <c r="Y40" s="4"/>
      <c r="Z40" s="4"/>
      <c r="AA40" s="4"/>
      <c r="AB40" s="4"/>
      <c r="AC40" s="4"/>
      <c r="AD40" s="4"/>
      <c r="AE40" s="4"/>
      <c r="AF40" s="5"/>
      <c r="AG40" s="5"/>
    </row>
    <row r="41" spans="1:33" s="3" customFormat="1" ht="34.5" customHeight="1" x14ac:dyDescent="0.25">
      <c r="A41" s="27" t="s">
        <v>71</v>
      </c>
      <c r="B41" s="28" t="s">
        <v>18</v>
      </c>
      <c r="C41" s="11"/>
      <c r="D41" s="11"/>
      <c r="E41" s="11"/>
      <c r="F41" s="16"/>
      <c r="G41" s="11"/>
      <c r="H41" s="11"/>
      <c r="I41" s="11"/>
      <c r="J41" s="4"/>
      <c r="K41" s="4"/>
      <c r="L41" s="4"/>
      <c r="M41" s="4"/>
      <c r="N41" s="4"/>
      <c r="O41" s="4"/>
      <c r="P41" s="4"/>
      <c r="Q41" s="4"/>
      <c r="R41" s="4"/>
      <c r="S41" s="4"/>
      <c r="T41" s="4"/>
      <c r="U41" s="4"/>
      <c r="V41" s="4"/>
      <c r="W41" s="4"/>
      <c r="X41" s="4"/>
      <c r="Y41" s="4"/>
      <c r="Z41" s="4"/>
      <c r="AA41" s="4"/>
      <c r="AB41" s="4"/>
      <c r="AC41" s="4"/>
      <c r="AD41" s="4"/>
      <c r="AE41" s="4"/>
      <c r="AF41" s="5"/>
      <c r="AG41" s="5"/>
    </row>
    <row r="42" spans="1:33" s="3" customFormat="1" ht="16.5" customHeight="1" x14ac:dyDescent="0.25">
      <c r="A42" s="7"/>
      <c r="B42" s="8"/>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5"/>
      <c r="AG42" s="5"/>
    </row>
    <row r="43" spans="1:33" s="3" customFormat="1" ht="18.75" customHeight="1" x14ac:dyDescent="0.25">
      <c r="A43" s="8"/>
      <c r="G43" s="4"/>
      <c r="H43" s="4"/>
      <c r="I43" s="4"/>
      <c r="J43" s="4"/>
      <c r="K43" s="4"/>
      <c r="L43" s="4"/>
      <c r="M43" s="4"/>
      <c r="N43" s="4"/>
      <c r="O43" s="4"/>
      <c r="P43" s="4"/>
      <c r="Q43" s="4"/>
      <c r="R43" s="4"/>
      <c r="S43" s="4"/>
      <c r="T43" s="4"/>
      <c r="U43" s="4"/>
      <c r="V43" s="4"/>
      <c r="W43" s="4"/>
      <c r="X43" s="4"/>
      <c r="Y43" s="4"/>
      <c r="Z43" s="4"/>
      <c r="AA43" s="4"/>
      <c r="AB43" s="4"/>
      <c r="AC43" s="4"/>
      <c r="AD43" s="4"/>
      <c r="AE43" s="4"/>
      <c r="AF43" s="5"/>
      <c r="AG43" s="5"/>
    </row>
    <row r="44" spans="1:33" s="3" customFormat="1" ht="21.6" customHeight="1" x14ac:dyDescent="0.25">
      <c r="G44" s="4"/>
      <c r="H44" s="4"/>
      <c r="I44" s="4"/>
      <c r="J44" s="4"/>
      <c r="K44" s="4"/>
      <c r="L44" s="4"/>
      <c r="M44" s="4"/>
      <c r="N44" s="4"/>
      <c r="O44" s="4"/>
      <c r="P44" s="4"/>
      <c r="Q44" s="4"/>
      <c r="R44" s="4"/>
      <c r="S44" s="4"/>
      <c r="T44" s="4"/>
      <c r="U44" s="4"/>
      <c r="V44" s="4"/>
      <c r="W44" s="4"/>
      <c r="X44" s="4"/>
      <c r="Y44" s="4"/>
      <c r="Z44" s="4"/>
      <c r="AA44" s="4"/>
      <c r="AB44" s="4"/>
      <c r="AC44" s="4"/>
      <c r="AD44" s="4"/>
      <c r="AE44" s="4"/>
      <c r="AF44" s="5"/>
      <c r="AG44" s="5"/>
    </row>
    <row r="45" spans="1:33" x14ac:dyDescent="0.3">
      <c r="A45" s="13"/>
      <c r="B45" s="13"/>
      <c r="C45" s="13"/>
      <c r="D45" s="13"/>
      <c r="E45" s="13"/>
      <c r="F45" s="12"/>
      <c r="G45" s="6"/>
      <c r="H45" s="6"/>
      <c r="I45" s="6"/>
      <c r="J45" s="6"/>
      <c r="K45" s="6"/>
      <c r="L45" s="6"/>
      <c r="M45" s="6"/>
      <c r="N45" s="6"/>
      <c r="O45" s="6"/>
      <c r="P45" s="6"/>
      <c r="Q45" s="6"/>
      <c r="R45" s="6"/>
      <c r="S45" s="6"/>
      <c r="T45" s="6"/>
      <c r="U45" s="6"/>
      <c r="V45" s="6"/>
      <c r="W45" s="6"/>
      <c r="X45" s="6"/>
      <c r="Y45" s="6"/>
      <c r="Z45" s="6"/>
      <c r="AA45" s="6"/>
      <c r="AB45" s="6"/>
      <c r="AC45" s="6"/>
      <c r="AD45" s="6"/>
      <c r="AE45" s="6"/>
      <c r="AF45" s="2"/>
      <c r="AG45" s="2"/>
    </row>
    <row r="46" spans="1:33" x14ac:dyDescent="0.3">
      <c r="A46" s="111"/>
      <c r="B46" s="111"/>
      <c r="C46" s="111"/>
      <c r="D46" s="111"/>
      <c r="E46" s="111"/>
      <c r="F46" s="111"/>
      <c r="G46" s="6"/>
      <c r="H46" s="6"/>
      <c r="I46" s="6"/>
      <c r="J46" s="6"/>
      <c r="K46" s="6"/>
      <c r="L46" s="6"/>
      <c r="M46" s="6"/>
      <c r="N46" s="6"/>
      <c r="O46" s="6"/>
      <c r="P46" s="6"/>
      <c r="Q46" s="6"/>
      <c r="R46" s="6"/>
      <c r="S46" s="6"/>
      <c r="T46" s="6"/>
      <c r="U46" s="6"/>
      <c r="V46" s="6"/>
      <c r="W46" s="6"/>
      <c r="X46" s="6"/>
      <c r="Y46" s="6"/>
      <c r="Z46" s="6"/>
      <c r="AA46" s="6"/>
      <c r="AB46" s="6"/>
      <c r="AC46" s="6"/>
      <c r="AD46" s="6"/>
      <c r="AE46" s="6"/>
      <c r="AF46" s="2"/>
      <c r="AG46" s="2"/>
    </row>
    <row r="47" spans="1:33" x14ac:dyDescent="0.3">
      <c r="A47" s="13"/>
      <c r="B47" s="13"/>
      <c r="C47" s="13"/>
      <c r="D47" s="13"/>
      <c r="E47" s="13"/>
      <c r="F47" s="12"/>
      <c r="G47" s="6"/>
      <c r="H47" s="6"/>
      <c r="I47" s="6"/>
      <c r="J47" s="6"/>
      <c r="K47" s="6"/>
      <c r="L47" s="6"/>
      <c r="M47" s="6"/>
      <c r="N47" s="6"/>
      <c r="O47" s="6"/>
      <c r="P47" s="6"/>
      <c r="Q47" s="6"/>
      <c r="R47" s="6"/>
      <c r="S47" s="6"/>
      <c r="T47" s="6"/>
      <c r="U47" s="6"/>
      <c r="V47" s="6"/>
      <c r="W47" s="6"/>
      <c r="X47" s="6"/>
      <c r="Y47" s="6"/>
      <c r="Z47" s="6"/>
      <c r="AA47" s="6"/>
      <c r="AB47" s="6"/>
      <c r="AC47" s="6"/>
      <c r="AD47" s="6"/>
      <c r="AE47" s="6"/>
      <c r="AF47" s="2"/>
      <c r="AG47" s="2"/>
    </row>
    <row r="48" spans="1:33" x14ac:dyDescent="0.3">
      <c r="A48" s="13"/>
      <c r="B48" s="13"/>
      <c r="C48" s="13"/>
      <c r="D48" s="13"/>
      <c r="E48" s="13"/>
      <c r="F48" s="12"/>
      <c r="G48" s="6"/>
      <c r="H48" s="6"/>
      <c r="I48" s="6"/>
      <c r="J48" s="6"/>
      <c r="K48" s="6"/>
      <c r="L48" s="6"/>
      <c r="M48" s="6"/>
      <c r="N48" s="6"/>
      <c r="O48" s="6"/>
      <c r="P48" s="6"/>
      <c r="Q48" s="6"/>
      <c r="R48" s="6"/>
      <c r="S48" s="6"/>
      <c r="T48" s="6"/>
      <c r="U48" s="6"/>
      <c r="V48" s="6"/>
      <c r="W48" s="6"/>
      <c r="X48" s="6"/>
      <c r="Y48" s="6"/>
      <c r="Z48" s="6"/>
      <c r="AA48" s="6"/>
      <c r="AB48" s="6"/>
      <c r="AC48" s="6"/>
      <c r="AD48" s="6"/>
      <c r="AE48" s="6"/>
      <c r="AF48" s="2"/>
      <c r="AG48" s="2"/>
    </row>
    <row r="49" spans="1:33" x14ac:dyDescent="0.3">
      <c r="A49" s="13"/>
      <c r="B49" s="13"/>
      <c r="C49" s="13"/>
      <c r="D49" s="13"/>
      <c r="E49" s="13"/>
      <c r="F49" s="12"/>
      <c r="G49" s="6"/>
      <c r="H49" s="6"/>
      <c r="I49" s="6"/>
      <c r="J49" s="6"/>
      <c r="K49" s="6"/>
      <c r="L49" s="6"/>
      <c r="M49" s="6"/>
      <c r="N49" s="6"/>
      <c r="O49" s="6"/>
      <c r="P49" s="6"/>
      <c r="Q49" s="6"/>
      <c r="R49" s="6"/>
      <c r="S49" s="6"/>
      <c r="T49" s="6"/>
      <c r="U49" s="6"/>
      <c r="V49" s="6"/>
      <c r="W49" s="6"/>
      <c r="X49" s="6"/>
      <c r="Y49" s="6"/>
      <c r="Z49" s="6"/>
      <c r="AA49" s="6"/>
      <c r="AB49" s="6"/>
      <c r="AC49" s="6"/>
      <c r="AD49" s="6"/>
      <c r="AE49" s="6"/>
      <c r="AF49" s="2"/>
      <c r="AG49" s="2"/>
    </row>
    <row r="50" spans="1:33" x14ac:dyDescent="0.3">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2"/>
      <c r="AG50" s="2"/>
    </row>
    <row r="51" spans="1:33" x14ac:dyDescent="0.3">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2"/>
      <c r="AG51" s="2"/>
    </row>
    <row r="52" spans="1:33" x14ac:dyDescent="0.3">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2"/>
      <c r="AG52" s="2"/>
    </row>
    <row r="53" spans="1:33" x14ac:dyDescent="0.3">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2"/>
      <c r="AG53" s="2"/>
    </row>
    <row r="54" spans="1:33" x14ac:dyDescent="0.3">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2"/>
      <c r="AG54" s="2"/>
    </row>
    <row r="55" spans="1:33" ht="16.5" customHeight="1" x14ac:dyDescent="0.3">
      <c r="A55" s="112"/>
      <c r="B55" s="112"/>
      <c r="C55" s="112"/>
      <c r="D55" s="21"/>
      <c r="E55" s="21"/>
      <c r="F55" s="6"/>
      <c r="G55" s="6"/>
      <c r="H55" s="6"/>
      <c r="I55" s="6"/>
      <c r="J55" s="6"/>
      <c r="K55" s="6"/>
      <c r="L55" s="6"/>
      <c r="M55" s="6"/>
      <c r="N55" s="6"/>
      <c r="O55" s="6"/>
      <c r="P55" s="6"/>
      <c r="Q55" s="6"/>
      <c r="R55" s="6"/>
      <c r="S55" s="6"/>
      <c r="T55" s="6"/>
      <c r="U55" s="6"/>
      <c r="V55" s="6"/>
      <c r="W55" s="6"/>
      <c r="X55" s="6"/>
      <c r="Y55" s="6"/>
      <c r="Z55" s="6"/>
      <c r="AA55" s="6"/>
      <c r="AB55" s="6"/>
      <c r="AC55" s="6"/>
      <c r="AD55" s="6"/>
      <c r="AE55" s="6"/>
      <c r="AF55" s="2"/>
      <c r="AG55" s="2"/>
    </row>
    <row r="56" spans="1:33" hidden="1" x14ac:dyDescent="0.3">
      <c r="A56" s="13"/>
      <c r="B56" s="13"/>
      <c r="C56" s="13"/>
      <c r="D56" s="13"/>
      <c r="E56" s="13"/>
      <c r="F56" s="6"/>
      <c r="G56" s="6"/>
      <c r="H56" s="6"/>
      <c r="I56" s="6"/>
      <c r="J56" s="6"/>
      <c r="K56" s="6"/>
      <c r="L56" s="6"/>
      <c r="M56" s="6"/>
      <c r="N56" s="6"/>
      <c r="O56" s="6"/>
      <c r="P56" s="6"/>
      <c r="Q56" s="6"/>
      <c r="R56" s="6"/>
      <c r="S56" s="6"/>
      <c r="T56" s="6"/>
      <c r="U56" s="6"/>
      <c r="V56" s="6"/>
      <c r="W56" s="6"/>
      <c r="X56" s="6"/>
      <c r="Y56" s="6"/>
      <c r="Z56" s="6"/>
      <c r="AA56" s="6"/>
      <c r="AB56" s="6"/>
      <c r="AC56" s="6"/>
      <c r="AD56" s="6"/>
      <c r="AE56" s="6"/>
      <c r="AF56" s="2"/>
      <c r="AG56" s="2"/>
    </row>
    <row r="57" spans="1:33" x14ac:dyDescent="0.3">
      <c r="A57" s="112"/>
      <c r="B57" s="112"/>
      <c r="C57" s="112"/>
      <c r="D57" s="112"/>
      <c r="E57" s="112"/>
      <c r="F57" s="112"/>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111"/>
      <c r="B58" s="111"/>
      <c r="C58" s="111"/>
      <c r="D58" s="111"/>
      <c r="E58" s="111"/>
      <c r="F58" s="111"/>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111"/>
      <c r="B59" s="111"/>
      <c r="C59" s="111"/>
      <c r="D59" s="111"/>
      <c r="E59" s="111"/>
      <c r="F59" s="111"/>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x14ac:dyDescent="0.3">
      <c r="A60" s="112"/>
      <c r="B60" s="112"/>
      <c r="C60" s="112"/>
      <c r="D60" s="112"/>
      <c r="E60" s="112"/>
      <c r="F60" s="112"/>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x14ac:dyDescent="0.3">
      <c r="A61" s="111"/>
      <c r="B61" s="111"/>
      <c r="C61" s="111"/>
      <c r="D61" s="111"/>
      <c r="E61" s="111"/>
      <c r="F61" s="111"/>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x14ac:dyDescent="0.3">
      <c r="A62" s="111"/>
      <c r="B62" s="111"/>
      <c r="C62" s="111"/>
      <c r="D62" s="111"/>
      <c r="E62" s="111"/>
      <c r="F62" s="111"/>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x14ac:dyDescent="0.3">
      <c r="A63" s="111"/>
      <c r="B63" s="111"/>
      <c r="C63" s="111"/>
      <c r="D63" s="111"/>
      <c r="E63" s="111"/>
      <c r="F63" s="111"/>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x14ac:dyDescent="0.3">
      <c r="A64" s="111"/>
      <c r="B64" s="111"/>
      <c r="C64" s="111"/>
      <c r="D64" s="111"/>
      <c r="E64" s="111"/>
      <c r="F64" s="111"/>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x14ac:dyDescent="0.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x14ac:dyDescent="0.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x14ac:dyDescent="0.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2"/>
      <c r="AG104" s="2"/>
    </row>
    <row r="105" spans="1:33"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2"/>
      <c r="AG105" s="2"/>
    </row>
    <row r="106" spans="1:33"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2"/>
      <c r="AG106" s="2"/>
    </row>
    <row r="107" spans="1:33"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2"/>
      <c r="AG107" s="2"/>
    </row>
    <row r="108" spans="1:33"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2"/>
      <c r="AG108" s="2"/>
    </row>
    <row r="109" spans="1:33"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2"/>
      <c r="AG109" s="2"/>
    </row>
    <row r="110" spans="1:33"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2"/>
      <c r="AG110" s="2"/>
    </row>
    <row r="111" spans="1:33"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2"/>
      <c r="AG111" s="2"/>
    </row>
    <row r="112" spans="1:33"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2"/>
      <c r="AG112" s="2"/>
    </row>
    <row r="113" spans="1:33"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2"/>
      <c r="AG113" s="2"/>
    </row>
    <row r="114" spans="1:33"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2"/>
      <c r="AG114" s="2"/>
    </row>
    <row r="115" spans="1:33"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2"/>
      <c r="AG115" s="2"/>
    </row>
    <row r="116" spans="1:33"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2"/>
      <c r="AG116" s="2"/>
    </row>
    <row r="117" spans="1:33"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2"/>
      <c r="AG117" s="2"/>
    </row>
    <row r="118" spans="1:33"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2"/>
      <c r="AG118" s="2"/>
    </row>
    <row r="119" spans="1:33"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2"/>
      <c r="AG119" s="2"/>
    </row>
    <row r="120" spans="1:33"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2"/>
      <c r="AG120" s="2"/>
    </row>
    <row r="121" spans="1:33"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2"/>
      <c r="AG121" s="2"/>
    </row>
    <row r="122" spans="1:33"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2"/>
      <c r="AG122" s="2"/>
    </row>
    <row r="123" spans="1:33" x14ac:dyDescent="0.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2"/>
      <c r="AG123" s="2"/>
    </row>
    <row r="124" spans="1:33" x14ac:dyDescent="0.3">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2"/>
      <c r="AG124" s="2"/>
    </row>
    <row r="125" spans="1:33" x14ac:dyDescent="0.3">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2"/>
      <c r="AG125" s="2"/>
    </row>
    <row r="126" spans="1:33" x14ac:dyDescent="0.3">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2"/>
      <c r="AG126" s="2"/>
    </row>
    <row r="127" spans="1:33" x14ac:dyDescent="0.3">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2"/>
      <c r="AG127" s="2"/>
    </row>
    <row r="128" spans="1:33" x14ac:dyDescent="0.3">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2"/>
      <c r="AG128" s="2"/>
    </row>
    <row r="129" spans="1:33" x14ac:dyDescent="0.3">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2"/>
      <c r="AG129" s="2"/>
    </row>
    <row r="130" spans="1:33" x14ac:dyDescent="0.3">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2"/>
      <c r="AG130" s="2"/>
    </row>
    <row r="131" spans="1:33" x14ac:dyDescent="0.3">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2"/>
      <c r="AG131" s="2"/>
    </row>
    <row r="132" spans="1:33" x14ac:dyDescent="0.3">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2"/>
      <c r="AG132" s="2"/>
    </row>
    <row r="133" spans="1:33" x14ac:dyDescent="0.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2"/>
      <c r="AG133" s="2"/>
    </row>
    <row r="134" spans="1:33" x14ac:dyDescent="0.3">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2"/>
      <c r="AG134" s="2"/>
    </row>
    <row r="135" spans="1:33"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row>
    <row r="136" spans="1:33"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row>
  </sheetData>
  <mergeCells count="13">
    <mergeCell ref="A57:F57"/>
    <mergeCell ref="A1:B1"/>
    <mergeCell ref="A2:C2"/>
    <mergeCell ref="A4:I4"/>
    <mergeCell ref="A46:F46"/>
    <mergeCell ref="A55:C55"/>
    <mergeCell ref="A64:F64"/>
    <mergeCell ref="A58:F58"/>
    <mergeCell ref="A59:F59"/>
    <mergeCell ref="A60:F60"/>
    <mergeCell ref="A61:F61"/>
    <mergeCell ref="A62:F62"/>
    <mergeCell ref="A63:F6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B08AD-D377-4FE0-AD44-C30C388D718A}">
  <dimension ref="A1:AH124"/>
  <sheetViews>
    <sheetView topLeftCell="A13" zoomScale="85" zoomScaleNormal="85" workbookViewId="0">
      <pane ySplit="1050" activePane="bottomLeft"/>
      <selection activeCell="D13" sqref="D1:D1048576"/>
      <selection pane="bottomLeft" activeCell="Q9" sqref="Q9"/>
    </sheetView>
  </sheetViews>
  <sheetFormatPr defaultColWidth="9.140625" defaultRowHeight="18.75" x14ac:dyDescent="0.3"/>
  <cols>
    <col min="1" max="1" width="3.42578125" style="1" bestFit="1" customWidth="1"/>
    <col min="2" max="2" width="42" style="1" customWidth="1"/>
    <col min="3" max="3" width="16.140625" style="1" customWidth="1"/>
    <col min="4" max="4" width="11.5703125" style="81" customWidth="1"/>
    <col min="5" max="9" width="10.7109375" style="81" customWidth="1"/>
    <col min="10" max="10" width="11.7109375" style="1" customWidth="1"/>
    <col min="11" max="16384" width="9.140625" style="1"/>
  </cols>
  <sheetData>
    <row r="1" spans="1:34" x14ac:dyDescent="0.3">
      <c r="A1" s="113" t="s">
        <v>0</v>
      </c>
      <c r="B1" s="113"/>
      <c r="J1" s="18" t="s">
        <v>23</v>
      </c>
    </row>
    <row r="2" spans="1:34" x14ac:dyDescent="0.3">
      <c r="A2" s="127" t="s">
        <v>56</v>
      </c>
      <c r="B2" s="127"/>
    </row>
    <row r="3" spans="1:34" x14ac:dyDescent="0.3">
      <c r="A3" s="9"/>
      <c r="B3" s="9"/>
    </row>
    <row r="4" spans="1:34" ht="26.45" customHeight="1" x14ac:dyDescent="0.3">
      <c r="A4" s="116" t="s">
        <v>29</v>
      </c>
      <c r="B4" s="116"/>
      <c r="C4" s="116"/>
      <c r="D4" s="116"/>
      <c r="E4" s="116"/>
      <c r="F4" s="116"/>
      <c r="G4" s="116"/>
      <c r="H4" s="116"/>
      <c r="I4" s="116"/>
      <c r="J4" s="116"/>
      <c r="K4" s="2"/>
      <c r="L4" s="2"/>
      <c r="M4" s="2"/>
      <c r="N4" s="2"/>
      <c r="O4" s="2"/>
      <c r="P4" s="2"/>
      <c r="Q4" s="2"/>
      <c r="R4" s="2"/>
      <c r="S4" s="2"/>
      <c r="T4" s="2"/>
      <c r="U4" s="2"/>
      <c r="V4" s="2"/>
      <c r="W4" s="2"/>
      <c r="X4" s="2"/>
      <c r="Y4" s="2"/>
      <c r="Z4" s="2"/>
      <c r="AA4" s="2"/>
      <c r="AB4" s="2"/>
      <c r="AC4" s="2"/>
      <c r="AD4" s="2"/>
      <c r="AE4" s="2"/>
      <c r="AF4" s="2"/>
      <c r="AG4" s="2"/>
      <c r="AH4" s="2"/>
    </row>
    <row r="5" spans="1:34"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5"/>
      <c r="AH5" s="5"/>
    </row>
    <row r="6" spans="1:34" s="3" customFormat="1" ht="31.5" x14ac:dyDescent="0.25">
      <c r="A6" s="17" t="s">
        <v>1</v>
      </c>
      <c r="B6" s="17" t="s">
        <v>2</v>
      </c>
      <c r="C6" s="17" t="s">
        <v>10</v>
      </c>
      <c r="D6" s="17" t="s">
        <v>31</v>
      </c>
      <c r="E6" s="17" t="s">
        <v>32</v>
      </c>
      <c r="F6" s="17" t="s">
        <v>33</v>
      </c>
      <c r="G6" s="17" t="s">
        <v>34</v>
      </c>
      <c r="H6" s="17" t="s">
        <v>35</v>
      </c>
      <c r="I6" s="17" t="s">
        <v>1642</v>
      </c>
      <c r="J6" s="17" t="s">
        <v>36</v>
      </c>
      <c r="K6" s="4"/>
      <c r="L6" s="4"/>
      <c r="M6" s="4"/>
      <c r="N6" s="4"/>
      <c r="O6" s="4"/>
      <c r="P6" s="4"/>
      <c r="Q6" s="4"/>
      <c r="R6" s="4"/>
      <c r="S6" s="4"/>
      <c r="T6" s="4"/>
      <c r="U6" s="4"/>
      <c r="V6" s="4"/>
      <c r="W6" s="4"/>
      <c r="X6" s="4"/>
      <c r="Y6" s="4"/>
      <c r="Z6" s="4"/>
      <c r="AA6" s="4"/>
      <c r="AB6" s="4"/>
      <c r="AC6" s="4"/>
      <c r="AD6" s="4"/>
      <c r="AE6" s="4"/>
      <c r="AF6" s="4"/>
      <c r="AG6" s="5"/>
      <c r="AH6" s="5"/>
    </row>
    <row r="7" spans="1:34" s="3" customFormat="1" ht="16.5" x14ac:dyDescent="0.25">
      <c r="A7" s="14">
        <v>1</v>
      </c>
      <c r="B7" s="10" t="s">
        <v>4</v>
      </c>
      <c r="C7" s="11" t="s">
        <v>3</v>
      </c>
      <c r="D7" s="11"/>
      <c r="E7" s="11"/>
      <c r="F7" s="11"/>
      <c r="G7" s="11"/>
      <c r="H7" s="11"/>
      <c r="I7" s="11"/>
      <c r="J7" s="19">
        <f t="shared" ref="J7:J12" si="0">SUM(D7:H7)</f>
        <v>0</v>
      </c>
      <c r="K7" s="4"/>
      <c r="L7" s="4"/>
      <c r="M7" s="4"/>
      <c r="N7" s="4"/>
      <c r="O7" s="4"/>
      <c r="P7" s="4"/>
      <c r="Q7" s="4"/>
      <c r="R7" s="4"/>
      <c r="S7" s="4"/>
      <c r="T7" s="4"/>
      <c r="U7" s="4"/>
      <c r="V7" s="4"/>
      <c r="W7" s="4"/>
      <c r="X7" s="4"/>
      <c r="Y7" s="4"/>
      <c r="Z7" s="4"/>
      <c r="AA7" s="4"/>
      <c r="AB7" s="4"/>
      <c r="AC7" s="4"/>
      <c r="AD7" s="4"/>
      <c r="AE7" s="4"/>
      <c r="AF7" s="4"/>
      <c r="AG7" s="5"/>
      <c r="AH7" s="5"/>
    </row>
    <row r="8" spans="1:34" s="3" customFormat="1" ht="20.100000000000001" customHeight="1" x14ac:dyDescent="0.25">
      <c r="A8" s="14">
        <v>2</v>
      </c>
      <c r="B8" s="10" t="s">
        <v>5</v>
      </c>
      <c r="C8" s="11" t="s">
        <v>3</v>
      </c>
      <c r="D8" s="11"/>
      <c r="E8" s="11"/>
      <c r="F8" s="11">
        <v>1</v>
      </c>
      <c r="G8" s="11"/>
      <c r="H8" s="11">
        <v>1</v>
      </c>
      <c r="I8" s="11"/>
      <c r="J8" s="19">
        <f t="shared" si="0"/>
        <v>2</v>
      </c>
      <c r="K8" s="4"/>
      <c r="L8" s="4"/>
      <c r="M8" s="4"/>
      <c r="N8" s="4"/>
      <c r="O8" s="4"/>
      <c r="P8" s="4"/>
      <c r="Q8" s="4"/>
      <c r="R8" s="4"/>
      <c r="S8" s="4"/>
      <c r="T8" s="4"/>
      <c r="U8" s="4"/>
      <c r="V8" s="4"/>
      <c r="W8" s="4"/>
      <c r="X8" s="4"/>
      <c r="Y8" s="4"/>
      <c r="Z8" s="4"/>
      <c r="AA8" s="4"/>
      <c r="AB8" s="4"/>
      <c r="AC8" s="4"/>
      <c r="AD8" s="4"/>
      <c r="AE8" s="4"/>
      <c r="AF8" s="4"/>
      <c r="AG8" s="5"/>
      <c r="AH8" s="5"/>
    </row>
    <row r="9" spans="1:34" s="3" customFormat="1" ht="31.5" x14ac:dyDescent="0.25">
      <c r="A9" s="14">
        <v>3</v>
      </c>
      <c r="B9" s="10" t="s">
        <v>6</v>
      </c>
      <c r="C9" s="11" t="s">
        <v>3</v>
      </c>
      <c r="D9" s="11">
        <v>3</v>
      </c>
      <c r="E9" s="11">
        <v>6</v>
      </c>
      <c r="F9" s="11">
        <v>2</v>
      </c>
      <c r="G9" s="11">
        <v>1</v>
      </c>
      <c r="H9" s="11">
        <v>1</v>
      </c>
      <c r="I9" s="11">
        <v>1</v>
      </c>
      <c r="J9" s="19">
        <f>SUM(D9:I9)</f>
        <v>14</v>
      </c>
      <c r="K9" s="4"/>
      <c r="L9" s="4"/>
      <c r="M9" s="4"/>
      <c r="N9" s="4"/>
      <c r="O9" s="4"/>
      <c r="P9" s="4"/>
      <c r="Q9" s="4"/>
      <c r="R9" s="4"/>
      <c r="S9" s="4"/>
      <c r="T9" s="4"/>
      <c r="U9" s="4"/>
      <c r="V9" s="4"/>
      <c r="W9" s="4"/>
      <c r="X9" s="4"/>
      <c r="Y9" s="4"/>
      <c r="Z9" s="4"/>
      <c r="AA9" s="4"/>
      <c r="AB9" s="4"/>
      <c r="AC9" s="4"/>
      <c r="AD9" s="4"/>
      <c r="AE9" s="4"/>
      <c r="AF9" s="4"/>
      <c r="AG9" s="5"/>
      <c r="AH9" s="5"/>
    </row>
    <row r="10" spans="1:34" s="3" customFormat="1" ht="16.5" x14ac:dyDescent="0.25">
      <c r="A10" s="14">
        <v>4</v>
      </c>
      <c r="B10" s="10" t="s">
        <v>7</v>
      </c>
      <c r="C10" s="11" t="s">
        <v>3</v>
      </c>
      <c r="D10" s="11">
        <v>3</v>
      </c>
      <c r="E10" s="11">
        <v>2</v>
      </c>
      <c r="F10" s="11">
        <v>2</v>
      </c>
      <c r="G10" s="11">
        <v>3</v>
      </c>
      <c r="H10" s="11">
        <v>2</v>
      </c>
      <c r="I10" s="11"/>
      <c r="J10" s="19">
        <f t="shared" si="0"/>
        <v>12</v>
      </c>
      <c r="K10" s="4"/>
      <c r="L10" s="4"/>
      <c r="M10" s="4"/>
      <c r="N10" s="4"/>
      <c r="O10" s="4"/>
      <c r="P10" s="4"/>
      <c r="Q10" s="4"/>
      <c r="R10" s="4"/>
      <c r="S10" s="4"/>
      <c r="T10" s="4"/>
      <c r="U10" s="4"/>
      <c r="V10" s="4"/>
      <c r="W10" s="4"/>
      <c r="X10" s="4"/>
      <c r="Y10" s="4"/>
      <c r="Z10" s="4"/>
      <c r="AA10" s="4"/>
      <c r="AB10" s="4"/>
      <c r="AC10" s="4"/>
      <c r="AD10" s="4"/>
      <c r="AE10" s="4"/>
      <c r="AF10" s="4"/>
      <c r="AG10" s="5"/>
      <c r="AH10" s="5"/>
    </row>
    <row r="11" spans="1:34" s="3" customFormat="1" ht="29.25" customHeight="1" x14ac:dyDescent="0.25">
      <c r="A11" s="14">
        <v>5</v>
      </c>
      <c r="B11" s="10" t="s">
        <v>18</v>
      </c>
      <c r="C11" s="11" t="s">
        <v>17</v>
      </c>
      <c r="D11" s="33"/>
      <c r="E11" s="11"/>
      <c r="F11" s="11"/>
      <c r="G11" s="11"/>
      <c r="H11" s="11"/>
      <c r="I11" s="11"/>
      <c r="J11" s="19">
        <f t="shared" si="0"/>
        <v>0</v>
      </c>
      <c r="K11" s="4"/>
      <c r="L11" s="4"/>
      <c r="M11" s="4"/>
      <c r="N11" s="4"/>
      <c r="O11" s="4"/>
      <c r="P11" s="4"/>
      <c r="Q11" s="4"/>
      <c r="R11" s="4"/>
      <c r="S11" s="4"/>
      <c r="T11" s="4"/>
      <c r="U11" s="4"/>
      <c r="V11" s="4"/>
      <c r="W11" s="4"/>
      <c r="X11" s="4"/>
      <c r="Y11" s="4"/>
      <c r="Z11" s="4"/>
      <c r="AA11" s="4"/>
      <c r="AB11" s="4"/>
      <c r="AC11" s="4"/>
      <c r="AD11" s="4"/>
      <c r="AE11" s="4"/>
      <c r="AF11" s="4"/>
      <c r="AG11" s="5"/>
      <c r="AH11" s="5"/>
    </row>
    <row r="12" spans="1:34" s="3" customFormat="1" ht="20.100000000000001" customHeight="1" x14ac:dyDescent="0.25">
      <c r="A12" s="14">
        <v>6</v>
      </c>
      <c r="B12" s="10" t="s">
        <v>22</v>
      </c>
      <c r="C12" s="11" t="s">
        <v>19</v>
      </c>
      <c r="D12" s="11">
        <v>10</v>
      </c>
      <c r="E12" s="11">
        <v>16</v>
      </c>
      <c r="F12" s="11">
        <v>9</v>
      </c>
      <c r="G12" s="11">
        <v>20</v>
      </c>
      <c r="H12" s="11">
        <v>11</v>
      </c>
      <c r="I12" s="11"/>
      <c r="J12" s="19">
        <f t="shared" si="0"/>
        <v>66</v>
      </c>
      <c r="K12" s="4"/>
      <c r="L12" s="4"/>
      <c r="M12" s="4"/>
      <c r="N12" s="4"/>
      <c r="O12" s="4"/>
      <c r="P12" s="4"/>
      <c r="Q12" s="4"/>
      <c r="R12" s="4"/>
      <c r="S12" s="4"/>
      <c r="T12" s="4"/>
      <c r="U12" s="4"/>
      <c r="V12" s="4"/>
      <c r="W12" s="4"/>
      <c r="X12" s="4"/>
      <c r="Y12" s="4"/>
      <c r="Z12" s="4"/>
      <c r="AA12" s="4"/>
      <c r="AB12" s="4"/>
      <c r="AC12" s="4"/>
      <c r="AD12" s="4"/>
      <c r="AE12" s="4"/>
      <c r="AF12" s="4"/>
      <c r="AG12" s="5"/>
      <c r="AH12" s="5"/>
    </row>
    <row r="13" spans="1:34" s="3" customFormat="1" ht="20.100000000000001" customHeight="1" x14ac:dyDescent="0.25">
      <c r="A13" s="14">
        <v>7</v>
      </c>
      <c r="B13" s="10" t="s">
        <v>8</v>
      </c>
      <c r="C13" s="11"/>
      <c r="D13" s="11"/>
      <c r="E13" s="11"/>
      <c r="F13" s="11"/>
      <c r="G13" s="33"/>
      <c r="H13" s="11"/>
      <c r="I13" s="11"/>
      <c r="J13" s="19"/>
      <c r="K13" s="4"/>
      <c r="L13" s="4"/>
      <c r="M13" s="4"/>
      <c r="N13" s="4"/>
      <c r="O13" s="4"/>
      <c r="P13" s="4"/>
      <c r="Q13" s="4"/>
      <c r="R13" s="4"/>
      <c r="S13" s="4"/>
      <c r="T13" s="4"/>
      <c r="U13" s="4"/>
      <c r="V13" s="4"/>
      <c r="W13" s="4"/>
      <c r="X13" s="4"/>
      <c r="Y13" s="4"/>
      <c r="Z13" s="4"/>
      <c r="AA13" s="4"/>
      <c r="AB13" s="4"/>
      <c r="AC13" s="4"/>
      <c r="AD13" s="4"/>
      <c r="AE13" s="4"/>
      <c r="AF13" s="4"/>
      <c r="AG13" s="5"/>
      <c r="AH13" s="5"/>
    </row>
    <row r="14" spans="1:34" s="3" customFormat="1" ht="20.100000000000001" customHeight="1" x14ac:dyDescent="0.25">
      <c r="A14" s="14"/>
      <c r="B14" s="20" t="s">
        <v>37</v>
      </c>
      <c r="C14" s="11" t="s">
        <v>11</v>
      </c>
      <c r="D14" s="11"/>
      <c r="E14" s="11"/>
      <c r="F14" s="11"/>
      <c r="G14" s="33"/>
      <c r="H14" s="11"/>
      <c r="I14" s="11"/>
      <c r="J14" s="19">
        <f>SUM(D14:H14)</f>
        <v>0</v>
      </c>
      <c r="K14" s="4"/>
      <c r="L14" s="4"/>
      <c r="M14" s="4"/>
      <c r="N14" s="4"/>
      <c r="O14" s="4"/>
      <c r="P14" s="4"/>
      <c r="Q14" s="4"/>
      <c r="R14" s="4"/>
      <c r="S14" s="4"/>
      <c r="T14" s="4"/>
      <c r="U14" s="4"/>
      <c r="V14" s="4"/>
      <c r="W14" s="4"/>
      <c r="X14" s="4"/>
      <c r="Y14" s="4"/>
      <c r="Z14" s="4"/>
      <c r="AA14" s="4"/>
      <c r="AB14" s="4"/>
      <c r="AC14" s="4"/>
      <c r="AD14" s="4"/>
      <c r="AE14" s="4"/>
      <c r="AF14" s="4"/>
      <c r="AG14" s="5"/>
      <c r="AH14" s="5"/>
    </row>
    <row r="15" spans="1:34" s="3" customFormat="1" ht="20.100000000000001" customHeight="1" x14ac:dyDescent="0.25">
      <c r="A15" s="14"/>
      <c r="B15" s="20" t="s">
        <v>38</v>
      </c>
      <c r="C15" s="11" t="s">
        <v>11</v>
      </c>
      <c r="D15" s="11"/>
      <c r="E15" s="11"/>
      <c r="F15" s="11"/>
      <c r="G15" s="33"/>
      <c r="H15" s="11"/>
      <c r="I15" s="11"/>
      <c r="J15" s="19">
        <f>SUM(D15:H15)</f>
        <v>0</v>
      </c>
      <c r="K15" s="4"/>
      <c r="L15" s="4"/>
      <c r="M15" s="4"/>
      <c r="N15" s="4"/>
      <c r="O15" s="4"/>
      <c r="P15" s="4"/>
      <c r="Q15" s="4"/>
      <c r="R15" s="4"/>
      <c r="S15" s="4"/>
      <c r="T15" s="4"/>
      <c r="U15" s="4"/>
      <c r="V15" s="4"/>
      <c r="W15" s="4"/>
      <c r="X15" s="4"/>
      <c r="Y15" s="4"/>
      <c r="Z15" s="4"/>
      <c r="AA15" s="4"/>
      <c r="AB15" s="4"/>
      <c r="AC15" s="4"/>
      <c r="AD15" s="4"/>
      <c r="AE15" s="4"/>
      <c r="AF15" s="4"/>
      <c r="AG15" s="5"/>
      <c r="AH15" s="5"/>
    </row>
    <row r="16" spans="1:34" s="3" customFormat="1" ht="20.100000000000001" customHeight="1" x14ac:dyDescent="0.25">
      <c r="A16" s="14"/>
      <c r="B16" s="20" t="s">
        <v>39</v>
      </c>
      <c r="C16" s="11" t="s">
        <v>11</v>
      </c>
      <c r="D16" s="11"/>
      <c r="E16" s="11"/>
      <c r="F16" s="11"/>
      <c r="G16" s="33"/>
      <c r="H16" s="11"/>
      <c r="I16" s="11"/>
      <c r="J16" s="19">
        <f>SUM(D16:H16)</f>
        <v>0</v>
      </c>
      <c r="K16" s="4"/>
      <c r="L16" s="4"/>
      <c r="M16" s="4"/>
      <c r="N16" s="4"/>
      <c r="O16" s="4"/>
      <c r="P16" s="4"/>
      <c r="Q16" s="4"/>
      <c r="R16" s="4"/>
      <c r="S16" s="4"/>
      <c r="T16" s="4"/>
      <c r="U16" s="4"/>
      <c r="V16" s="4"/>
      <c r="W16" s="4"/>
      <c r="X16" s="4"/>
      <c r="Y16" s="4"/>
      <c r="Z16" s="4"/>
      <c r="AA16" s="4"/>
      <c r="AB16" s="4"/>
      <c r="AC16" s="4"/>
      <c r="AD16" s="4"/>
      <c r="AE16" s="4"/>
      <c r="AF16" s="4"/>
      <c r="AG16" s="5"/>
      <c r="AH16" s="5"/>
    </row>
    <row r="17" spans="1:34" s="3" customFormat="1" ht="20.100000000000001" customHeight="1" x14ac:dyDescent="0.25">
      <c r="A17" s="14">
        <v>8</v>
      </c>
      <c r="B17" s="10" t="s">
        <v>9</v>
      </c>
      <c r="C17" s="11" t="s">
        <v>43</v>
      </c>
      <c r="D17" s="11"/>
      <c r="E17" s="11"/>
      <c r="F17" s="11"/>
      <c r="G17" s="11"/>
      <c r="H17" s="11"/>
      <c r="I17" s="11"/>
      <c r="J17" s="19">
        <f>SUM(D17:H17)</f>
        <v>0</v>
      </c>
      <c r="K17" s="4"/>
      <c r="L17" s="4"/>
      <c r="M17" s="4"/>
      <c r="N17" s="4"/>
      <c r="O17" s="4"/>
      <c r="P17" s="4"/>
      <c r="Q17" s="4"/>
      <c r="R17" s="4"/>
      <c r="S17" s="4"/>
      <c r="T17" s="4"/>
      <c r="U17" s="4"/>
      <c r="V17" s="4"/>
      <c r="W17" s="4"/>
      <c r="X17" s="4"/>
      <c r="Y17" s="4"/>
      <c r="Z17" s="4"/>
      <c r="AA17" s="4"/>
      <c r="AB17" s="4"/>
      <c r="AC17" s="4"/>
      <c r="AD17" s="4"/>
      <c r="AE17" s="4"/>
      <c r="AF17" s="4"/>
      <c r="AG17" s="5"/>
      <c r="AH17" s="5"/>
    </row>
    <row r="18" spans="1:34" s="3" customFormat="1" ht="20.100000000000001" customHeight="1" x14ac:dyDescent="0.25">
      <c r="A18" s="14">
        <v>9</v>
      </c>
      <c r="B18" s="10" t="s">
        <v>40</v>
      </c>
      <c r="C18" s="11" t="s">
        <v>43</v>
      </c>
      <c r="D18" s="11"/>
      <c r="E18" s="11">
        <v>1</v>
      </c>
      <c r="F18" s="11"/>
      <c r="G18" s="11"/>
      <c r="H18" s="11"/>
      <c r="I18" s="11"/>
      <c r="J18" s="19">
        <f>SUM(D18:H18)</f>
        <v>1</v>
      </c>
      <c r="K18" s="4"/>
      <c r="L18" s="4"/>
      <c r="M18" s="4"/>
      <c r="N18" s="4"/>
      <c r="O18" s="4"/>
      <c r="P18" s="4"/>
      <c r="Q18" s="4"/>
      <c r="R18" s="4"/>
      <c r="S18" s="4"/>
      <c r="T18" s="4"/>
      <c r="U18" s="4"/>
      <c r="V18" s="4"/>
      <c r="W18" s="4"/>
      <c r="X18" s="4"/>
      <c r="Y18" s="4"/>
      <c r="Z18" s="4"/>
      <c r="AA18" s="4"/>
      <c r="AB18" s="4"/>
      <c r="AC18" s="4"/>
      <c r="AD18" s="4"/>
      <c r="AE18" s="4"/>
      <c r="AF18" s="4"/>
      <c r="AG18" s="5"/>
      <c r="AH18" s="5"/>
    </row>
    <row r="19" spans="1:34" s="3" customFormat="1" ht="20.100000000000001" customHeight="1" x14ac:dyDescent="0.25">
      <c r="A19" s="14">
        <v>10</v>
      </c>
      <c r="B19" s="10" t="s">
        <v>25</v>
      </c>
      <c r="C19" s="11"/>
      <c r="D19" s="11"/>
      <c r="E19" s="11"/>
      <c r="F19" s="11"/>
      <c r="G19" s="11"/>
      <c r="H19" s="11"/>
      <c r="I19" s="11"/>
      <c r="J19" s="19"/>
      <c r="K19" s="4"/>
      <c r="L19" s="4"/>
      <c r="M19" s="4"/>
      <c r="N19" s="4"/>
      <c r="O19" s="4"/>
      <c r="P19" s="4"/>
      <c r="Q19" s="4"/>
      <c r="R19" s="4"/>
      <c r="S19" s="4"/>
      <c r="T19" s="4"/>
      <c r="U19" s="4"/>
      <c r="V19" s="4"/>
      <c r="W19" s="4"/>
      <c r="X19" s="4"/>
      <c r="Y19" s="4"/>
      <c r="Z19" s="4"/>
      <c r="AA19" s="4"/>
      <c r="AB19" s="4"/>
      <c r="AC19" s="4"/>
      <c r="AD19" s="4"/>
      <c r="AE19" s="4"/>
      <c r="AF19" s="4"/>
      <c r="AG19" s="5"/>
      <c r="AH19" s="5"/>
    </row>
    <row r="20" spans="1:34" s="3" customFormat="1" ht="20.100000000000001" customHeight="1" x14ac:dyDescent="0.25">
      <c r="A20" s="14"/>
      <c r="B20" s="20" t="s">
        <v>59</v>
      </c>
      <c r="C20" s="11" t="s">
        <v>44</v>
      </c>
      <c r="D20" s="11">
        <v>10</v>
      </c>
      <c r="E20" s="11">
        <v>7</v>
      </c>
      <c r="F20" s="11">
        <v>8</v>
      </c>
      <c r="G20" s="11">
        <v>5</v>
      </c>
      <c r="H20" s="11">
        <v>4</v>
      </c>
      <c r="I20" s="11"/>
      <c r="J20" s="19">
        <f t="shared" ref="J20:J28" si="1">SUM(D20:H20)</f>
        <v>34</v>
      </c>
      <c r="K20" s="4"/>
      <c r="L20" s="4"/>
      <c r="M20" s="4"/>
      <c r="N20" s="4"/>
      <c r="O20" s="4"/>
      <c r="P20" s="4"/>
      <c r="Q20" s="4"/>
      <c r="R20" s="4"/>
      <c r="S20" s="4"/>
      <c r="T20" s="4"/>
      <c r="U20" s="4"/>
      <c r="V20" s="4"/>
      <c r="W20" s="4"/>
      <c r="X20" s="4"/>
      <c r="Y20" s="4"/>
      <c r="Z20" s="4"/>
      <c r="AA20" s="4"/>
      <c r="AB20" s="4"/>
      <c r="AC20" s="4"/>
      <c r="AD20" s="4"/>
      <c r="AE20" s="4"/>
      <c r="AF20" s="4"/>
      <c r="AG20" s="5"/>
      <c r="AH20" s="5"/>
    </row>
    <row r="21" spans="1:34" s="3" customFormat="1" ht="20.100000000000001" customHeight="1" x14ac:dyDescent="0.25">
      <c r="A21" s="14"/>
      <c r="B21" s="20" t="s">
        <v>60</v>
      </c>
      <c r="C21" s="11" t="s">
        <v>44</v>
      </c>
      <c r="D21" s="11">
        <v>13</v>
      </c>
      <c r="E21" s="11">
        <v>13</v>
      </c>
      <c r="F21" s="11">
        <v>7</v>
      </c>
      <c r="G21" s="11">
        <v>9</v>
      </c>
      <c r="H21" s="11">
        <v>5</v>
      </c>
      <c r="I21" s="11"/>
      <c r="J21" s="19">
        <f t="shared" si="1"/>
        <v>47</v>
      </c>
      <c r="K21" s="4"/>
      <c r="L21" s="4"/>
      <c r="M21" s="4"/>
      <c r="N21" s="4"/>
      <c r="O21" s="4"/>
      <c r="P21" s="4"/>
      <c r="Q21" s="4"/>
      <c r="R21" s="4"/>
      <c r="S21" s="4"/>
      <c r="T21" s="4"/>
      <c r="U21" s="4"/>
      <c r="V21" s="4"/>
      <c r="W21" s="4"/>
      <c r="X21" s="4"/>
      <c r="Y21" s="4"/>
      <c r="Z21" s="4"/>
      <c r="AA21" s="4"/>
      <c r="AB21" s="4"/>
      <c r="AC21" s="4"/>
      <c r="AD21" s="4"/>
      <c r="AE21" s="4"/>
      <c r="AF21" s="4"/>
      <c r="AG21" s="5"/>
      <c r="AH21" s="5"/>
    </row>
    <row r="22" spans="1:34" s="3" customFormat="1" ht="20.100000000000001" customHeight="1" x14ac:dyDescent="0.25">
      <c r="A22" s="14">
        <v>11</v>
      </c>
      <c r="B22" s="10" t="s">
        <v>27</v>
      </c>
      <c r="C22" s="11" t="s">
        <v>44</v>
      </c>
      <c r="D22" s="11">
        <v>14</v>
      </c>
      <c r="E22" s="11">
        <v>18</v>
      </c>
      <c r="F22" s="11">
        <v>6</v>
      </c>
      <c r="G22" s="11">
        <v>10</v>
      </c>
      <c r="H22" s="11">
        <v>16</v>
      </c>
      <c r="I22" s="11"/>
      <c r="J22" s="19">
        <f t="shared" si="1"/>
        <v>64</v>
      </c>
      <c r="K22" s="4"/>
      <c r="L22" s="4"/>
      <c r="M22" s="4"/>
      <c r="N22" s="4"/>
      <c r="O22" s="4"/>
      <c r="P22" s="4"/>
      <c r="Q22" s="4"/>
      <c r="R22" s="4"/>
      <c r="S22" s="4"/>
      <c r="T22" s="4"/>
      <c r="U22" s="4"/>
      <c r="V22" s="4"/>
      <c r="W22" s="4"/>
      <c r="X22" s="4"/>
      <c r="Y22" s="4"/>
      <c r="Z22" s="4"/>
      <c r="AA22" s="4"/>
      <c r="AB22" s="4"/>
      <c r="AC22" s="4"/>
      <c r="AD22" s="4"/>
      <c r="AE22" s="4"/>
      <c r="AF22" s="4"/>
      <c r="AG22" s="5"/>
      <c r="AH22" s="5"/>
    </row>
    <row r="23" spans="1:34" s="3" customFormat="1" ht="20.100000000000001" customHeight="1" x14ac:dyDescent="0.25">
      <c r="A23" s="14">
        <v>12</v>
      </c>
      <c r="B23" s="10" t="s">
        <v>20</v>
      </c>
      <c r="C23" s="11" t="s">
        <v>44</v>
      </c>
      <c r="D23" s="33">
        <v>8</v>
      </c>
      <c r="E23" s="11">
        <v>7</v>
      </c>
      <c r="F23" s="11">
        <v>6</v>
      </c>
      <c r="G23" s="11">
        <v>6</v>
      </c>
      <c r="H23" s="11"/>
      <c r="I23" s="11"/>
      <c r="J23" s="19">
        <f t="shared" si="1"/>
        <v>27</v>
      </c>
      <c r="K23" s="4"/>
      <c r="L23" s="4"/>
      <c r="M23" s="4"/>
      <c r="N23" s="4"/>
      <c r="O23" s="4"/>
      <c r="P23" s="4"/>
      <c r="Q23" s="4"/>
      <c r="R23" s="4"/>
      <c r="S23" s="4"/>
      <c r="T23" s="4"/>
      <c r="U23" s="4"/>
      <c r="V23" s="4"/>
      <c r="W23" s="4"/>
      <c r="X23" s="4"/>
      <c r="Y23" s="4"/>
      <c r="Z23" s="4"/>
      <c r="AA23" s="4"/>
      <c r="AB23" s="4"/>
      <c r="AC23" s="4"/>
      <c r="AD23" s="4"/>
      <c r="AE23" s="4"/>
      <c r="AF23" s="4"/>
      <c r="AG23" s="5"/>
      <c r="AH23" s="5"/>
    </row>
    <row r="24" spans="1:34" s="3" customFormat="1" ht="20.100000000000001" customHeight="1" x14ac:dyDescent="0.25">
      <c r="A24" s="14">
        <v>13</v>
      </c>
      <c r="B24" s="10" t="s">
        <v>12</v>
      </c>
      <c r="C24" s="11" t="s">
        <v>44</v>
      </c>
      <c r="D24" s="11">
        <v>26</v>
      </c>
      <c r="E24" s="11">
        <v>38</v>
      </c>
      <c r="F24" s="11">
        <v>39</v>
      </c>
      <c r="G24" s="11">
        <v>37</v>
      </c>
      <c r="H24" s="11">
        <v>20</v>
      </c>
      <c r="I24" s="11"/>
      <c r="J24" s="19">
        <f t="shared" si="1"/>
        <v>160</v>
      </c>
      <c r="K24" s="4"/>
      <c r="L24" s="4"/>
      <c r="M24" s="4"/>
      <c r="N24" s="4"/>
      <c r="O24" s="4"/>
      <c r="P24" s="4"/>
      <c r="Q24" s="4"/>
      <c r="R24" s="4"/>
      <c r="S24" s="4"/>
      <c r="T24" s="4"/>
      <c r="U24" s="4"/>
      <c r="V24" s="4"/>
      <c r="W24" s="4"/>
      <c r="X24" s="4"/>
      <c r="Y24" s="4"/>
      <c r="Z24" s="4"/>
      <c r="AA24" s="4"/>
      <c r="AB24" s="4"/>
      <c r="AC24" s="4"/>
      <c r="AD24" s="4"/>
      <c r="AE24" s="4"/>
      <c r="AF24" s="4"/>
      <c r="AG24" s="5"/>
      <c r="AH24" s="5"/>
    </row>
    <row r="25" spans="1:34" s="3" customFormat="1" ht="20.100000000000001" customHeight="1" x14ac:dyDescent="0.25">
      <c r="A25" s="14">
        <v>14</v>
      </c>
      <c r="B25" s="10" t="s">
        <v>13</v>
      </c>
      <c r="C25" s="11" t="s">
        <v>44</v>
      </c>
      <c r="D25" s="11">
        <v>17</v>
      </c>
      <c r="E25" s="11">
        <v>7</v>
      </c>
      <c r="F25" s="11">
        <v>17</v>
      </c>
      <c r="G25" s="11">
        <v>7</v>
      </c>
      <c r="H25" s="11">
        <v>6</v>
      </c>
      <c r="I25" s="11"/>
      <c r="J25" s="19">
        <f t="shared" si="1"/>
        <v>54</v>
      </c>
      <c r="K25" s="4"/>
      <c r="L25" s="4"/>
      <c r="M25" s="4"/>
      <c r="N25" s="4"/>
      <c r="O25" s="4"/>
      <c r="P25" s="4"/>
      <c r="Q25" s="4"/>
      <c r="R25" s="4"/>
      <c r="S25" s="4"/>
      <c r="T25" s="4"/>
      <c r="U25" s="4"/>
      <c r="V25" s="4"/>
      <c r="W25" s="4"/>
      <c r="X25" s="4"/>
      <c r="Y25" s="4"/>
      <c r="Z25" s="4"/>
      <c r="AA25" s="4"/>
      <c r="AB25" s="4"/>
      <c r="AC25" s="4"/>
      <c r="AD25" s="4"/>
      <c r="AE25" s="4"/>
      <c r="AF25" s="4"/>
      <c r="AG25" s="5"/>
      <c r="AH25" s="5"/>
    </row>
    <row r="26" spans="1:34" s="3" customFormat="1" ht="20.100000000000001" customHeight="1" x14ac:dyDescent="0.25">
      <c r="A26" s="14">
        <v>15</v>
      </c>
      <c r="B26" s="10" t="s">
        <v>14</v>
      </c>
      <c r="C26" s="11" t="s">
        <v>44</v>
      </c>
      <c r="D26" s="11">
        <v>16</v>
      </c>
      <c r="E26" s="11">
        <v>45</v>
      </c>
      <c r="F26" s="11">
        <v>24</v>
      </c>
      <c r="G26" s="11">
        <v>37</v>
      </c>
      <c r="H26" s="11">
        <v>13</v>
      </c>
      <c r="I26" s="11"/>
      <c r="J26" s="19">
        <f t="shared" si="1"/>
        <v>135</v>
      </c>
      <c r="K26" s="4"/>
      <c r="L26" s="4"/>
      <c r="M26" s="4"/>
      <c r="N26" s="4"/>
      <c r="O26" s="4"/>
      <c r="P26" s="4"/>
      <c r="Q26" s="4"/>
      <c r="R26" s="4"/>
      <c r="S26" s="4"/>
      <c r="T26" s="4"/>
      <c r="U26" s="4"/>
      <c r="V26" s="4"/>
      <c r="W26" s="4"/>
      <c r="X26" s="4"/>
      <c r="Y26" s="4"/>
      <c r="Z26" s="4"/>
      <c r="AA26" s="4"/>
      <c r="AB26" s="4"/>
      <c r="AC26" s="4"/>
      <c r="AD26" s="4"/>
      <c r="AE26" s="4"/>
      <c r="AF26" s="4"/>
      <c r="AG26" s="5"/>
      <c r="AH26" s="5"/>
    </row>
    <row r="27" spans="1:34" s="3" customFormat="1" ht="20.100000000000001" customHeight="1" x14ac:dyDescent="0.25">
      <c r="A27" s="14">
        <v>16</v>
      </c>
      <c r="B27" s="10" t="s">
        <v>15</v>
      </c>
      <c r="C27" s="11" t="s">
        <v>45</v>
      </c>
      <c r="D27" s="11">
        <v>1</v>
      </c>
      <c r="E27" s="11">
        <v>2</v>
      </c>
      <c r="F27" s="11"/>
      <c r="G27" s="11">
        <v>1</v>
      </c>
      <c r="H27" s="11"/>
      <c r="I27" s="11"/>
      <c r="J27" s="19">
        <f t="shared" si="1"/>
        <v>4</v>
      </c>
      <c r="K27" s="4"/>
      <c r="L27" s="4"/>
      <c r="M27" s="4"/>
      <c r="N27" s="4"/>
      <c r="O27" s="4"/>
      <c r="P27" s="4"/>
      <c r="Q27" s="4"/>
      <c r="R27" s="4"/>
      <c r="S27" s="4"/>
      <c r="T27" s="4"/>
      <c r="U27" s="4"/>
      <c r="V27" s="4"/>
      <c r="W27" s="4"/>
      <c r="X27" s="4"/>
      <c r="Y27" s="4"/>
      <c r="Z27" s="4"/>
      <c r="AA27" s="4"/>
      <c r="AB27" s="4"/>
      <c r="AC27" s="4"/>
      <c r="AD27" s="4"/>
      <c r="AE27" s="4"/>
      <c r="AF27" s="4"/>
      <c r="AG27" s="5"/>
      <c r="AH27" s="5"/>
    </row>
    <row r="28" spans="1:34" s="3" customFormat="1" ht="20.100000000000001" customHeight="1" x14ac:dyDescent="0.25">
      <c r="A28" s="14">
        <v>17</v>
      </c>
      <c r="B28" s="10" t="s">
        <v>16</v>
      </c>
      <c r="C28" s="11" t="s">
        <v>45</v>
      </c>
      <c r="D28" s="11">
        <v>1</v>
      </c>
      <c r="E28" s="11"/>
      <c r="F28" s="11"/>
      <c r="G28" s="11"/>
      <c r="H28" s="11"/>
      <c r="I28" s="11"/>
      <c r="J28" s="19">
        <f t="shared" si="1"/>
        <v>1</v>
      </c>
      <c r="K28" s="4"/>
      <c r="L28" s="4"/>
      <c r="M28" s="4"/>
      <c r="N28" s="4"/>
      <c r="O28" s="4"/>
      <c r="P28" s="4"/>
      <c r="Q28" s="4"/>
      <c r="R28" s="4"/>
      <c r="S28" s="4"/>
      <c r="T28" s="4"/>
      <c r="U28" s="4"/>
      <c r="V28" s="4"/>
      <c r="W28" s="4"/>
      <c r="X28" s="4"/>
      <c r="Y28" s="4"/>
      <c r="Z28" s="4"/>
      <c r="AA28" s="4"/>
      <c r="AB28" s="4"/>
      <c r="AC28" s="4"/>
      <c r="AD28" s="4"/>
      <c r="AE28" s="4"/>
      <c r="AF28" s="4"/>
      <c r="AG28" s="5"/>
      <c r="AH28" s="5"/>
    </row>
    <row r="29" spans="1:34" s="3" customFormat="1" ht="31.5" x14ac:dyDescent="0.25">
      <c r="A29" s="14">
        <v>18</v>
      </c>
      <c r="B29" s="10" t="s">
        <v>47</v>
      </c>
      <c r="C29" s="11"/>
      <c r="D29" s="11"/>
      <c r="E29" s="11"/>
      <c r="F29" s="11"/>
      <c r="G29" s="11"/>
      <c r="H29" s="11"/>
      <c r="I29" s="11"/>
      <c r="J29" s="19"/>
      <c r="K29" s="4"/>
      <c r="L29" s="4"/>
      <c r="M29" s="4"/>
      <c r="N29" s="4"/>
      <c r="O29" s="4"/>
      <c r="P29" s="4"/>
      <c r="Q29" s="4"/>
      <c r="R29" s="4"/>
      <c r="S29" s="4"/>
      <c r="T29" s="4"/>
      <c r="U29" s="4"/>
      <c r="V29" s="4"/>
      <c r="W29" s="4"/>
      <c r="X29" s="4"/>
      <c r="Y29" s="4"/>
      <c r="Z29" s="4"/>
      <c r="AA29" s="4"/>
      <c r="AB29" s="4"/>
      <c r="AC29" s="4"/>
      <c r="AD29" s="4"/>
      <c r="AE29" s="4"/>
      <c r="AF29" s="4"/>
      <c r="AG29" s="5"/>
      <c r="AH29" s="5"/>
    </row>
    <row r="30" spans="1:34" s="3" customFormat="1" ht="16.5" x14ac:dyDescent="0.25">
      <c r="A30" s="14"/>
      <c r="B30" s="20" t="s">
        <v>61</v>
      </c>
      <c r="C30" s="11" t="s">
        <v>41</v>
      </c>
      <c r="D30" s="11"/>
      <c r="E30" s="11">
        <v>1</v>
      </c>
      <c r="F30" s="11"/>
      <c r="G30" s="11"/>
      <c r="H30" s="11"/>
      <c r="I30" s="11"/>
      <c r="J30" s="19">
        <f>SUM(D30:H30)</f>
        <v>1</v>
      </c>
      <c r="K30" s="4"/>
      <c r="L30" s="4"/>
      <c r="M30" s="4"/>
      <c r="N30" s="4"/>
      <c r="O30" s="4"/>
      <c r="P30" s="4"/>
      <c r="Q30" s="4"/>
      <c r="R30" s="4"/>
      <c r="S30" s="4"/>
      <c r="T30" s="4"/>
      <c r="U30" s="4"/>
      <c r="V30" s="4"/>
      <c r="W30" s="4"/>
      <c r="X30" s="4"/>
      <c r="Y30" s="4"/>
      <c r="Z30" s="4"/>
      <c r="AA30" s="4"/>
      <c r="AB30" s="4"/>
      <c r="AC30" s="4"/>
      <c r="AD30" s="4"/>
      <c r="AE30" s="4"/>
      <c r="AF30" s="4"/>
      <c r="AG30" s="5"/>
      <c r="AH30" s="5"/>
    </row>
    <row r="31" spans="1:34" s="3" customFormat="1" ht="16.5" x14ac:dyDescent="0.25">
      <c r="A31" s="14"/>
      <c r="B31" s="20" t="s">
        <v>62</v>
      </c>
      <c r="C31" s="11" t="s">
        <v>41</v>
      </c>
      <c r="D31" s="11"/>
      <c r="E31" s="11"/>
      <c r="F31" s="11">
        <v>1</v>
      </c>
      <c r="G31" s="11"/>
      <c r="H31" s="11"/>
      <c r="I31" s="11"/>
      <c r="J31" s="19">
        <f>SUM(D31:H31)</f>
        <v>1</v>
      </c>
      <c r="K31" s="4"/>
      <c r="L31" s="4"/>
      <c r="M31" s="4"/>
      <c r="N31" s="4"/>
      <c r="O31" s="4"/>
      <c r="P31" s="4"/>
      <c r="Q31" s="4"/>
      <c r="R31" s="4"/>
      <c r="S31" s="4"/>
      <c r="T31" s="4"/>
      <c r="U31" s="4"/>
      <c r="V31" s="4"/>
      <c r="W31" s="4"/>
      <c r="X31" s="4"/>
      <c r="Y31" s="4"/>
      <c r="Z31" s="4"/>
      <c r="AA31" s="4"/>
      <c r="AB31" s="4"/>
      <c r="AC31" s="4"/>
      <c r="AD31" s="4"/>
      <c r="AE31" s="4"/>
      <c r="AF31" s="4"/>
      <c r="AG31" s="5"/>
      <c r="AH31" s="5"/>
    </row>
    <row r="32" spans="1:34" s="3" customFormat="1" ht="16.5" x14ac:dyDescent="0.25">
      <c r="A32" s="14">
        <v>19</v>
      </c>
      <c r="B32" s="10" t="s">
        <v>42</v>
      </c>
      <c r="C32" s="11" t="s">
        <v>46</v>
      </c>
      <c r="D32" s="11"/>
      <c r="E32" s="11"/>
      <c r="F32" s="11"/>
      <c r="G32" s="11"/>
      <c r="H32" s="11"/>
      <c r="I32" s="11"/>
      <c r="J32" s="19">
        <f>SUM(D32:H32)</f>
        <v>0</v>
      </c>
      <c r="K32" s="4"/>
      <c r="L32" s="4"/>
      <c r="M32" s="4"/>
      <c r="N32" s="4"/>
      <c r="O32" s="4"/>
      <c r="P32" s="4"/>
      <c r="Q32" s="4"/>
      <c r="R32" s="4"/>
      <c r="S32" s="4"/>
      <c r="T32" s="4"/>
      <c r="U32" s="4"/>
      <c r="V32" s="4"/>
      <c r="W32" s="4"/>
      <c r="X32" s="4"/>
      <c r="Y32" s="4"/>
      <c r="Z32" s="4"/>
      <c r="AA32" s="4"/>
      <c r="AB32" s="4"/>
      <c r="AC32" s="4"/>
      <c r="AD32" s="4"/>
      <c r="AE32" s="4"/>
      <c r="AF32" s="4"/>
      <c r="AG32" s="5"/>
      <c r="AH32" s="5"/>
    </row>
    <row r="33" spans="1:34" s="3" customFormat="1" ht="20.100000000000001" customHeight="1" x14ac:dyDescent="0.25">
      <c r="A33" s="14">
        <v>20</v>
      </c>
      <c r="B33" s="10" t="s">
        <v>26</v>
      </c>
      <c r="C33" s="11" t="s">
        <v>21</v>
      </c>
      <c r="D33" s="11"/>
      <c r="E33" s="11"/>
      <c r="F33" s="11"/>
      <c r="G33" s="11"/>
      <c r="H33" s="11"/>
      <c r="I33" s="11"/>
      <c r="J33" s="19">
        <f>SUM(D33:H33)</f>
        <v>0</v>
      </c>
      <c r="K33" s="4"/>
      <c r="L33" s="4"/>
      <c r="M33" s="4"/>
      <c r="N33" s="4"/>
      <c r="O33" s="4"/>
      <c r="P33" s="4"/>
      <c r="Q33" s="4"/>
      <c r="R33" s="4"/>
      <c r="S33" s="4"/>
      <c r="T33" s="4"/>
      <c r="U33" s="4"/>
      <c r="V33" s="4"/>
      <c r="W33" s="4"/>
      <c r="X33" s="4"/>
      <c r="Y33" s="4"/>
      <c r="Z33" s="4"/>
      <c r="AA33" s="4"/>
      <c r="AB33" s="4"/>
      <c r="AC33" s="4"/>
      <c r="AD33" s="4"/>
      <c r="AE33" s="4"/>
      <c r="AF33" s="4"/>
      <c r="AG33" s="5"/>
      <c r="AH33" s="5"/>
    </row>
    <row r="34" spans="1:34" s="3" customFormat="1" ht="16.5" customHeight="1" x14ac:dyDescent="0.25">
      <c r="A34" s="7"/>
      <c r="B34" s="8"/>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5"/>
      <c r="AH34" s="5"/>
    </row>
    <row r="35" spans="1:34" s="3" customFormat="1" ht="18.75" customHeight="1" x14ac:dyDescent="0.25">
      <c r="A35" s="8"/>
      <c r="D35" s="80"/>
      <c r="E35" s="4"/>
      <c r="F35" s="4"/>
      <c r="G35" s="128" t="s">
        <v>24</v>
      </c>
      <c r="H35" s="128"/>
      <c r="I35" s="128"/>
      <c r="J35" s="128"/>
      <c r="K35" s="4"/>
      <c r="L35" s="4"/>
      <c r="M35" s="4"/>
      <c r="N35" s="4"/>
      <c r="O35" s="4"/>
      <c r="P35" s="4"/>
      <c r="Q35" s="4"/>
      <c r="R35" s="4"/>
      <c r="S35" s="4"/>
      <c r="T35" s="4"/>
      <c r="U35" s="4"/>
      <c r="V35" s="4"/>
      <c r="W35" s="4"/>
      <c r="X35" s="4"/>
      <c r="Y35" s="4"/>
      <c r="Z35" s="4"/>
      <c r="AA35" s="4"/>
      <c r="AB35" s="4"/>
      <c r="AC35" s="4"/>
      <c r="AD35" s="4"/>
      <c r="AE35" s="4"/>
      <c r="AF35" s="4"/>
      <c r="AG35" s="5"/>
      <c r="AH35" s="5"/>
    </row>
    <row r="36" spans="1:34" s="3" customFormat="1" ht="21.6" customHeight="1" x14ac:dyDescent="0.25">
      <c r="D36" s="80"/>
      <c r="E36" s="4"/>
      <c r="F36" s="4"/>
      <c r="G36" s="129" t="s">
        <v>28</v>
      </c>
      <c r="H36" s="129"/>
      <c r="I36" s="129"/>
      <c r="J36" s="129"/>
      <c r="K36" s="4"/>
      <c r="L36" s="4"/>
      <c r="M36" s="4"/>
      <c r="N36" s="4"/>
      <c r="O36" s="4"/>
      <c r="P36" s="4"/>
      <c r="Q36" s="4"/>
      <c r="R36" s="4"/>
      <c r="S36" s="4"/>
      <c r="T36" s="4"/>
      <c r="U36" s="4"/>
      <c r="V36" s="4"/>
      <c r="W36" s="4"/>
      <c r="X36" s="4"/>
      <c r="Y36" s="4"/>
      <c r="Z36" s="4"/>
      <c r="AA36" s="4"/>
      <c r="AB36" s="4"/>
      <c r="AC36" s="4"/>
      <c r="AD36" s="4"/>
      <c r="AE36" s="4"/>
      <c r="AF36" s="4"/>
      <c r="AG36" s="5"/>
      <c r="AH36" s="5"/>
    </row>
    <row r="37" spans="1:34" x14ac:dyDescent="0.3">
      <c r="A37" s="13"/>
      <c r="B37" s="13"/>
      <c r="C37" s="13"/>
      <c r="D37" s="12"/>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2"/>
      <c r="AH37" s="2"/>
    </row>
    <row r="38" spans="1:34" x14ac:dyDescent="0.3">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2"/>
      <c r="AH38" s="2"/>
    </row>
    <row r="39" spans="1:34" x14ac:dyDescent="0.3">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2"/>
      <c r="AH39" s="2"/>
    </row>
    <row r="40" spans="1:34" x14ac:dyDescent="0.3">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2"/>
      <c r="AH40" s="2"/>
    </row>
    <row r="41" spans="1:34" x14ac:dyDescent="0.3">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2"/>
      <c r="AH41" s="2"/>
    </row>
    <row r="42" spans="1:34" x14ac:dyDescent="0.3">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2"/>
      <c r="AH42" s="2"/>
    </row>
    <row r="43" spans="1:34" ht="16.5" customHeight="1" x14ac:dyDescent="0.3">
      <c r="A43" s="112"/>
      <c r="B43" s="112"/>
      <c r="C43" s="112"/>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2"/>
      <c r="AH43" s="2"/>
    </row>
    <row r="44" spans="1:34" hidden="1" x14ac:dyDescent="0.3">
      <c r="A44" s="13"/>
      <c r="B44" s="13"/>
      <c r="C44" s="13"/>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2"/>
      <c r="AH44" s="2"/>
    </row>
    <row r="45" spans="1:34" x14ac:dyDescent="0.3">
      <c r="A45" s="112"/>
      <c r="B45" s="112"/>
      <c r="C45" s="112"/>
      <c r="D45" s="112"/>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2"/>
      <c r="AH45" s="2"/>
    </row>
    <row r="46" spans="1:34" x14ac:dyDescent="0.3">
      <c r="A46" s="111"/>
      <c r="B46" s="111"/>
      <c r="C46" s="111"/>
      <c r="D46" s="111"/>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2"/>
      <c r="AH46" s="2"/>
    </row>
    <row r="47" spans="1:34" x14ac:dyDescent="0.3">
      <c r="A47" s="111"/>
      <c r="B47" s="111"/>
      <c r="C47" s="111"/>
      <c r="D47" s="111"/>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2"/>
      <c r="AH47" s="2"/>
    </row>
    <row r="48" spans="1:34" x14ac:dyDescent="0.3">
      <c r="A48" s="112"/>
      <c r="B48" s="112"/>
      <c r="C48" s="112"/>
      <c r="D48" s="112"/>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2"/>
      <c r="AH48" s="2"/>
    </row>
    <row r="49" spans="1:34" x14ac:dyDescent="0.3">
      <c r="A49" s="111"/>
      <c r="B49" s="111"/>
      <c r="C49" s="111"/>
      <c r="D49" s="111"/>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2"/>
      <c r="AH49" s="2"/>
    </row>
    <row r="50" spans="1:34" x14ac:dyDescent="0.3">
      <c r="A50" s="111"/>
      <c r="B50" s="111"/>
      <c r="C50" s="111"/>
      <c r="D50" s="111"/>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2"/>
      <c r="AH50" s="2"/>
    </row>
    <row r="51" spans="1:34" x14ac:dyDescent="0.3">
      <c r="A51" s="111"/>
      <c r="B51" s="111"/>
      <c r="C51" s="111"/>
      <c r="D51" s="111"/>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2"/>
      <c r="AH51" s="2"/>
    </row>
    <row r="52" spans="1:34" x14ac:dyDescent="0.3">
      <c r="A52" s="111"/>
      <c r="B52" s="111"/>
      <c r="C52" s="111"/>
      <c r="D52" s="111"/>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2"/>
      <c r="AH52" s="2"/>
    </row>
    <row r="53" spans="1:34" x14ac:dyDescent="0.3">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2"/>
      <c r="AH53" s="2"/>
    </row>
    <row r="54" spans="1:34" x14ac:dyDescent="0.3">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2"/>
      <c r="AH54" s="2"/>
    </row>
    <row r="55" spans="1:34" x14ac:dyDescent="0.3">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2"/>
      <c r="AH55" s="2"/>
    </row>
    <row r="56" spans="1:34" x14ac:dyDescent="0.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2"/>
      <c r="AH56" s="2"/>
    </row>
    <row r="57" spans="1:34"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2"/>
      <c r="AH57" s="2"/>
    </row>
    <row r="58" spans="1:34"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2"/>
      <c r="AH58" s="2"/>
    </row>
    <row r="59" spans="1:34"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2"/>
      <c r="AH59" s="2"/>
    </row>
    <row r="60" spans="1:34"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2"/>
      <c r="AH60" s="2"/>
    </row>
    <row r="61" spans="1:34"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2"/>
      <c r="AH61" s="2"/>
    </row>
    <row r="62" spans="1:34" x14ac:dyDescent="0.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2"/>
      <c r="AH62" s="2"/>
    </row>
    <row r="63" spans="1:34" x14ac:dyDescent="0.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2"/>
      <c r="AH63" s="2"/>
    </row>
    <row r="64" spans="1:34" x14ac:dyDescent="0.3">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2"/>
      <c r="AH64" s="2"/>
    </row>
    <row r="65" spans="1:34" x14ac:dyDescent="0.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2"/>
      <c r="AH65" s="2"/>
    </row>
    <row r="66" spans="1:34" x14ac:dyDescent="0.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2"/>
      <c r="AH66" s="2"/>
    </row>
    <row r="67" spans="1:34" x14ac:dyDescent="0.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2"/>
      <c r="AH67" s="2"/>
    </row>
    <row r="68" spans="1:34" x14ac:dyDescent="0.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2"/>
      <c r="AH68" s="2"/>
    </row>
    <row r="69" spans="1:34" x14ac:dyDescent="0.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2"/>
      <c r="AH69" s="2"/>
    </row>
    <row r="70" spans="1:34"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2"/>
      <c r="AH70" s="2"/>
    </row>
    <row r="71" spans="1:34"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2"/>
      <c r="AH71" s="2"/>
    </row>
    <row r="72" spans="1:34"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2"/>
      <c r="AH72" s="2"/>
    </row>
    <row r="73" spans="1:34"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2"/>
      <c r="AH73" s="2"/>
    </row>
    <row r="74" spans="1:34"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2"/>
      <c r="AH74" s="2"/>
    </row>
    <row r="75" spans="1:34"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2"/>
      <c r="AH75" s="2"/>
    </row>
    <row r="76" spans="1:34"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2"/>
      <c r="AH76" s="2"/>
    </row>
    <row r="77" spans="1:34"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2"/>
      <c r="AH77" s="2"/>
    </row>
    <row r="78" spans="1:34"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2"/>
      <c r="AH78" s="2"/>
    </row>
    <row r="79" spans="1:34"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2"/>
      <c r="AH79" s="2"/>
    </row>
    <row r="80" spans="1:34"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2"/>
      <c r="AH80" s="2"/>
    </row>
    <row r="81" spans="1:34"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2"/>
      <c r="AH81" s="2"/>
    </row>
    <row r="82" spans="1:34"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2"/>
      <c r="AH82" s="2"/>
    </row>
    <row r="83" spans="1:34"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2"/>
      <c r="AH83" s="2"/>
    </row>
    <row r="84" spans="1:34"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2"/>
      <c r="AH84" s="2"/>
    </row>
    <row r="85" spans="1:34"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2"/>
      <c r="AH85" s="2"/>
    </row>
    <row r="86" spans="1:34"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2"/>
      <c r="AH86" s="2"/>
    </row>
    <row r="87" spans="1:34"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2"/>
      <c r="AH87" s="2"/>
    </row>
    <row r="88" spans="1:34"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2"/>
      <c r="AH88" s="2"/>
    </row>
    <row r="89" spans="1:34"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2"/>
      <c r="AH89" s="2"/>
    </row>
    <row r="90" spans="1:34"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2"/>
      <c r="AH90" s="2"/>
    </row>
    <row r="91" spans="1:34"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2"/>
      <c r="AH91" s="2"/>
    </row>
    <row r="92" spans="1:34"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2"/>
      <c r="AH92" s="2"/>
    </row>
    <row r="93" spans="1:34"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2"/>
      <c r="AH93" s="2"/>
    </row>
    <row r="94" spans="1:34"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2"/>
      <c r="AH94" s="2"/>
    </row>
    <row r="95" spans="1:34"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2"/>
      <c r="AH95" s="2"/>
    </row>
    <row r="96" spans="1:34"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2"/>
      <c r="AH96" s="2"/>
    </row>
    <row r="97" spans="1:34"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2"/>
      <c r="AH97" s="2"/>
    </row>
    <row r="98" spans="1:34"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2"/>
      <c r="AH98" s="2"/>
    </row>
    <row r="99" spans="1:34"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2"/>
      <c r="AH99" s="2"/>
    </row>
    <row r="100" spans="1:34"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2"/>
      <c r="AH100" s="2"/>
    </row>
    <row r="101" spans="1:34"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2"/>
      <c r="AH101" s="2"/>
    </row>
    <row r="102" spans="1:34"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2"/>
      <c r="AH102" s="2"/>
    </row>
    <row r="103" spans="1:34"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2"/>
      <c r="AH103" s="2"/>
    </row>
    <row r="104" spans="1:34"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2"/>
      <c r="AH104" s="2"/>
    </row>
    <row r="105" spans="1:34"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2"/>
      <c r="AH105" s="2"/>
    </row>
    <row r="106" spans="1:34"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2"/>
      <c r="AH106" s="2"/>
    </row>
    <row r="107" spans="1:34"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2"/>
      <c r="AH107" s="2"/>
    </row>
    <row r="108" spans="1:34"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2"/>
      <c r="AH108" s="2"/>
    </row>
    <row r="109" spans="1:34"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2"/>
      <c r="AH109" s="2"/>
    </row>
    <row r="110" spans="1:34"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2"/>
      <c r="AH110" s="2"/>
    </row>
    <row r="111" spans="1:34"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2"/>
      <c r="AH111" s="2"/>
    </row>
    <row r="112" spans="1:34"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2"/>
      <c r="AH112" s="2"/>
    </row>
    <row r="113" spans="1:34"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2"/>
      <c r="AH113" s="2"/>
    </row>
    <row r="114" spans="1:34"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2"/>
      <c r="AH114" s="2"/>
    </row>
    <row r="115" spans="1:34"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2"/>
      <c r="AH115" s="2"/>
    </row>
    <row r="116" spans="1:34"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2"/>
      <c r="AH116" s="2"/>
    </row>
    <row r="117" spans="1:34"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2"/>
      <c r="AH117" s="2"/>
    </row>
    <row r="118" spans="1:34"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2"/>
      <c r="AH118" s="2"/>
    </row>
    <row r="119" spans="1:34"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2"/>
      <c r="AH119" s="2"/>
    </row>
    <row r="120" spans="1:34"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2"/>
      <c r="AH120" s="2"/>
    </row>
    <row r="121" spans="1:34"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2"/>
      <c r="AH121" s="2"/>
    </row>
    <row r="122" spans="1:34"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2"/>
      <c r="AH122" s="2"/>
    </row>
    <row r="123" spans="1:34" x14ac:dyDescent="0.3">
      <c r="A123" s="2"/>
      <c r="B123" s="2"/>
      <c r="C123" s="2"/>
      <c r="D123" s="6"/>
      <c r="E123" s="6"/>
      <c r="F123" s="6"/>
      <c r="G123" s="6"/>
      <c r="H123" s="6"/>
      <c r="I123" s="6"/>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row>
    <row r="124" spans="1:34" x14ac:dyDescent="0.3">
      <c r="A124" s="2"/>
      <c r="B124" s="2"/>
      <c r="C124" s="2"/>
      <c r="D124" s="6"/>
      <c r="E124" s="6"/>
      <c r="F124" s="6"/>
      <c r="G124" s="6"/>
      <c r="H124" s="6"/>
      <c r="I124" s="6"/>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row>
  </sheetData>
  <mergeCells count="14">
    <mergeCell ref="A49:D49"/>
    <mergeCell ref="A50:D50"/>
    <mergeCell ref="A51:D51"/>
    <mergeCell ref="A52:D52"/>
    <mergeCell ref="A43:C43"/>
    <mergeCell ref="A45:D45"/>
    <mergeCell ref="A46:D46"/>
    <mergeCell ref="A47:D47"/>
    <mergeCell ref="A48:D48"/>
    <mergeCell ref="G35:J35"/>
    <mergeCell ref="G36:J36"/>
    <mergeCell ref="A1:B1"/>
    <mergeCell ref="A2:B2"/>
    <mergeCell ref="A4:J4"/>
  </mergeCells>
  <phoneticPr fontId="8"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DD4D5-82A8-41E8-B6AE-7DD8C8C5C339}">
  <dimension ref="A1:AG142"/>
  <sheetViews>
    <sheetView topLeftCell="A21" zoomScale="78" zoomScaleNormal="78" workbookViewId="0">
      <selection activeCell="G34" sqref="G34"/>
    </sheetView>
  </sheetViews>
  <sheetFormatPr defaultColWidth="9.140625" defaultRowHeight="18.75" x14ac:dyDescent="0.3"/>
  <cols>
    <col min="1" max="1" width="3.42578125" style="1" bestFit="1" customWidth="1"/>
    <col min="2" max="2" width="41.7109375" style="1" customWidth="1"/>
    <col min="3" max="3" width="18" style="1" bestFit="1" customWidth="1"/>
    <col min="4" max="4" width="18" style="1" customWidth="1"/>
    <col min="5" max="5" width="26.140625" style="1" bestFit="1" customWidth="1"/>
    <col min="6" max="6" width="11.5703125" style="1" customWidth="1"/>
    <col min="7" max="8" width="27.7109375" style="1" customWidth="1"/>
    <col min="9" max="9" width="59.42578125" style="1" customWidth="1"/>
    <col min="10" max="16384" width="9.140625" style="1"/>
  </cols>
  <sheetData>
    <row r="1" spans="1:33" x14ac:dyDescent="0.3">
      <c r="A1" s="113" t="s">
        <v>0</v>
      </c>
      <c r="B1" s="113"/>
    </row>
    <row r="2" spans="1:33" x14ac:dyDescent="0.3">
      <c r="A2" s="114" t="s">
        <v>56</v>
      </c>
      <c r="B2" s="114"/>
      <c r="C2" s="115"/>
    </row>
    <row r="3" spans="1:33" x14ac:dyDescent="0.3">
      <c r="A3" s="9"/>
      <c r="B3" s="9"/>
    </row>
    <row r="4" spans="1:33" ht="26.45" customHeight="1" x14ac:dyDescent="0.3">
      <c r="A4" s="116" t="s">
        <v>67</v>
      </c>
      <c r="B4" s="116"/>
      <c r="C4" s="116"/>
      <c r="D4" s="116"/>
      <c r="E4" s="116"/>
      <c r="F4" s="116"/>
      <c r="G4" s="116"/>
      <c r="H4" s="116"/>
      <c r="I4" s="116"/>
      <c r="J4" s="2"/>
      <c r="K4" s="2"/>
      <c r="L4" s="2"/>
      <c r="M4" s="2"/>
      <c r="N4" s="2"/>
      <c r="O4" s="2"/>
      <c r="P4" s="2"/>
      <c r="Q4" s="2"/>
      <c r="R4" s="2"/>
      <c r="S4" s="2"/>
      <c r="T4" s="2"/>
      <c r="U4" s="2"/>
      <c r="V4" s="2"/>
      <c r="W4" s="2"/>
      <c r="X4" s="2"/>
      <c r="Y4" s="2"/>
      <c r="Z4" s="2"/>
      <c r="AA4" s="2"/>
      <c r="AB4" s="2"/>
      <c r="AC4" s="2"/>
      <c r="AD4" s="2"/>
      <c r="AE4" s="2"/>
      <c r="AF4" s="2"/>
      <c r="AG4" s="2"/>
    </row>
    <row r="5" spans="1:33"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5"/>
      <c r="AG5" s="5"/>
    </row>
    <row r="6" spans="1:33" s="3" customFormat="1" ht="99" x14ac:dyDescent="0.25">
      <c r="A6" s="23" t="s">
        <v>63</v>
      </c>
      <c r="B6" s="23" t="s">
        <v>73</v>
      </c>
      <c r="C6" s="23" t="s">
        <v>64</v>
      </c>
      <c r="D6" s="23" t="s">
        <v>78</v>
      </c>
      <c r="E6" s="23" t="s">
        <v>72</v>
      </c>
      <c r="F6" s="23" t="s">
        <v>65</v>
      </c>
      <c r="G6" s="23" t="s">
        <v>66</v>
      </c>
      <c r="H6" s="23" t="s">
        <v>81</v>
      </c>
      <c r="I6" s="23" t="s">
        <v>82</v>
      </c>
      <c r="K6" s="4"/>
      <c r="L6" s="4"/>
      <c r="M6" s="4"/>
      <c r="N6" s="4"/>
      <c r="O6" s="4"/>
      <c r="P6" s="4"/>
      <c r="Q6" s="4"/>
      <c r="R6" s="4"/>
      <c r="S6" s="4"/>
      <c r="T6" s="4"/>
      <c r="U6" s="4"/>
      <c r="V6" s="4"/>
      <c r="W6" s="4"/>
      <c r="X6" s="4"/>
      <c r="Y6" s="4"/>
      <c r="Z6" s="4"/>
      <c r="AA6" s="4"/>
      <c r="AB6" s="4"/>
      <c r="AC6" s="4"/>
      <c r="AD6" s="4"/>
      <c r="AE6" s="4"/>
      <c r="AF6" s="5"/>
      <c r="AG6" s="5"/>
    </row>
    <row r="7" spans="1:33" s="3" customFormat="1" ht="20.100000000000001" customHeight="1" x14ac:dyDescent="0.25">
      <c r="A7" s="27" t="s">
        <v>68</v>
      </c>
      <c r="B7" s="28" t="s">
        <v>5</v>
      </c>
      <c r="C7" s="11"/>
      <c r="D7" s="11"/>
      <c r="E7" s="11"/>
      <c r="F7" s="11"/>
      <c r="G7" s="11"/>
      <c r="H7" s="11"/>
      <c r="I7" s="11"/>
      <c r="J7" s="4"/>
      <c r="K7" s="4"/>
      <c r="L7" s="4"/>
      <c r="M7" s="4"/>
      <c r="N7" s="4"/>
      <c r="O7" s="4"/>
      <c r="P7" s="4"/>
      <c r="Q7" s="4"/>
      <c r="R7" s="4"/>
      <c r="S7" s="4"/>
      <c r="T7" s="4"/>
      <c r="U7" s="4"/>
      <c r="V7" s="4"/>
      <c r="W7" s="4"/>
      <c r="X7" s="4"/>
      <c r="Y7" s="4"/>
      <c r="Z7" s="4"/>
      <c r="AA7" s="4"/>
      <c r="AB7" s="4"/>
      <c r="AC7" s="4"/>
      <c r="AD7" s="4"/>
      <c r="AE7" s="4"/>
      <c r="AF7" s="5"/>
      <c r="AG7" s="5"/>
    </row>
    <row r="8" spans="1:33" s="3" customFormat="1" ht="51.75" x14ac:dyDescent="0.25">
      <c r="A8" s="14">
        <v>1</v>
      </c>
      <c r="B8" s="104" t="s">
        <v>1629</v>
      </c>
      <c r="C8" s="110" t="s">
        <v>1627</v>
      </c>
      <c r="D8" s="105">
        <v>1802000000</v>
      </c>
      <c r="E8" s="110" t="s">
        <v>587</v>
      </c>
      <c r="F8" s="11" t="s">
        <v>1632</v>
      </c>
      <c r="G8" s="11" t="s">
        <v>1633</v>
      </c>
      <c r="H8" s="11" t="s">
        <v>159</v>
      </c>
      <c r="I8" s="11"/>
      <c r="J8" s="4"/>
      <c r="K8" s="4"/>
      <c r="L8" s="4"/>
      <c r="M8" s="4"/>
      <c r="N8" s="4"/>
      <c r="O8" s="4"/>
      <c r="P8" s="4"/>
      <c r="Q8" s="4"/>
      <c r="R8" s="4"/>
      <c r="S8" s="4"/>
      <c r="T8" s="4"/>
      <c r="U8" s="4"/>
      <c r="V8" s="4"/>
      <c r="W8" s="4"/>
      <c r="X8" s="4"/>
      <c r="Y8" s="4"/>
      <c r="Z8" s="4"/>
      <c r="AA8" s="4"/>
      <c r="AB8" s="4"/>
      <c r="AC8" s="4"/>
      <c r="AD8" s="4"/>
      <c r="AE8" s="4"/>
      <c r="AF8" s="5"/>
      <c r="AG8" s="5"/>
    </row>
    <row r="9" spans="1:33" s="3" customFormat="1" ht="51.75" x14ac:dyDescent="0.25">
      <c r="A9" s="14">
        <v>2</v>
      </c>
      <c r="B9" s="104" t="s">
        <v>1630</v>
      </c>
      <c r="C9" s="104" t="s">
        <v>1628</v>
      </c>
      <c r="D9" s="105">
        <v>2065000000</v>
      </c>
      <c r="E9" s="108" t="s">
        <v>1631</v>
      </c>
      <c r="F9" s="11" t="s">
        <v>600</v>
      </c>
      <c r="G9" s="11" t="s">
        <v>1634</v>
      </c>
      <c r="H9" s="11" t="s">
        <v>159</v>
      </c>
      <c r="I9" s="11"/>
      <c r="J9" s="4"/>
      <c r="K9" s="4"/>
      <c r="L9" s="4"/>
      <c r="M9" s="4"/>
      <c r="N9" s="4"/>
      <c r="O9" s="4"/>
      <c r="P9" s="4"/>
      <c r="Q9" s="4"/>
      <c r="R9" s="4"/>
      <c r="S9" s="4"/>
      <c r="T9" s="4"/>
      <c r="U9" s="4"/>
      <c r="V9" s="4"/>
      <c r="W9" s="4"/>
      <c r="X9" s="4"/>
      <c r="Y9" s="4"/>
      <c r="Z9" s="4"/>
      <c r="AA9" s="4"/>
      <c r="AB9" s="4"/>
      <c r="AC9" s="4"/>
      <c r="AD9" s="4"/>
      <c r="AE9" s="4"/>
      <c r="AF9" s="5"/>
      <c r="AG9" s="5"/>
    </row>
    <row r="10" spans="1:33" s="3" customFormat="1" ht="20.100000000000001" customHeight="1" x14ac:dyDescent="0.25">
      <c r="A10" s="27"/>
      <c r="B10" s="28"/>
      <c r="C10" s="11"/>
      <c r="D10" s="11"/>
      <c r="E10" s="11"/>
      <c r="F10" s="11"/>
      <c r="G10" s="11"/>
      <c r="H10" s="11"/>
      <c r="I10" s="11"/>
      <c r="J10" s="4"/>
      <c r="K10" s="4"/>
      <c r="L10" s="4"/>
      <c r="M10" s="4"/>
      <c r="N10" s="4"/>
      <c r="O10" s="4"/>
      <c r="P10" s="4"/>
      <c r="Q10" s="4"/>
      <c r="R10" s="4"/>
      <c r="S10" s="4"/>
      <c r="T10" s="4"/>
      <c r="U10" s="4"/>
      <c r="V10" s="4"/>
      <c r="W10" s="4"/>
      <c r="X10" s="4"/>
      <c r="Y10" s="4"/>
      <c r="Z10" s="4"/>
      <c r="AA10" s="4"/>
      <c r="AB10" s="4"/>
      <c r="AC10" s="4"/>
      <c r="AD10" s="4"/>
      <c r="AE10" s="4"/>
      <c r="AF10" s="5"/>
      <c r="AG10" s="5"/>
    </row>
    <row r="11" spans="1:33" s="3" customFormat="1" ht="31.5" x14ac:dyDescent="0.25">
      <c r="A11" s="27" t="s">
        <v>69</v>
      </c>
      <c r="B11" s="29" t="s">
        <v>6</v>
      </c>
      <c r="C11" s="11">
        <v>1</v>
      </c>
      <c r="D11" s="11"/>
      <c r="E11" s="11"/>
      <c r="F11" s="11"/>
      <c r="G11" s="11"/>
      <c r="H11" s="11"/>
      <c r="I11" s="11"/>
      <c r="J11" s="4"/>
      <c r="K11" s="4"/>
      <c r="L11" s="4"/>
      <c r="M11" s="4"/>
      <c r="N11" s="4"/>
      <c r="O11" s="4"/>
      <c r="P11" s="4"/>
      <c r="Q11" s="4"/>
      <c r="R11" s="4"/>
      <c r="S11" s="4"/>
      <c r="T11" s="4"/>
      <c r="U11" s="4"/>
      <c r="V11" s="4"/>
      <c r="W11" s="4"/>
      <c r="X11" s="4"/>
      <c r="Y11" s="4"/>
      <c r="Z11" s="4"/>
      <c r="AA11" s="4"/>
      <c r="AB11" s="4"/>
      <c r="AC11" s="4"/>
      <c r="AD11" s="4"/>
      <c r="AE11" s="4"/>
      <c r="AF11" s="5"/>
      <c r="AG11" s="5"/>
    </row>
    <row r="12" spans="1:33" s="3" customFormat="1" ht="220.5" x14ac:dyDescent="0.25">
      <c r="A12" s="14">
        <v>1</v>
      </c>
      <c r="B12" s="24" t="s">
        <v>585</v>
      </c>
      <c r="C12" s="11" t="s">
        <v>586</v>
      </c>
      <c r="D12" s="26">
        <v>1000000000</v>
      </c>
      <c r="E12" s="11" t="s">
        <v>587</v>
      </c>
      <c r="F12" s="11" t="s">
        <v>588</v>
      </c>
      <c r="G12" s="11" t="s">
        <v>322</v>
      </c>
      <c r="H12" s="11" t="s">
        <v>589</v>
      </c>
      <c r="I12" s="24" t="s">
        <v>590</v>
      </c>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252" x14ac:dyDescent="0.25">
      <c r="A13" s="14">
        <v>2</v>
      </c>
      <c r="B13" s="24" t="s">
        <v>591</v>
      </c>
      <c r="C13" s="11" t="s">
        <v>592</v>
      </c>
      <c r="D13" s="26">
        <v>550000000</v>
      </c>
      <c r="E13" s="11" t="s">
        <v>593</v>
      </c>
      <c r="F13" s="11" t="s">
        <v>594</v>
      </c>
      <c r="G13" s="11" t="s">
        <v>322</v>
      </c>
      <c r="H13" s="11" t="s">
        <v>595</v>
      </c>
      <c r="I13" s="24" t="s">
        <v>596</v>
      </c>
      <c r="J13" s="4"/>
      <c r="K13" s="4"/>
      <c r="L13" s="4"/>
      <c r="M13" s="4"/>
      <c r="N13" s="4"/>
      <c r="O13" s="4"/>
      <c r="P13" s="4"/>
      <c r="Q13" s="4"/>
      <c r="R13" s="4"/>
      <c r="S13" s="4"/>
      <c r="T13" s="4"/>
      <c r="U13" s="4"/>
      <c r="V13" s="4"/>
      <c r="W13" s="4"/>
      <c r="X13" s="4"/>
      <c r="Y13" s="4"/>
      <c r="Z13" s="4"/>
      <c r="AA13" s="4"/>
      <c r="AB13" s="4"/>
      <c r="AC13" s="4"/>
      <c r="AD13" s="4"/>
      <c r="AE13" s="4"/>
      <c r="AF13" s="5"/>
      <c r="AG13" s="5"/>
    </row>
    <row r="14" spans="1:33" s="3" customFormat="1" ht="203.25" customHeight="1" x14ac:dyDescent="0.25">
      <c r="A14" s="14">
        <v>3</v>
      </c>
      <c r="B14" s="24" t="s">
        <v>597</v>
      </c>
      <c r="C14" s="11" t="s">
        <v>598</v>
      </c>
      <c r="D14" s="26">
        <v>750000000</v>
      </c>
      <c r="E14" s="11" t="s">
        <v>599</v>
      </c>
      <c r="F14" s="11" t="s">
        <v>600</v>
      </c>
      <c r="G14" s="11" t="s">
        <v>322</v>
      </c>
      <c r="H14" s="11" t="s">
        <v>601</v>
      </c>
      <c r="I14" s="24" t="s">
        <v>119</v>
      </c>
      <c r="J14" s="4"/>
      <c r="K14" s="4"/>
      <c r="L14" s="4"/>
      <c r="M14" s="4"/>
      <c r="N14" s="4"/>
      <c r="O14" s="4"/>
      <c r="P14" s="4"/>
      <c r="Q14" s="4"/>
      <c r="R14" s="4"/>
      <c r="S14" s="4"/>
      <c r="T14" s="4"/>
      <c r="U14" s="4"/>
      <c r="V14" s="4"/>
      <c r="W14" s="4"/>
      <c r="X14" s="4"/>
      <c r="Y14" s="4"/>
      <c r="Z14" s="4"/>
      <c r="AA14" s="4"/>
      <c r="AB14" s="4"/>
      <c r="AC14" s="4"/>
      <c r="AD14" s="4"/>
      <c r="AE14" s="4"/>
      <c r="AF14" s="5"/>
      <c r="AG14" s="5"/>
    </row>
    <row r="15" spans="1:33" s="3" customFormat="1" ht="197.45" customHeight="1" x14ac:dyDescent="0.25">
      <c r="A15" s="14">
        <v>4</v>
      </c>
      <c r="B15" s="24" t="s">
        <v>602</v>
      </c>
      <c r="C15" s="11" t="s">
        <v>603</v>
      </c>
      <c r="D15" s="26">
        <v>650000000</v>
      </c>
      <c r="E15" s="25" t="s">
        <v>604</v>
      </c>
      <c r="F15" s="11" t="s">
        <v>594</v>
      </c>
      <c r="G15" s="11" t="s">
        <v>116</v>
      </c>
      <c r="H15" s="11" t="s">
        <v>605</v>
      </c>
      <c r="I15" s="29" t="s">
        <v>606</v>
      </c>
      <c r="J15" s="4"/>
      <c r="K15" s="4"/>
      <c r="L15" s="4"/>
      <c r="M15" s="4"/>
      <c r="N15" s="4"/>
      <c r="O15" s="4"/>
      <c r="P15" s="4"/>
      <c r="Q15" s="4"/>
      <c r="R15" s="4"/>
      <c r="S15" s="4"/>
      <c r="T15" s="4"/>
      <c r="U15" s="4"/>
      <c r="V15" s="4"/>
      <c r="W15" s="4"/>
      <c r="X15" s="4"/>
      <c r="Y15" s="4"/>
      <c r="Z15" s="4"/>
      <c r="AA15" s="4"/>
      <c r="AB15" s="4"/>
      <c r="AC15" s="4"/>
      <c r="AD15" s="4"/>
      <c r="AE15" s="4"/>
      <c r="AF15" s="5"/>
      <c r="AG15" s="5"/>
    </row>
    <row r="16" spans="1:33" s="3" customFormat="1" ht="215.45" customHeight="1" x14ac:dyDescent="0.25">
      <c r="A16" s="14">
        <v>5</v>
      </c>
      <c r="B16" s="24" t="s">
        <v>607</v>
      </c>
      <c r="C16" s="11" t="s">
        <v>608</v>
      </c>
      <c r="D16" s="26">
        <v>620000000</v>
      </c>
      <c r="E16" s="25" t="s">
        <v>609</v>
      </c>
      <c r="F16" s="11" t="s">
        <v>610</v>
      </c>
      <c r="G16" s="11" t="s">
        <v>165</v>
      </c>
      <c r="H16" s="11" t="s">
        <v>691</v>
      </c>
      <c r="I16" s="10" t="s">
        <v>611</v>
      </c>
      <c r="J16" s="4"/>
      <c r="K16" s="4"/>
      <c r="L16" s="4"/>
      <c r="M16" s="4"/>
      <c r="N16" s="4"/>
      <c r="O16" s="4"/>
      <c r="P16" s="4"/>
      <c r="Q16" s="4"/>
      <c r="R16" s="4"/>
      <c r="S16" s="4"/>
      <c r="T16" s="4"/>
      <c r="U16" s="4"/>
      <c r="V16" s="4"/>
      <c r="W16" s="4"/>
      <c r="X16" s="4"/>
      <c r="Y16" s="4"/>
      <c r="Z16" s="4"/>
      <c r="AA16" s="4"/>
      <c r="AB16" s="4"/>
      <c r="AC16" s="4"/>
      <c r="AD16" s="4"/>
      <c r="AE16" s="4"/>
      <c r="AF16" s="5"/>
      <c r="AG16" s="5"/>
    </row>
    <row r="17" spans="1:33" s="3" customFormat="1" ht="330.75" x14ac:dyDescent="0.25">
      <c r="A17" s="14">
        <v>6</v>
      </c>
      <c r="B17" s="24" t="s">
        <v>612</v>
      </c>
      <c r="C17" s="11" t="s">
        <v>162</v>
      </c>
      <c r="D17" s="26">
        <v>700000000</v>
      </c>
      <c r="E17" s="25" t="s">
        <v>613</v>
      </c>
      <c r="F17" s="11" t="s">
        <v>588</v>
      </c>
      <c r="G17" s="11" t="s">
        <v>165</v>
      </c>
      <c r="H17" s="11" t="s">
        <v>690</v>
      </c>
      <c r="I17" s="10" t="s">
        <v>614</v>
      </c>
      <c r="J17" s="4"/>
      <c r="K17" s="4"/>
      <c r="L17" s="4"/>
      <c r="M17" s="4"/>
      <c r="N17" s="4"/>
      <c r="O17" s="4"/>
      <c r="P17" s="4"/>
      <c r="Q17" s="4"/>
      <c r="R17" s="4"/>
      <c r="S17" s="4"/>
      <c r="T17" s="4"/>
      <c r="U17" s="4"/>
      <c r="V17" s="4"/>
      <c r="W17" s="4"/>
      <c r="X17" s="4"/>
      <c r="Y17" s="4"/>
      <c r="Z17" s="4"/>
      <c r="AA17" s="4"/>
      <c r="AB17" s="4"/>
      <c r="AC17" s="4"/>
      <c r="AD17" s="4"/>
      <c r="AE17" s="4"/>
      <c r="AF17" s="5"/>
      <c r="AG17" s="5"/>
    </row>
    <row r="18" spans="1:33" s="3" customFormat="1" ht="409.5" x14ac:dyDescent="0.25">
      <c r="A18" s="14">
        <v>7</v>
      </c>
      <c r="B18" s="24" t="s">
        <v>617</v>
      </c>
      <c r="C18" s="11" t="s">
        <v>619</v>
      </c>
      <c r="D18" s="26">
        <v>900000000</v>
      </c>
      <c r="E18" s="25" t="s">
        <v>621</v>
      </c>
      <c r="F18" s="11" t="s">
        <v>594</v>
      </c>
      <c r="G18" s="11" t="s">
        <v>622</v>
      </c>
      <c r="H18" s="11" t="s">
        <v>689</v>
      </c>
      <c r="I18" s="10" t="s">
        <v>624</v>
      </c>
      <c r="J18" s="4"/>
      <c r="K18" s="4"/>
      <c r="L18" s="4"/>
      <c r="M18" s="4"/>
      <c r="N18" s="4"/>
      <c r="O18" s="4"/>
      <c r="P18" s="4"/>
      <c r="Q18" s="4"/>
      <c r="R18" s="4"/>
      <c r="S18" s="4"/>
      <c r="T18" s="4"/>
      <c r="U18" s="4"/>
      <c r="V18" s="4"/>
      <c r="W18" s="4"/>
      <c r="X18" s="4"/>
      <c r="Y18" s="4"/>
      <c r="Z18" s="4"/>
      <c r="AA18" s="4"/>
      <c r="AB18" s="4"/>
      <c r="AC18" s="4"/>
      <c r="AD18" s="4"/>
      <c r="AE18" s="4"/>
      <c r="AF18" s="5"/>
      <c r="AG18" s="5"/>
    </row>
    <row r="19" spans="1:33" s="3" customFormat="1" ht="141.75" x14ac:dyDescent="0.25">
      <c r="A19" s="14">
        <v>8</v>
      </c>
      <c r="B19" s="24" t="s">
        <v>618</v>
      </c>
      <c r="C19" s="11" t="s">
        <v>620</v>
      </c>
      <c r="D19" s="26">
        <v>1200000000</v>
      </c>
      <c r="E19" s="25" t="s">
        <v>621</v>
      </c>
      <c r="F19" s="11" t="s">
        <v>594</v>
      </c>
      <c r="G19" s="11" t="s">
        <v>623</v>
      </c>
      <c r="H19" s="11" t="s">
        <v>688</v>
      </c>
      <c r="I19" s="10" t="s">
        <v>625</v>
      </c>
      <c r="J19" s="4"/>
      <c r="K19" s="4"/>
      <c r="L19" s="4"/>
      <c r="M19" s="4"/>
      <c r="N19" s="4"/>
      <c r="O19" s="4"/>
      <c r="P19" s="4"/>
      <c r="Q19" s="4"/>
      <c r="R19" s="4"/>
      <c r="S19" s="4"/>
      <c r="T19" s="4"/>
      <c r="U19" s="4"/>
      <c r="V19" s="4"/>
      <c r="W19" s="4"/>
      <c r="X19" s="4"/>
      <c r="Y19" s="4"/>
      <c r="Z19" s="4"/>
      <c r="AA19" s="4"/>
      <c r="AB19" s="4"/>
      <c r="AC19" s="4"/>
      <c r="AD19" s="4"/>
      <c r="AE19" s="4"/>
      <c r="AF19" s="5"/>
      <c r="AG19" s="5"/>
    </row>
    <row r="20" spans="1:33" s="3" customFormat="1" ht="299.25" x14ac:dyDescent="0.25">
      <c r="A20" s="14">
        <v>9</v>
      </c>
      <c r="B20" s="24" t="s">
        <v>626</v>
      </c>
      <c r="C20" s="11" t="s">
        <v>627</v>
      </c>
      <c r="D20" s="26">
        <v>595000000</v>
      </c>
      <c r="E20" s="25" t="s">
        <v>630</v>
      </c>
      <c r="F20" s="11" t="s">
        <v>594</v>
      </c>
      <c r="G20" s="11" t="s">
        <v>411</v>
      </c>
      <c r="H20" s="11" t="s">
        <v>687</v>
      </c>
      <c r="I20" s="10" t="s">
        <v>661</v>
      </c>
      <c r="J20" s="4"/>
      <c r="K20" s="4"/>
      <c r="L20" s="4"/>
      <c r="M20" s="4"/>
      <c r="N20" s="4"/>
      <c r="O20" s="4"/>
      <c r="P20" s="4"/>
      <c r="Q20" s="4"/>
      <c r="R20" s="4"/>
      <c r="S20" s="4"/>
      <c r="T20" s="4"/>
      <c r="U20" s="4"/>
      <c r="V20" s="4"/>
      <c r="W20" s="4"/>
      <c r="X20" s="4"/>
      <c r="Y20" s="4"/>
      <c r="Z20" s="4"/>
      <c r="AA20" s="4"/>
      <c r="AB20" s="4"/>
      <c r="AC20" s="4"/>
      <c r="AD20" s="4"/>
      <c r="AE20" s="4"/>
      <c r="AF20" s="5"/>
      <c r="AG20" s="5"/>
    </row>
    <row r="21" spans="1:33" s="3" customFormat="1" ht="346.5" x14ac:dyDescent="0.25">
      <c r="A21" s="14">
        <v>10</v>
      </c>
      <c r="B21" s="24" t="s">
        <v>615</v>
      </c>
      <c r="C21" s="11" t="s">
        <v>629</v>
      </c>
      <c r="D21" s="26">
        <v>510000000</v>
      </c>
      <c r="E21" s="25" t="s">
        <v>631</v>
      </c>
      <c r="F21" s="11" t="s">
        <v>588</v>
      </c>
      <c r="G21" s="11" t="s">
        <v>411</v>
      </c>
      <c r="H21" s="11" t="s">
        <v>685</v>
      </c>
      <c r="I21" s="10" t="s">
        <v>667</v>
      </c>
      <c r="J21" s="4"/>
      <c r="K21" s="4"/>
      <c r="L21" s="4"/>
      <c r="M21" s="4"/>
      <c r="N21" s="4"/>
      <c r="O21" s="4"/>
      <c r="P21" s="4"/>
      <c r="Q21" s="4"/>
      <c r="R21" s="4"/>
      <c r="S21" s="4"/>
      <c r="T21" s="4"/>
      <c r="U21" s="4"/>
      <c r="V21" s="4"/>
      <c r="W21" s="4"/>
      <c r="X21" s="4"/>
      <c r="Y21" s="4"/>
      <c r="Z21" s="4"/>
      <c r="AA21" s="4"/>
      <c r="AB21" s="4"/>
      <c r="AC21" s="4"/>
      <c r="AD21" s="4"/>
      <c r="AE21" s="4"/>
      <c r="AF21" s="5"/>
      <c r="AG21" s="5"/>
    </row>
    <row r="22" spans="1:33" s="3" customFormat="1" ht="362.25" x14ac:dyDescent="0.25">
      <c r="A22" s="14">
        <v>11</v>
      </c>
      <c r="B22" s="24" t="s">
        <v>616</v>
      </c>
      <c r="C22" s="11" t="s">
        <v>628</v>
      </c>
      <c r="D22" s="26">
        <v>525000000</v>
      </c>
      <c r="E22" s="31" t="s">
        <v>632</v>
      </c>
      <c r="F22" s="11" t="s">
        <v>600</v>
      </c>
      <c r="G22" s="11" t="s">
        <v>411</v>
      </c>
      <c r="H22" s="11" t="s">
        <v>686</v>
      </c>
      <c r="I22" s="10" t="s">
        <v>666</v>
      </c>
      <c r="J22" s="4"/>
      <c r="K22" s="4"/>
      <c r="L22" s="4"/>
      <c r="M22" s="4"/>
      <c r="N22" s="4"/>
      <c r="O22" s="4"/>
      <c r="P22" s="4"/>
      <c r="Q22" s="4"/>
      <c r="R22" s="4"/>
      <c r="S22" s="4"/>
      <c r="T22" s="4"/>
      <c r="U22" s="4"/>
      <c r="V22" s="4"/>
      <c r="W22" s="4"/>
      <c r="X22" s="4"/>
      <c r="Y22" s="4"/>
      <c r="Z22" s="4"/>
      <c r="AA22" s="4"/>
      <c r="AB22" s="4"/>
      <c r="AC22" s="4"/>
      <c r="AD22" s="4"/>
      <c r="AE22" s="4"/>
      <c r="AF22" s="5"/>
      <c r="AG22" s="5"/>
    </row>
    <row r="23" spans="1:33" s="3" customFormat="1" ht="63" x14ac:dyDescent="0.25">
      <c r="A23" s="14">
        <v>12</v>
      </c>
      <c r="B23" s="24" t="s">
        <v>633</v>
      </c>
      <c r="C23" s="11" t="s">
        <v>644</v>
      </c>
      <c r="D23" s="26">
        <v>550000000</v>
      </c>
      <c r="E23" s="31" t="s">
        <v>645</v>
      </c>
      <c r="F23" s="11" t="s">
        <v>594</v>
      </c>
      <c r="G23" s="11" t="s">
        <v>664</v>
      </c>
      <c r="H23" s="11"/>
      <c r="I23" s="10" t="s">
        <v>553</v>
      </c>
      <c r="J23" s="4"/>
      <c r="K23" s="4"/>
      <c r="L23" s="4"/>
      <c r="M23" s="4"/>
      <c r="N23" s="4"/>
      <c r="O23" s="4"/>
      <c r="P23" s="4"/>
      <c r="Q23" s="4"/>
      <c r="R23" s="4"/>
      <c r="S23" s="4"/>
      <c r="T23" s="4"/>
      <c r="U23" s="4"/>
      <c r="V23" s="4"/>
      <c r="W23" s="4"/>
      <c r="X23" s="4"/>
      <c r="Y23" s="4"/>
      <c r="Z23" s="4"/>
      <c r="AA23" s="4"/>
      <c r="AB23" s="4"/>
      <c r="AC23" s="4"/>
      <c r="AD23" s="4"/>
      <c r="AE23" s="4"/>
      <c r="AF23" s="5"/>
      <c r="AG23" s="5"/>
    </row>
    <row r="24" spans="1:33" s="3" customFormat="1" ht="283.5" x14ac:dyDescent="0.25">
      <c r="A24" s="14">
        <v>13</v>
      </c>
      <c r="B24" s="24" t="s">
        <v>634</v>
      </c>
      <c r="C24" s="47" t="s">
        <v>639</v>
      </c>
      <c r="D24" s="26">
        <v>550000000</v>
      </c>
      <c r="E24" s="25" t="s">
        <v>646</v>
      </c>
      <c r="F24" s="11" t="s">
        <v>600</v>
      </c>
      <c r="G24" s="11" t="s">
        <v>145</v>
      </c>
      <c r="H24" s="11" t="s">
        <v>684</v>
      </c>
      <c r="I24" s="10" t="s">
        <v>662</v>
      </c>
      <c r="J24" s="4"/>
      <c r="K24" s="4"/>
      <c r="L24" s="4"/>
      <c r="M24" s="4"/>
      <c r="N24" s="4"/>
      <c r="O24" s="4"/>
      <c r="P24" s="4"/>
      <c r="Q24" s="4"/>
      <c r="R24" s="4"/>
      <c r="S24" s="4"/>
      <c r="T24" s="4"/>
      <c r="U24" s="4"/>
      <c r="V24" s="4"/>
      <c r="W24" s="4"/>
      <c r="X24" s="4"/>
      <c r="Y24" s="4"/>
      <c r="Z24" s="4"/>
      <c r="AA24" s="4"/>
      <c r="AB24" s="4"/>
      <c r="AC24" s="4"/>
      <c r="AD24" s="4"/>
      <c r="AE24" s="4"/>
      <c r="AF24" s="5"/>
      <c r="AG24" s="5"/>
    </row>
    <row r="25" spans="1:33" s="3" customFormat="1" ht="236.25" x14ac:dyDescent="0.25">
      <c r="A25" s="14">
        <v>14</v>
      </c>
      <c r="B25" s="24" t="s">
        <v>635</v>
      </c>
      <c r="C25" s="11" t="s">
        <v>640</v>
      </c>
      <c r="D25" s="26">
        <v>520000000</v>
      </c>
      <c r="E25" s="25" t="s">
        <v>647</v>
      </c>
      <c r="F25" s="11" t="s">
        <v>663</v>
      </c>
      <c r="G25" s="11" t="s">
        <v>664</v>
      </c>
      <c r="H25" s="11" t="s">
        <v>683</v>
      </c>
      <c r="I25" s="10" t="s">
        <v>665</v>
      </c>
      <c r="J25" s="4"/>
      <c r="K25" s="4"/>
      <c r="L25" s="4"/>
      <c r="M25" s="4"/>
      <c r="N25" s="4"/>
      <c r="O25" s="4"/>
      <c r="P25" s="4"/>
      <c r="Q25" s="4"/>
      <c r="R25" s="4"/>
      <c r="S25" s="4"/>
      <c r="T25" s="4"/>
      <c r="U25" s="4"/>
      <c r="V25" s="4"/>
      <c r="W25" s="4"/>
      <c r="X25" s="4"/>
      <c r="Y25" s="4"/>
      <c r="Z25" s="4"/>
      <c r="AA25" s="4"/>
      <c r="AB25" s="4"/>
      <c r="AC25" s="4"/>
      <c r="AD25" s="4"/>
      <c r="AE25" s="4"/>
      <c r="AF25" s="5"/>
      <c r="AG25" s="5"/>
    </row>
    <row r="26" spans="1:33" s="3" customFormat="1" ht="252" x14ac:dyDescent="0.25">
      <c r="A26" s="14">
        <v>15</v>
      </c>
      <c r="B26" s="24" t="s">
        <v>636</v>
      </c>
      <c r="C26" s="11" t="s">
        <v>643</v>
      </c>
      <c r="D26" s="26">
        <v>520000000</v>
      </c>
      <c r="E26" s="25" t="s">
        <v>648</v>
      </c>
      <c r="F26" s="11" t="s">
        <v>663</v>
      </c>
      <c r="G26" s="11" t="s">
        <v>664</v>
      </c>
      <c r="H26" s="11" t="s">
        <v>682</v>
      </c>
      <c r="I26" s="10" t="s">
        <v>668</v>
      </c>
      <c r="J26" s="4"/>
      <c r="K26" s="4"/>
      <c r="L26" s="4"/>
      <c r="M26" s="4"/>
      <c r="N26" s="4"/>
      <c r="O26" s="4"/>
      <c r="P26" s="4"/>
      <c r="Q26" s="4"/>
      <c r="R26" s="4"/>
      <c r="S26" s="4"/>
      <c r="T26" s="4"/>
      <c r="U26" s="4"/>
      <c r="V26" s="4"/>
      <c r="W26" s="4"/>
      <c r="X26" s="4"/>
      <c r="Y26" s="4"/>
      <c r="Z26" s="4"/>
      <c r="AA26" s="4"/>
      <c r="AB26" s="4"/>
      <c r="AC26" s="4"/>
      <c r="AD26" s="4"/>
      <c r="AE26" s="4"/>
      <c r="AF26" s="5"/>
      <c r="AG26" s="5"/>
    </row>
    <row r="27" spans="1:33" s="3" customFormat="1" ht="315" x14ac:dyDescent="0.25">
      <c r="A27" s="14">
        <v>16</v>
      </c>
      <c r="B27" s="24" t="s">
        <v>637</v>
      </c>
      <c r="C27" s="11" t="s">
        <v>642</v>
      </c>
      <c r="D27" s="26">
        <v>550000000</v>
      </c>
      <c r="E27" s="25" t="s">
        <v>650</v>
      </c>
      <c r="F27" s="11" t="s">
        <v>669</v>
      </c>
      <c r="G27" s="11" t="s">
        <v>145</v>
      </c>
      <c r="H27" s="11" t="s">
        <v>681</v>
      </c>
      <c r="I27" s="10" t="s">
        <v>670</v>
      </c>
      <c r="J27" s="4"/>
      <c r="K27" s="4"/>
      <c r="L27" s="4"/>
      <c r="M27" s="4"/>
      <c r="N27" s="4"/>
      <c r="O27" s="4"/>
      <c r="P27" s="4"/>
      <c r="Q27" s="4"/>
      <c r="R27" s="4"/>
      <c r="S27" s="4"/>
      <c r="T27" s="4"/>
      <c r="U27" s="4"/>
      <c r="V27" s="4"/>
      <c r="W27" s="4"/>
      <c r="X27" s="4"/>
      <c r="Y27" s="4"/>
      <c r="Z27" s="4"/>
      <c r="AA27" s="4"/>
      <c r="AB27" s="4"/>
      <c r="AC27" s="4"/>
      <c r="AD27" s="4"/>
      <c r="AE27" s="4"/>
      <c r="AF27" s="5"/>
      <c r="AG27" s="5"/>
    </row>
    <row r="28" spans="1:33" s="3" customFormat="1" ht="157.5" x14ac:dyDescent="0.25">
      <c r="A28" s="14">
        <v>17</v>
      </c>
      <c r="B28" s="24" t="s">
        <v>638</v>
      </c>
      <c r="C28" s="11" t="s">
        <v>641</v>
      </c>
      <c r="D28" s="26">
        <v>750000000</v>
      </c>
      <c r="E28" s="25" t="s">
        <v>651</v>
      </c>
      <c r="F28" s="11" t="s">
        <v>663</v>
      </c>
      <c r="G28" s="11" t="s">
        <v>671</v>
      </c>
      <c r="H28" s="11" t="s">
        <v>680</v>
      </c>
      <c r="I28" s="10" t="s">
        <v>672</v>
      </c>
      <c r="J28" s="4"/>
      <c r="K28" s="4"/>
      <c r="L28" s="4"/>
      <c r="M28" s="4"/>
      <c r="N28" s="4"/>
      <c r="O28" s="4"/>
      <c r="P28" s="4"/>
      <c r="Q28" s="4"/>
      <c r="R28" s="4"/>
      <c r="S28" s="4"/>
      <c r="T28" s="4"/>
      <c r="U28" s="4"/>
      <c r="V28" s="4"/>
      <c r="W28" s="4"/>
      <c r="X28" s="4"/>
      <c r="Y28" s="4"/>
      <c r="Z28" s="4"/>
      <c r="AA28" s="4"/>
      <c r="AB28" s="4"/>
      <c r="AC28" s="4"/>
      <c r="AD28" s="4"/>
      <c r="AE28" s="4"/>
      <c r="AF28" s="5"/>
      <c r="AG28" s="5"/>
    </row>
    <row r="29" spans="1:33" s="3" customFormat="1" ht="267.75" x14ac:dyDescent="0.25">
      <c r="A29" s="14">
        <v>18</v>
      </c>
      <c r="B29" s="24" t="s">
        <v>652</v>
      </c>
      <c r="C29" s="11" t="s">
        <v>656</v>
      </c>
      <c r="D29" s="26">
        <v>585000000</v>
      </c>
      <c r="E29" s="25" t="s">
        <v>653</v>
      </c>
      <c r="F29" s="11" t="s">
        <v>600</v>
      </c>
      <c r="G29" s="11" t="s">
        <v>572</v>
      </c>
      <c r="H29" s="11" t="s">
        <v>677</v>
      </c>
      <c r="I29" s="10" t="s">
        <v>676</v>
      </c>
      <c r="J29" s="4"/>
      <c r="K29" s="4"/>
      <c r="L29" s="4"/>
      <c r="M29" s="4"/>
      <c r="N29" s="4"/>
      <c r="O29" s="4"/>
      <c r="P29" s="4"/>
      <c r="Q29" s="4"/>
      <c r="R29" s="4"/>
      <c r="S29" s="4"/>
      <c r="T29" s="4"/>
      <c r="U29" s="4"/>
      <c r="V29" s="4"/>
      <c r="W29" s="4"/>
      <c r="X29" s="4"/>
      <c r="Y29" s="4"/>
      <c r="Z29" s="4"/>
      <c r="AA29" s="4"/>
      <c r="AB29" s="4"/>
      <c r="AC29" s="4"/>
      <c r="AD29" s="4"/>
      <c r="AE29" s="4"/>
      <c r="AF29" s="5"/>
      <c r="AG29" s="5"/>
    </row>
    <row r="30" spans="1:33" s="3" customFormat="1" ht="315" x14ac:dyDescent="0.25">
      <c r="A30" s="14">
        <v>19</v>
      </c>
      <c r="B30" s="24" t="s">
        <v>654</v>
      </c>
      <c r="C30" s="11" t="s">
        <v>657</v>
      </c>
      <c r="D30" s="26">
        <v>520000000</v>
      </c>
      <c r="E30" s="25" t="s">
        <v>658</v>
      </c>
      <c r="F30" s="11" t="s">
        <v>600</v>
      </c>
      <c r="G30" s="11" t="s">
        <v>572</v>
      </c>
      <c r="H30" s="11" t="s">
        <v>679</v>
      </c>
      <c r="I30" s="10" t="s">
        <v>678</v>
      </c>
      <c r="J30" s="4"/>
      <c r="K30" s="4"/>
      <c r="L30" s="4"/>
      <c r="M30" s="4"/>
      <c r="N30" s="4"/>
      <c r="O30" s="4"/>
      <c r="P30" s="4"/>
      <c r="Q30" s="4"/>
      <c r="R30" s="4"/>
      <c r="S30" s="4"/>
      <c r="T30" s="4"/>
      <c r="U30" s="4"/>
      <c r="V30" s="4"/>
      <c r="W30" s="4"/>
      <c r="X30" s="4"/>
      <c r="Y30" s="4"/>
      <c r="Z30" s="4"/>
      <c r="AA30" s="4"/>
      <c r="AB30" s="4"/>
      <c r="AC30" s="4"/>
      <c r="AD30" s="4"/>
      <c r="AE30" s="4"/>
      <c r="AF30" s="5"/>
      <c r="AG30" s="5"/>
    </row>
    <row r="31" spans="1:33" s="3" customFormat="1" ht="47.25" x14ac:dyDescent="0.25">
      <c r="A31" s="14">
        <v>20</v>
      </c>
      <c r="B31" s="24" t="s">
        <v>655</v>
      </c>
      <c r="C31" s="11" t="s">
        <v>659</v>
      </c>
      <c r="D31" s="26">
        <v>500000000</v>
      </c>
      <c r="E31" s="25" t="s">
        <v>660</v>
      </c>
      <c r="F31" s="11" t="s">
        <v>600</v>
      </c>
      <c r="G31" s="11" t="s">
        <v>158</v>
      </c>
      <c r="H31" s="11"/>
      <c r="I31" s="10" t="s">
        <v>159</v>
      </c>
      <c r="J31" s="4"/>
      <c r="K31" s="4"/>
      <c r="L31" s="4"/>
      <c r="M31" s="4"/>
      <c r="N31" s="4"/>
      <c r="O31" s="4"/>
      <c r="P31" s="4"/>
      <c r="Q31" s="4"/>
      <c r="R31" s="4"/>
      <c r="S31" s="4"/>
      <c r="T31" s="4"/>
      <c r="U31" s="4"/>
      <c r="V31" s="4"/>
      <c r="W31" s="4"/>
      <c r="X31" s="4"/>
      <c r="Y31" s="4"/>
      <c r="Z31" s="4"/>
      <c r="AA31" s="4"/>
      <c r="AB31" s="4"/>
      <c r="AC31" s="4"/>
      <c r="AD31" s="4"/>
      <c r="AE31" s="4"/>
      <c r="AF31" s="5"/>
      <c r="AG31" s="5"/>
    </row>
    <row r="32" spans="1:33" s="3" customFormat="1" ht="63" x14ac:dyDescent="0.25">
      <c r="A32" s="14">
        <v>21</v>
      </c>
      <c r="B32" s="24" t="s">
        <v>673</v>
      </c>
      <c r="C32" s="11" t="s">
        <v>675</v>
      </c>
      <c r="D32" s="26">
        <v>650000000</v>
      </c>
      <c r="E32" s="25" t="s">
        <v>674</v>
      </c>
      <c r="F32" s="11" t="s">
        <v>663</v>
      </c>
      <c r="G32" s="11" t="s">
        <v>228</v>
      </c>
      <c r="H32" s="11"/>
      <c r="I32" s="10" t="s">
        <v>159</v>
      </c>
      <c r="J32" s="4"/>
      <c r="K32" s="4"/>
      <c r="L32" s="4"/>
      <c r="M32" s="4"/>
      <c r="N32" s="4"/>
      <c r="O32" s="4"/>
      <c r="P32" s="4"/>
      <c r="Q32" s="4"/>
      <c r="R32" s="4"/>
      <c r="S32" s="4"/>
      <c r="T32" s="4"/>
      <c r="U32" s="4"/>
      <c r="V32" s="4"/>
      <c r="W32" s="4"/>
      <c r="X32" s="4"/>
      <c r="Y32" s="4"/>
      <c r="Z32" s="4"/>
      <c r="AA32" s="4"/>
      <c r="AB32" s="4"/>
      <c r="AC32" s="4"/>
      <c r="AD32" s="4"/>
      <c r="AE32" s="4"/>
      <c r="AF32" s="5"/>
      <c r="AG32" s="5"/>
    </row>
    <row r="33" spans="1:33" s="3" customFormat="1" ht="63" x14ac:dyDescent="0.25">
      <c r="A33" s="14">
        <v>22</v>
      </c>
      <c r="B33" s="24" t="s">
        <v>1641</v>
      </c>
      <c r="C33" s="11" t="s">
        <v>1639</v>
      </c>
      <c r="D33" s="26">
        <v>800000000</v>
      </c>
      <c r="E33" s="25" t="s">
        <v>1015</v>
      </c>
      <c r="F33" s="11" t="s">
        <v>600</v>
      </c>
      <c r="G33" s="11" t="s">
        <v>1640</v>
      </c>
      <c r="H33" s="11"/>
      <c r="I33" s="10" t="s">
        <v>159</v>
      </c>
      <c r="J33" s="4"/>
      <c r="K33" s="4"/>
      <c r="L33" s="4"/>
      <c r="M33" s="4"/>
      <c r="N33" s="4"/>
      <c r="O33" s="4"/>
      <c r="P33" s="4"/>
      <c r="Q33" s="4"/>
      <c r="R33" s="4"/>
      <c r="S33" s="4"/>
      <c r="T33" s="4"/>
      <c r="U33" s="4"/>
      <c r="V33" s="4"/>
      <c r="W33" s="4"/>
      <c r="X33" s="4"/>
      <c r="Y33" s="4"/>
      <c r="Z33" s="4"/>
      <c r="AA33" s="4"/>
      <c r="AB33" s="4"/>
      <c r="AC33" s="4"/>
      <c r="AD33" s="4"/>
      <c r="AE33" s="4"/>
      <c r="AF33" s="5"/>
      <c r="AG33" s="5"/>
    </row>
    <row r="34" spans="1:33" s="3" customFormat="1" ht="20.100000000000001" customHeight="1" x14ac:dyDescent="0.25">
      <c r="A34" s="27" t="s">
        <v>70</v>
      </c>
      <c r="B34" s="28" t="s">
        <v>7</v>
      </c>
      <c r="C34" s="11"/>
      <c r="D34" s="11"/>
      <c r="E34" s="11"/>
      <c r="F34" s="11"/>
      <c r="G34" s="11"/>
      <c r="H34" s="11"/>
      <c r="I34" s="11"/>
      <c r="J34" s="4"/>
      <c r="K34" s="4"/>
      <c r="L34" s="4"/>
      <c r="M34" s="4"/>
      <c r="N34" s="4"/>
      <c r="O34" s="4"/>
      <c r="P34" s="4"/>
      <c r="Q34" s="4"/>
      <c r="R34" s="4"/>
      <c r="S34" s="4"/>
      <c r="T34" s="4"/>
      <c r="U34" s="4"/>
      <c r="V34" s="4"/>
      <c r="W34" s="4"/>
      <c r="X34" s="4"/>
      <c r="Y34" s="4"/>
      <c r="Z34" s="4"/>
      <c r="AA34" s="4"/>
      <c r="AB34" s="4"/>
      <c r="AC34" s="4"/>
      <c r="AD34" s="4"/>
      <c r="AE34" s="4"/>
      <c r="AF34" s="5"/>
      <c r="AG34" s="5"/>
    </row>
    <row r="35" spans="1:33" s="3" customFormat="1" ht="173.25" x14ac:dyDescent="0.25">
      <c r="A35" s="14">
        <v>1</v>
      </c>
      <c r="B35" s="24" t="s">
        <v>980</v>
      </c>
      <c r="C35" s="11" t="s">
        <v>981</v>
      </c>
      <c r="D35" s="26">
        <v>60000000</v>
      </c>
      <c r="E35" s="25" t="s">
        <v>631</v>
      </c>
      <c r="F35" s="11" t="s">
        <v>987</v>
      </c>
      <c r="G35" s="56" t="s">
        <v>779</v>
      </c>
      <c r="H35" s="11" t="s">
        <v>997</v>
      </c>
      <c r="I35" s="54" t="s">
        <v>989</v>
      </c>
      <c r="J35" s="4"/>
      <c r="K35" s="4"/>
      <c r="L35" s="4"/>
      <c r="M35" s="4"/>
      <c r="N35" s="4"/>
      <c r="O35" s="4"/>
      <c r="P35" s="4"/>
      <c r="Q35" s="4"/>
      <c r="R35" s="4"/>
      <c r="S35" s="4"/>
      <c r="T35" s="4"/>
      <c r="U35" s="4"/>
      <c r="V35" s="4"/>
      <c r="W35" s="4"/>
      <c r="X35" s="4"/>
      <c r="Y35" s="4"/>
      <c r="Z35" s="4"/>
      <c r="AA35" s="4"/>
      <c r="AB35" s="4"/>
      <c r="AC35" s="4"/>
      <c r="AD35" s="4"/>
      <c r="AE35" s="4"/>
      <c r="AF35" s="5"/>
      <c r="AG35" s="5"/>
    </row>
    <row r="36" spans="1:33" s="3" customFormat="1" ht="81" customHeight="1" x14ac:dyDescent="0.25">
      <c r="A36" s="14">
        <v>2</v>
      </c>
      <c r="B36" s="24" t="s">
        <v>982</v>
      </c>
      <c r="C36" s="11" t="s">
        <v>983</v>
      </c>
      <c r="D36" s="26">
        <v>15000000</v>
      </c>
      <c r="E36" s="25" t="s">
        <v>986</v>
      </c>
      <c r="F36" s="11" t="s">
        <v>988</v>
      </c>
      <c r="G36" s="56" t="s">
        <v>779</v>
      </c>
      <c r="H36" s="11" t="s">
        <v>1153</v>
      </c>
      <c r="I36" s="54" t="s">
        <v>990</v>
      </c>
      <c r="J36" s="4"/>
      <c r="K36" s="4"/>
      <c r="L36" s="4"/>
      <c r="M36" s="4"/>
      <c r="N36" s="4"/>
      <c r="O36" s="4"/>
      <c r="P36" s="4"/>
      <c r="Q36" s="4"/>
      <c r="R36" s="4"/>
      <c r="S36" s="4"/>
      <c r="T36" s="4"/>
      <c r="U36" s="4"/>
      <c r="V36" s="4"/>
      <c r="W36" s="4"/>
      <c r="X36" s="4"/>
      <c r="Y36" s="4"/>
      <c r="Z36" s="4"/>
      <c r="AA36" s="4"/>
      <c r="AB36" s="4"/>
      <c r="AC36" s="4"/>
      <c r="AD36" s="4"/>
      <c r="AE36" s="4"/>
      <c r="AF36" s="5"/>
      <c r="AG36" s="5"/>
    </row>
    <row r="37" spans="1:33" s="3" customFormat="1" ht="157.5" x14ac:dyDescent="0.25">
      <c r="A37" s="14">
        <v>3</v>
      </c>
      <c r="B37" s="24" t="s">
        <v>984</v>
      </c>
      <c r="C37" s="11" t="s">
        <v>985</v>
      </c>
      <c r="D37" s="26">
        <v>20000000</v>
      </c>
      <c r="E37" s="25" t="s">
        <v>648</v>
      </c>
      <c r="F37" s="11" t="s">
        <v>987</v>
      </c>
      <c r="G37" s="56" t="s">
        <v>779</v>
      </c>
      <c r="H37" s="11" t="s">
        <v>997</v>
      </c>
      <c r="I37" s="54" t="s">
        <v>1582</v>
      </c>
      <c r="J37" s="4"/>
      <c r="K37" s="4"/>
      <c r="L37" s="4"/>
      <c r="M37" s="4"/>
      <c r="N37" s="4"/>
      <c r="O37" s="4"/>
      <c r="P37" s="4"/>
      <c r="Q37" s="4"/>
      <c r="R37" s="4"/>
      <c r="S37" s="4"/>
      <c r="T37" s="4"/>
      <c r="U37" s="4"/>
      <c r="V37" s="4"/>
      <c r="W37" s="4"/>
      <c r="X37" s="4"/>
      <c r="Y37" s="4"/>
      <c r="Z37" s="4"/>
      <c r="AA37" s="4"/>
      <c r="AB37" s="4"/>
      <c r="AC37" s="4"/>
      <c r="AD37" s="4"/>
      <c r="AE37" s="4"/>
      <c r="AF37" s="5"/>
      <c r="AG37" s="5"/>
    </row>
    <row r="38" spans="1:33" s="3" customFormat="1" ht="63" x14ac:dyDescent="0.25">
      <c r="A38" s="14">
        <v>4</v>
      </c>
      <c r="B38" s="55" t="s">
        <v>992</v>
      </c>
      <c r="C38" s="11" t="s">
        <v>991</v>
      </c>
      <c r="D38" s="26">
        <v>30000000</v>
      </c>
      <c r="E38" s="25" t="s">
        <v>599</v>
      </c>
      <c r="F38" s="55" t="s">
        <v>995</v>
      </c>
      <c r="G38" s="53" t="s">
        <v>809</v>
      </c>
      <c r="H38" s="11" t="s">
        <v>997</v>
      </c>
      <c r="I38" s="20" t="s">
        <v>998</v>
      </c>
      <c r="J38" s="4"/>
      <c r="K38" s="4"/>
      <c r="L38" s="4"/>
      <c r="M38" s="4"/>
      <c r="N38" s="4"/>
      <c r="O38" s="4"/>
      <c r="P38" s="4"/>
      <c r="Q38" s="4"/>
      <c r="R38" s="4"/>
      <c r="S38" s="4"/>
      <c r="T38" s="4"/>
      <c r="U38" s="4"/>
      <c r="V38" s="4"/>
      <c r="W38" s="4"/>
      <c r="X38" s="4"/>
      <c r="Y38" s="4"/>
      <c r="Z38" s="4"/>
      <c r="AA38" s="4"/>
      <c r="AB38" s="4"/>
      <c r="AC38" s="4"/>
      <c r="AD38" s="4"/>
      <c r="AE38" s="4"/>
      <c r="AF38" s="5"/>
      <c r="AG38" s="5"/>
    </row>
    <row r="39" spans="1:33" s="3" customFormat="1" ht="47.25" x14ac:dyDescent="0.25">
      <c r="A39" s="14">
        <v>5</v>
      </c>
      <c r="B39" s="55" t="s">
        <v>994</v>
      </c>
      <c r="C39" s="11" t="s">
        <v>993</v>
      </c>
      <c r="D39" s="26">
        <v>20000000</v>
      </c>
      <c r="E39" s="25" t="s">
        <v>651</v>
      </c>
      <c r="F39" s="55" t="s">
        <v>996</v>
      </c>
      <c r="G39" s="53" t="s">
        <v>809</v>
      </c>
      <c r="H39" s="11" t="s">
        <v>997</v>
      </c>
      <c r="I39" s="20" t="s">
        <v>999</v>
      </c>
      <c r="J39" s="4"/>
      <c r="K39" s="4"/>
      <c r="L39" s="4"/>
      <c r="M39" s="4"/>
      <c r="N39" s="4"/>
      <c r="O39" s="4"/>
      <c r="P39" s="4"/>
      <c r="Q39" s="4"/>
      <c r="R39" s="4"/>
      <c r="S39" s="4"/>
      <c r="T39" s="4"/>
      <c r="U39" s="4"/>
      <c r="V39" s="4"/>
      <c r="W39" s="4"/>
      <c r="X39" s="4"/>
      <c r="Y39" s="4"/>
      <c r="Z39" s="4"/>
      <c r="AA39" s="4"/>
      <c r="AB39" s="4"/>
      <c r="AC39" s="4"/>
      <c r="AD39" s="4"/>
      <c r="AE39" s="4"/>
      <c r="AF39" s="5"/>
      <c r="AG39" s="5"/>
    </row>
    <row r="40" spans="1:33" s="3" customFormat="1" ht="78.75" x14ac:dyDescent="0.25">
      <c r="A40" s="14">
        <v>6</v>
      </c>
      <c r="B40" s="24" t="s">
        <v>1002</v>
      </c>
      <c r="C40" s="11" t="s">
        <v>1000</v>
      </c>
      <c r="D40" s="26">
        <v>25000000</v>
      </c>
      <c r="E40" s="25" t="s">
        <v>660</v>
      </c>
      <c r="F40" s="55" t="s">
        <v>996</v>
      </c>
      <c r="G40" s="11" t="s">
        <v>762</v>
      </c>
      <c r="H40" s="11" t="s">
        <v>997</v>
      </c>
      <c r="I40" s="69" t="s">
        <v>1006</v>
      </c>
      <c r="J40" s="4"/>
      <c r="K40" s="4"/>
      <c r="L40" s="4"/>
      <c r="M40" s="4"/>
      <c r="N40" s="4"/>
      <c r="O40" s="4"/>
      <c r="P40" s="4"/>
      <c r="Q40" s="4"/>
      <c r="R40" s="4"/>
      <c r="S40" s="4"/>
      <c r="T40" s="4"/>
      <c r="U40" s="4"/>
      <c r="V40" s="4"/>
      <c r="W40" s="4"/>
      <c r="X40" s="4"/>
      <c r="Y40" s="4"/>
      <c r="Z40" s="4"/>
      <c r="AA40" s="4"/>
      <c r="AB40" s="4"/>
      <c r="AC40" s="4"/>
      <c r="AD40" s="4"/>
      <c r="AE40" s="4"/>
      <c r="AF40" s="5"/>
      <c r="AG40" s="5"/>
    </row>
    <row r="41" spans="1:33" s="3" customFormat="1" ht="78.75" x14ac:dyDescent="0.25">
      <c r="A41" s="14">
        <v>7</v>
      </c>
      <c r="B41" s="57" t="s">
        <v>1003</v>
      </c>
      <c r="C41" s="11" t="s">
        <v>1001</v>
      </c>
      <c r="D41" s="26">
        <v>60000000</v>
      </c>
      <c r="E41" s="25" t="s">
        <v>1004</v>
      </c>
      <c r="F41" s="55" t="s">
        <v>996</v>
      </c>
      <c r="G41" s="63" t="s">
        <v>1005</v>
      </c>
      <c r="H41" s="11" t="s">
        <v>997</v>
      </c>
      <c r="I41" s="70" t="s">
        <v>1007</v>
      </c>
      <c r="J41" s="4"/>
      <c r="K41" s="4"/>
      <c r="L41" s="4"/>
      <c r="M41" s="4"/>
      <c r="N41" s="4"/>
      <c r="O41" s="4"/>
      <c r="P41" s="4"/>
      <c r="Q41" s="4"/>
      <c r="R41" s="4"/>
      <c r="S41" s="4"/>
      <c r="T41" s="4"/>
      <c r="U41" s="4"/>
      <c r="V41" s="4"/>
      <c r="W41" s="4"/>
      <c r="X41" s="4"/>
      <c r="Y41" s="4"/>
      <c r="Z41" s="4"/>
      <c r="AA41" s="4"/>
      <c r="AB41" s="4"/>
      <c r="AC41" s="4"/>
      <c r="AD41" s="4"/>
      <c r="AE41" s="4"/>
      <c r="AF41" s="5"/>
      <c r="AG41" s="5"/>
    </row>
    <row r="42" spans="1:33" s="3" customFormat="1" ht="63" x14ac:dyDescent="0.25">
      <c r="A42" s="14">
        <v>8</v>
      </c>
      <c r="B42" s="24" t="s">
        <v>1011</v>
      </c>
      <c r="C42" s="11" t="s">
        <v>1008</v>
      </c>
      <c r="D42" s="26">
        <v>20000000</v>
      </c>
      <c r="E42" s="11" t="s">
        <v>1014</v>
      </c>
      <c r="F42" s="11" t="s">
        <v>988</v>
      </c>
      <c r="G42" s="11" t="s">
        <v>767</v>
      </c>
      <c r="H42" s="11" t="s">
        <v>997</v>
      </c>
      <c r="I42" s="58" t="s">
        <v>1016</v>
      </c>
      <c r="J42" s="4"/>
      <c r="K42" s="4"/>
      <c r="L42" s="4"/>
      <c r="M42" s="4"/>
      <c r="N42" s="4"/>
      <c r="O42" s="4"/>
      <c r="P42" s="4"/>
      <c r="Q42" s="4"/>
      <c r="R42" s="4"/>
      <c r="S42" s="4"/>
      <c r="T42" s="4"/>
      <c r="U42" s="4"/>
      <c r="V42" s="4"/>
      <c r="W42" s="4"/>
      <c r="X42" s="4"/>
      <c r="Y42" s="4"/>
      <c r="Z42" s="4"/>
      <c r="AA42" s="4"/>
      <c r="AB42" s="4"/>
      <c r="AC42" s="4"/>
      <c r="AD42" s="4"/>
      <c r="AE42" s="4"/>
      <c r="AF42" s="5"/>
      <c r="AG42" s="5"/>
    </row>
    <row r="43" spans="1:33" s="3" customFormat="1" ht="78.75" x14ac:dyDescent="0.25">
      <c r="A43" s="14">
        <v>9</v>
      </c>
      <c r="B43" s="24" t="s">
        <v>1012</v>
      </c>
      <c r="C43" s="11" t="s">
        <v>1009</v>
      </c>
      <c r="D43" s="26">
        <v>50000000</v>
      </c>
      <c r="E43" s="11" t="s">
        <v>609</v>
      </c>
      <c r="F43" s="11" t="s">
        <v>988</v>
      </c>
      <c r="G43" s="11" t="s">
        <v>851</v>
      </c>
      <c r="H43" s="11" t="s">
        <v>997</v>
      </c>
      <c r="I43" s="58" t="s">
        <v>1017</v>
      </c>
      <c r="J43" s="4"/>
      <c r="K43" s="4"/>
      <c r="L43" s="4"/>
      <c r="M43" s="4"/>
      <c r="N43" s="4"/>
      <c r="O43" s="4"/>
      <c r="P43" s="4"/>
      <c r="Q43" s="4"/>
      <c r="R43" s="4"/>
      <c r="S43" s="4"/>
      <c r="T43" s="4"/>
      <c r="U43" s="4"/>
      <c r="V43" s="4"/>
      <c r="W43" s="4"/>
      <c r="X43" s="4"/>
      <c r="Y43" s="4"/>
      <c r="Z43" s="4"/>
      <c r="AA43" s="4"/>
      <c r="AB43" s="4"/>
      <c r="AC43" s="4"/>
      <c r="AD43" s="4"/>
      <c r="AE43" s="4"/>
      <c r="AF43" s="5"/>
      <c r="AG43" s="5"/>
    </row>
    <row r="44" spans="1:33" s="3" customFormat="1" ht="63" x14ac:dyDescent="0.25">
      <c r="A44" s="14">
        <v>10</v>
      </c>
      <c r="B44" s="24" t="s">
        <v>1013</v>
      </c>
      <c r="C44" s="11" t="s">
        <v>1010</v>
      </c>
      <c r="D44" s="26">
        <v>25000000</v>
      </c>
      <c r="E44" s="11" t="s">
        <v>1015</v>
      </c>
      <c r="F44" s="55" t="s">
        <v>995</v>
      </c>
      <c r="G44" s="11" t="s">
        <v>767</v>
      </c>
      <c r="H44" s="11" t="s">
        <v>997</v>
      </c>
      <c r="I44" s="58" t="s">
        <v>1018</v>
      </c>
      <c r="J44" s="4"/>
      <c r="K44" s="4"/>
      <c r="L44" s="4"/>
      <c r="M44" s="4"/>
      <c r="N44" s="4"/>
      <c r="O44" s="4"/>
      <c r="P44" s="4"/>
      <c r="Q44" s="4"/>
      <c r="R44" s="4"/>
      <c r="S44" s="4"/>
      <c r="T44" s="4"/>
      <c r="U44" s="4"/>
      <c r="V44" s="4"/>
      <c r="W44" s="4"/>
      <c r="X44" s="4"/>
      <c r="Y44" s="4"/>
      <c r="Z44" s="4"/>
      <c r="AA44" s="4"/>
      <c r="AB44" s="4"/>
      <c r="AC44" s="4"/>
      <c r="AD44" s="4"/>
      <c r="AE44" s="4"/>
      <c r="AF44" s="5"/>
      <c r="AG44" s="5"/>
    </row>
    <row r="45" spans="1:33" s="3" customFormat="1" ht="63" x14ac:dyDescent="0.25">
      <c r="A45" s="14">
        <v>11</v>
      </c>
      <c r="B45" s="24" t="s">
        <v>1021</v>
      </c>
      <c r="C45" s="11" t="s">
        <v>1019</v>
      </c>
      <c r="D45" s="26">
        <v>40000000</v>
      </c>
      <c r="E45" s="26" t="s">
        <v>1025</v>
      </c>
      <c r="F45" s="55" t="s">
        <v>996</v>
      </c>
      <c r="G45" s="11" t="s">
        <v>775</v>
      </c>
      <c r="H45" s="11" t="s">
        <v>997</v>
      </c>
      <c r="I45" s="58" t="s">
        <v>1023</v>
      </c>
      <c r="J45" s="4"/>
      <c r="K45" s="4"/>
      <c r="L45" s="4"/>
      <c r="M45" s="4"/>
      <c r="N45" s="4"/>
      <c r="O45" s="4"/>
      <c r="P45" s="4"/>
      <c r="Q45" s="4"/>
      <c r="R45" s="4"/>
      <c r="S45" s="4"/>
      <c r="T45" s="4"/>
      <c r="U45" s="4"/>
      <c r="V45" s="4"/>
      <c r="W45" s="4"/>
      <c r="X45" s="4"/>
      <c r="Y45" s="4"/>
      <c r="Z45" s="4"/>
      <c r="AA45" s="4"/>
      <c r="AB45" s="4"/>
      <c r="AC45" s="4"/>
      <c r="AD45" s="4"/>
      <c r="AE45" s="4"/>
      <c r="AF45" s="5"/>
      <c r="AG45" s="5"/>
    </row>
    <row r="46" spans="1:33" s="3" customFormat="1" ht="126" x14ac:dyDescent="0.25">
      <c r="A46" s="14">
        <v>12</v>
      </c>
      <c r="B46" s="24" t="s">
        <v>1022</v>
      </c>
      <c r="C46" s="11" t="s">
        <v>1020</v>
      </c>
      <c r="D46" s="26">
        <v>35000000</v>
      </c>
      <c r="E46" s="11" t="s">
        <v>646</v>
      </c>
      <c r="F46" s="55" t="s">
        <v>995</v>
      </c>
      <c r="G46" s="11" t="s">
        <v>775</v>
      </c>
      <c r="H46" s="11" t="s">
        <v>997</v>
      </c>
      <c r="I46" s="58" t="s">
        <v>1024</v>
      </c>
      <c r="J46" s="4"/>
      <c r="K46" s="4"/>
      <c r="L46" s="4"/>
      <c r="M46" s="4"/>
      <c r="N46" s="4"/>
      <c r="O46" s="4"/>
      <c r="P46" s="4"/>
      <c r="Q46" s="4"/>
      <c r="R46" s="4"/>
      <c r="S46" s="4"/>
      <c r="T46" s="4"/>
      <c r="U46" s="4"/>
      <c r="V46" s="4"/>
      <c r="W46" s="4"/>
      <c r="X46" s="4"/>
      <c r="Y46" s="4"/>
      <c r="Z46" s="4"/>
      <c r="AA46" s="4"/>
      <c r="AB46" s="4"/>
      <c r="AC46" s="4"/>
      <c r="AD46" s="4"/>
      <c r="AE46" s="4"/>
      <c r="AF46" s="5"/>
      <c r="AG46" s="5"/>
    </row>
    <row r="47" spans="1:33" s="3" customFormat="1" ht="34.5" customHeight="1" x14ac:dyDescent="0.25">
      <c r="A47" s="27" t="s">
        <v>71</v>
      </c>
      <c r="B47" s="28" t="s">
        <v>18</v>
      </c>
      <c r="C47" s="11"/>
      <c r="D47" s="11"/>
      <c r="E47" s="11"/>
      <c r="F47" s="16"/>
      <c r="G47" s="11"/>
      <c r="H47" s="11"/>
      <c r="I47" s="11"/>
      <c r="J47" s="4"/>
      <c r="K47" s="4"/>
      <c r="L47" s="4"/>
      <c r="M47" s="4"/>
      <c r="N47" s="4"/>
      <c r="O47" s="4"/>
      <c r="P47" s="4"/>
      <c r="Q47" s="4"/>
      <c r="R47" s="4"/>
      <c r="S47" s="4"/>
      <c r="T47" s="4"/>
      <c r="U47" s="4"/>
      <c r="V47" s="4"/>
      <c r="W47" s="4"/>
      <c r="X47" s="4"/>
      <c r="Y47" s="4"/>
      <c r="Z47" s="4"/>
      <c r="AA47" s="4"/>
      <c r="AB47" s="4"/>
      <c r="AC47" s="4"/>
      <c r="AD47" s="4"/>
      <c r="AE47" s="4"/>
      <c r="AF47" s="5"/>
      <c r="AG47" s="5"/>
    </row>
    <row r="48" spans="1:33" s="3" customFormat="1" ht="16.5" customHeight="1" x14ac:dyDescent="0.25">
      <c r="A48" s="7"/>
      <c r="B48" s="8"/>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5"/>
      <c r="AG48" s="5"/>
    </row>
    <row r="49" spans="1:33" s="3" customFormat="1" ht="18.75" customHeight="1" x14ac:dyDescent="0.25">
      <c r="A49" s="8"/>
      <c r="G49" s="4"/>
      <c r="H49" s="4"/>
      <c r="I49" s="4"/>
      <c r="J49" s="4"/>
      <c r="K49" s="4"/>
      <c r="L49" s="4"/>
      <c r="M49" s="4"/>
      <c r="N49" s="4"/>
      <c r="O49" s="4"/>
      <c r="P49" s="4"/>
      <c r="Q49" s="4"/>
      <c r="R49" s="4"/>
      <c r="S49" s="4"/>
      <c r="T49" s="4"/>
      <c r="U49" s="4"/>
      <c r="V49" s="4"/>
      <c r="W49" s="4"/>
      <c r="X49" s="4"/>
      <c r="Y49" s="4"/>
      <c r="Z49" s="4"/>
      <c r="AA49" s="4"/>
      <c r="AB49" s="4"/>
      <c r="AC49" s="4"/>
      <c r="AD49" s="4"/>
      <c r="AE49" s="4"/>
      <c r="AF49" s="5"/>
      <c r="AG49" s="5"/>
    </row>
    <row r="50" spans="1:33" s="3" customFormat="1" ht="21.6" customHeight="1" x14ac:dyDescent="0.25">
      <c r="G50" s="4"/>
      <c r="H50" s="4"/>
      <c r="I50" s="4"/>
      <c r="J50" s="4"/>
      <c r="K50" s="4"/>
      <c r="L50" s="4"/>
      <c r="M50" s="4"/>
      <c r="N50" s="4"/>
      <c r="O50" s="4"/>
      <c r="P50" s="4"/>
      <c r="Q50" s="4"/>
      <c r="R50" s="4"/>
      <c r="S50" s="4"/>
      <c r="T50" s="4"/>
      <c r="U50" s="4"/>
      <c r="V50" s="4"/>
      <c r="W50" s="4"/>
      <c r="X50" s="4"/>
      <c r="Y50" s="4"/>
      <c r="Z50" s="4"/>
      <c r="AA50" s="4"/>
      <c r="AB50" s="4"/>
      <c r="AC50" s="4"/>
      <c r="AD50" s="4"/>
      <c r="AE50" s="4"/>
      <c r="AF50" s="5"/>
      <c r="AG50" s="5"/>
    </row>
    <row r="51" spans="1:33" x14ac:dyDescent="0.3">
      <c r="A51" s="13"/>
      <c r="B51" s="13"/>
      <c r="C51" s="13"/>
      <c r="D51" s="13"/>
      <c r="E51" s="13"/>
      <c r="F51" s="12"/>
      <c r="G51" s="6"/>
      <c r="H51" s="6"/>
      <c r="I51" s="6"/>
      <c r="J51" s="6"/>
      <c r="K51" s="6"/>
      <c r="L51" s="6"/>
      <c r="M51" s="6"/>
      <c r="N51" s="6"/>
      <c r="O51" s="6"/>
      <c r="P51" s="6"/>
      <c r="Q51" s="6"/>
      <c r="R51" s="6"/>
      <c r="S51" s="6"/>
      <c r="T51" s="6"/>
      <c r="U51" s="6"/>
      <c r="V51" s="6"/>
      <c r="W51" s="6"/>
      <c r="X51" s="6"/>
      <c r="Y51" s="6"/>
      <c r="Z51" s="6"/>
      <c r="AA51" s="6"/>
      <c r="AB51" s="6"/>
      <c r="AC51" s="6"/>
      <c r="AD51" s="6"/>
      <c r="AE51" s="6"/>
      <c r="AF51" s="2"/>
      <c r="AG51" s="2"/>
    </row>
    <row r="52" spans="1:33" x14ac:dyDescent="0.3">
      <c r="A52" s="111"/>
      <c r="B52" s="111"/>
      <c r="C52" s="111"/>
      <c r="D52" s="111"/>
      <c r="E52" s="111"/>
      <c r="F52" s="111"/>
      <c r="G52" s="6"/>
      <c r="H52" s="6"/>
      <c r="I52" s="6"/>
      <c r="J52" s="6"/>
      <c r="K52" s="6"/>
      <c r="L52" s="6"/>
      <c r="M52" s="6"/>
      <c r="N52" s="6"/>
      <c r="O52" s="6"/>
      <c r="P52" s="6"/>
      <c r="Q52" s="6"/>
      <c r="R52" s="6"/>
      <c r="S52" s="6"/>
      <c r="T52" s="6"/>
      <c r="U52" s="6"/>
      <c r="V52" s="6"/>
      <c r="W52" s="6"/>
      <c r="X52" s="6"/>
      <c r="Y52" s="6"/>
      <c r="Z52" s="6"/>
      <c r="AA52" s="6"/>
      <c r="AB52" s="6"/>
      <c r="AC52" s="6"/>
      <c r="AD52" s="6"/>
      <c r="AE52" s="6"/>
      <c r="AF52" s="2"/>
      <c r="AG52" s="2"/>
    </row>
    <row r="53" spans="1:33" x14ac:dyDescent="0.3">
      <c r="A53" s="13"/>
      <c r="B53" s="13"/>
      <c r="C53" s="13"/>
      <c r="D53" s="13"/>
      <c r="E53" s="13"/>
      <c r="F53" s="12"/>
      <c r="G53" s="6"/>
      <c r="H53" s="6"/>
      <c r="I53" s="6"/>
      <c r="J53" s="6"/>
      <c r="K53" s="6"/>
      <c r="L53" s="6"/>
      <c r="M53" s="6"/>
      <c r="N53" s="6"/>
      <c r="O53" s="6"/>
      <c r="P53" s="6"/>
      <c r="Q53" s="6"/>
      <c r="R53" s="6"/>
      <c r="S53" s="6"/>
      <c r="T53" s="6"/>
      <c r="U53" s="6"/>
      <c r="V53" s="6"/>
      <c r="W53" s="6"/>
      <c r="X53" s="6"/>
      <c r="Y53" s="6"/>
      <c r="Z53" s="6"/>
      <c r="AA53" s="6"/>
      <c r="AB53" s="6"/>
      <c r="AC53" s="6"/>
      <c r="AD53" s="6"/>
      <c r="AE53" s="6"/>
      <c r="AF53" s="2"/>
      <c r="AG53" s="2"/>
    </row>
    <row r="54" spans="1:33" x14ac:dyDescent="0.3">
      <c r="A54" s="13"/>
      <c r="B54" s="13"/>
      <c r="C54" s="13"/>
      <c r="D54" s="13"/>
      <c r="E54" s="13"/>
      <c r="F54" s="12"/>
      <c r="G54" s="6"/>
      <c r="H54" s="6"/>
      <c r="I54" s="6"/>
      <c r="J54" s="6"/>
      <c r="K54" s="6"/>
      <c r="L54" s="6"/>
      <c r="M54" s="6"/>
      <c r="N54" s="6"/>
      <c r="O54" s="6"/>
      <c r="P54" s="6"/>
      <c r="Q54" s="6"/>
      <c r="R54" s="6"/>
      <c r="S54" s="6"/>
      <c r="T54" s="6"/>
      <c r="U54" s="6"/>
      <c r="V54" s="6"/>
      <c r="W54" s="6"/>
      <c r="X54" s="6"/>
      <c r="Y54" s="6"/>
      <c r="Z54" s="6"/>
      <c r="AA54" s="6"/>
      <c r="AB54" s="6"/>
      <c r="AC54" s="6"/>
      <c r="AD54" s="6"/>
      <c r="AE54" s="6"/>
      <c r="AF54" s="2"/>
      <c r="AG54" s="2"/>
    </row>
    <row r="55" spans="1:33" x14ac:dyDescent="0.3">
      <c r="A55" s="13"/>
      <c r="B55" s="13"/>
      <c r="C55" s="13"/>
      <c r="D55" s="13"/>
      <c r="E55" s="13"/>
      <c r="F55" s="12"/>
      <c r="G55" s="6"/>
      <c r="H55" s="6"/>
      <c r="I55" s="6"/>
      <c r="J55" s="6"/>
      <c r="K55" s="6"/>
      <c r="L55" s="6"/>
      <c r="M55" s="6"/>
      <c r="N55" s="6"/>
      <c r="O55" s="6"/>
      <c r="P55" s="6"/>
      <c r="Q55" s="6"/>
      <c r="R55" s="6"/>
      <c r="S55" s="6"/>
      <c r="T55" s="6"/>
      <c r="U55" s="6"/>
      <c r="V55" s="6"/>
      <c r="W55" s="6"/>
      <c r="X55" s="6"/>
      <c r="Y55" s="6"/>
      <c r="Z55" s="6"/>
      <c r="AA55" s="6"/>
      <c r="AB55" s="6"/>
      <c r="AC55" s="6"/>
      <c r="AD55" s="6"/>
      <c r="AE55" s="6"/>
      <c r="AF55" s="2"/>
      <c r="AG55" s="2"/>
    </row>
    <row r="56" spans="1:33" x14ac:dyDescent="0.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2"/>
      <c r="AG56" s="2"/>
    </row>
    <row r="57" spans="1:33"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ht="16.5" customHeight="1" x14ac:dyDescent="0.3">
      <c r="A61" s="112"/>
      <c r="B61" s="112"/>
      <c r="C61" s="112"/>
      <c r="D61" s="21"/>
      <c r="E61" s="21"/>
      <c r="F61" s="6"/>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hidden="1" x14ac:dyDescent="0.3">
      <c r="A62" s="13"/>
      <c r="B62" s="13"/>
      <c r="C62" s="13"/>
      <c r="D62" s="13"/>
      <c r="E62" s="13"/>
      <c r="F62" s="6"/>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x14ac:dyDescent="0.3">
      <c r="A63" s="112"/>
      <c r="B63" s="112"/>
      <c r="C63" s="112"/>
      <c r="D63" s="112"/>
      <c r="E63" s="112"/>
      <c r="F63" s="112"/>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x14ac:dyDescent="0.3">
      <c r="A64" s="111"/>
      <c r="B64" s="111"/>
      <c r="C64" s="111"/>
      <c r="D64" s="111"/>
      <c r="E64" s="111"/>
      <c r="F64" s="111"/>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x14ac:dyDescent="0.3">
      <c r="A65" s="111"/>
      <c r="B65" s="111"/>
      <c r="C65" s="111"/>
      <c r="D65" s="111"/>
      <c r="E65" s="111"/>
      <c r="F65" s="111"/>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112"/>
      <c r="B66" s="112"/>
      <c r="C66" s="112"/>
      <c r="D66" s="112"/>
      <c r="E66" s="112"/>
      <c r="F66" s="112"/>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x14ac:dyDescent="0.3">
      <c r="A67" s="111"/>
      <c r="B67" s="111"/>
      <c r="C67" s="111"/>
      <c r="D67" s="111"/>
      <c r="E67" s="111"/>
      <c r="F67" s="111"/>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x14ac:dyDescent="0.3">
      <c r="A68" s="111"/>
      <c r="B68" s="111"/>
      <c r="C68" s="111"/>
      <c r="D68" s="111"/>
      <c r="E68" s="111"/>
      <c r="F68" s="111"/>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111"/>
      <c r="B69" s="111"/>
      <c r="C69" s="111"/>
      <c r="D69" s="111"/>
      <c r="E69" s="111"/>
      <c r="F69" s="111"/>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111"/>
      <c r="B70" s="111"/>
      <c r="C70" s="111"/>
      <c r="D70" s="111"/>
      <c r="E70" s="111"/>
      <c r="F70" s="111"/>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2"/>
      <c r="AG104" s="2"/>
    </row>
    <row r="105" spans="1:33"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2"/>
      <c r="AG105" s="2"/>
    </row>
    <row r="106" spans="1:33"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2"/>
      <c r="AG106" s="2"/>
    </row>
    <row r="107" spans="1:33"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2"/>
      <c r="AG107" s="2"/>
    </row>
    <row r="108" spans="1:33"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2"/>
      <c r="AG108" s="2"/>
    </row>
    <row r="109" spans="1:33"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2"/>
      <c r="AG109" s="2"/>
    </row>
    <row r="110" spans="1:33"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2"/>
      <c r="AG110" s="2"/>
    </row>
    <row r="111" spans="1:33"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2"/>
      <c r="AG111" s="2"/>
    </row>
    <row r="112" spans="1:33"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2"/>
      <c r="AG112" s="2"/>
    </row>
    <row r="113" spans="1:33"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2"/>
      <c r="AG113" s="2"/>
    </row>
    <row r="114" spans="1:33"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2"/>
      <c r="AG114" s="2"/>
    </row>
    <row r="115" spans="1:33"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2"/>
      <c r="AG115" s="2"/>
    </row>
    <row r="116" spans="1:33"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2"/>
      <c r="AG116" s="2"/>
    </row>
    <row r="117" spans="1:33"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2"/>
      <c r="AG117" s="2"/>
    </row>
    <row r="118" spans="1:33"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2"/>
      <c r="AG118" s="2"/>
    </row>
    <row r="119" spans="1:33"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2"/>
      <c r="AG119" s="2"/>
    </row>
    <row r="120" spans="1:33"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2"/>
      <c r="AG120" s="2"/>
    </row>
    <row r="121" spans="1:33"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2"/>
      <c r="AG121" s="2"/>
    </row>
    <row r="122" spans="1:33"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2"/>
      <c r="AG122" s="2"/>
    </row>
    <row r="123" spans="1:33" x14ac:dyDescent="0.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2"/>
      <c r="AG123" s="2"/>
    </row>
    <row r="124" spans="1:33" x14ac:dyDescent="0.3">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2"/>
      <c r="AG124" s="2"/>
    </row>
    <row r="125" spans="1:33" x14ac:dyDescent="0.3">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2"/>
      <c r="AG125" s="2"/>
    </row>
    <row r="126" spans="1:33" x14ac:dyDescent="0.3">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2"/>
      <c r="AG126" s="2"/>
    </row>
    <row r="127" spans="1:33" x14ac:dyDescent="0.3">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2"/>
      <c r="AG127" s="2"/>
    </row>
    <row r="128" spans="1:33" x14ac:dyDescent="0.3">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2"/>
      <c r="AG128" s="2"/>
    </row>
    <row r="129" spans="1:33" x14ac:dyDescent="0.3">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2"/>
      <c r="AG129" s="2"/>
    </row>
    <row r="130" spans="1:33" x14ac:dyDescent="0.3">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2"/>
      <c r="AG130" s="2"/>
    </row>
    <row r="131" spans="1:33" x14ac:dyDescent="0.3">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2"/>
      <c r="AG131" s="2"/>
    </row>
    <row r="132" spans="1:33" x14ac:dyDescent="0.3">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2"/>
      <c r="AG132" s="2"/>
    </row>
    <row r="133" spans="1:33" x14ac:dyDescent="0.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2"/>
      <c r="AG133" s="2"/>
    </row>
    <row r="134" spans="1:33" x14ac:dyDescent="0.3">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2"/>
      <c r="AG134" s="2"/>
    </row>
    <row r="135" spans="1:33" x14ac:dyDescent="0.3">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2"/>
      <c r="AG135" s="2"/>
    </row>
    <row r="136" spans="1:33" x14ac:dyDescent="0.3">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2"/>
      <c r="AG136" s="2"/>
    </row>
    <row r="137" spans="1:33" x14ac:dyDescent="0.3">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2"/>
      <c r="AG137" s="2"/>
    </row>
    <row r="138" spans="1:33" x14ac:dyDescent="0.3">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2"/>
      <c r="AG138" s="2"/>
    </row>
    <row r="139" spans="1:33" x14ac:dyDescent="0.3">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2"/>
      <c r="AG139" s="2"/>
    </row>
    <row r="140" spans="1:33" x14ac:dyDescent="0.3">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2"/>
      <c r="AG140" s="2"/>
    </row>
    <row r="141" spans="1:33"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row>
    <row r="142" spans="1:33"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row>
  </sheetData>
  <mergeCells count="13">
    <mergeCell ref="A63:F63"/>
    <mergeCell ref="A1:B1"/>
    <mergeCell ref="A2:C2"/>
    <mergeCell ref="A4:I4"/>
    <mergeCell ref="A52:F52"/>
    <mergeCell ref="A61:C61"/>
    <mergeCell ref="A70:F70"/>
    <mergeCell ref="A64:F64"/>
    <mergeCell ref="A65:F65"/>
    <mergeCell ref="A66:F66"/>
    <mergeCell ref="A67:F67"/>
    <mergeCell ref="A68:F68"/>
    <mergeCell ref="A69:F69"/>
  </mergeCells>
  <phoneticPr fontId="8" type="noConversion"/>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687E2-A97E-43E6-82DA-B08DB6C84B18}">
  <dimension ref="A1:AG124"/>
  <sheetViews>
    <sheetView zoomScaleNormal="100" workbookViewId="0">
      <pane ySplit="2835" topLeftCell="A13" activePane="bottomLeft"/>
      <selection activeCell="D1" sqref="D1:H1048576"/>
      <selection pane="bottomLeft" activeCell="L19" sqref="L19"/>
    </sheetView>
  </sheetViews>
  <sheetFormatPr defaultColWidth="9.140625" defaultRowHeight="18.75" x14ac:dyDescent="0.3"/>
  <cols>
    <col min="1" max="1" width="3.42578125" style="1" bestFit="1" customWidth="1"/>
    <col min="2" max="2" width="42" style="1" customWidth="1"/>
    <col min="3" max="3" width="16.140625" style="1" customWidth="1"/>
    <col min="4" max="4" width="11.5703125" style="81" customWidth="1"/>
    <col min="5" max="8" width="10.7109375" style="81" customWidth="1"/>
    <col min="9" max="9" width="11.7109375" style="1" customWidth="1"/>
    <col min="10" max="16384" width="9.140625" style="1"/>
  </cols>
  <sheetData>
    <row r="1" spans="1:33" x14ac:dyDescent="0.3">
      <c r="A1" s="113" t="s">
        <v>0</v>
      </c>
      <c r="B1" s="113"/>
      <c r="I1" s="18" t="s">
        <v>23</v>
      </c>
    </row>
    <row r="2" spans="1:33" x14ac:dyDescent="0.3">
      <c r="A2" s="127" t="s">
        <v>57</v>
      </c>
      <c r="B2" s="127"/>
    </row>
    <row r="3" spans="1:33" x14ac:dyDescent="0.3">
      <c r="A3" s="9"/>
      <c r="B3" s="9"/>
    </row>
    <row r="4" spans="1:33" ht="26.45" customHeight="1" x14ac:dyDescent="0.3">
      <c r="A4" s="116" t="s">
        <v>29</v>
      </c>
      <c r="B4" s="116"/>
      <c r="C4" s="116"/>
      <c r="D4" s="116"/>
      <c r="E4" s="116"/>
      <c r="F4" s="116"/>
      <c r="G4" s="116"/>
      <c r="H4" s="116"/>
      <c r="I4" s="116"/>
      <c r="J4" s="2"/>
      <c r="K4" s="2"/>
      <c r="L4" s="2"/>
      <c r="M4" s="2"/>
      <c r="N4" s="2"/>
      <c r="O4" s="2"/>
      <c r="P4" s="2"/>
      <c r="Q4" s="2"/>
      <c r="R4" s="2"/>
      <c r="S4" s="2"/>
      <c r="T4" s="2"/>
      <c r="U4" s="2"/>
      <c r="V4" s="2"/>
      <c r="W4" s="2"/>
      <c r="X4" s="2"/>
      <c r="Y4" s="2"/>
      <c r="Z4" s="2"/>
      <c r="AA4" s="2"/>
      <c r="AB4" s="2"/>
      <c r="AC4" s="2"/>
      <c r="AD4" s="2"/>
      <c r="AE4" s="2"/>
      <c r="AF4" s="2"/>
      <c r="AG4" s="2"/>
    </row>
    <row r="5" spans="1:33"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5"/>
      <c r="AG5" s="5"/>
    </row>
    <row r="6" spans="1:33" s="3" customFormat="1" ht="31.5" x14ac:dyDescent="0.25">
      <c r="A6" s="17" t="s">
        <v>1</v>
      </c>
      <c r="B6" s="17" t="s">
        <v>2</v>
      </c>
      <c r="C6" s="17" t="s">
        <v>10</v>
      </c>
      <c r="D6" s="17" t="s">
        <v>31</v>
      </c>
      <c r="E6" s="17" t="s">
        <v>32</v>
      </c>
      <c r="F6" s="17" t="s">
        <v>33</v>
      </c>
      <c r="G6" s="17" t="s">
        <v>34</v>
      </c>
      <c r="H6" s="17" t="s">
        <v>35</v>
      </c>
      <c r="I6" s="17" t="s">
        <v>36</v>
      </c>
      <c r="J6" s="4"/>
      <c r="K6" s="4"/>
      <c r="L6" s="4"/>
      <c r="M6" s="4"/>
      <c r="N6" s="4"/>
      <c r="O6" s="4"/>
      <c r="P6" s="4"/>
      <c r="Q6" s="4"/>
      <c r="R6" s="4"/>
      <c r="S6" s="4"/>
      <c r="T6" s="4"/>
      <c r="U6" s="4"/>
      <c r="V6" s="4"/>
      <c r="W6" s="4"/>
      <c r="X6" s="4"/>
      <c r="Y6" s="4"/>
      <c r="Z6" s="4"/>
      <c r="AA6" s="4"/>
      <c r="AB6" s="4"/>
      <c r="AC6" s="4"/>
      <c r="AD6" s="4"/>
      <c r="AE6" s="4"/>
      <c r="AF6" s="5"/>
      <c r="AG6" s="5"/>
    </row>
    <row r="7" spans="1:33" s="3" customFormat="1" ht="16.5" x14ac:dyDescent="0.25">
      <c r="A7" s="14">
        <v>1</v>
      </c>
      <c r="B7" s="10" t="s">
        <v>4</v>
      </c>
      <c r="C7" s="11" t="s">
        <v>3</v>
      </c>
      <c r="D7" s="11"/>
      <c r="E7" s="11"/>
      <c r="F7" s="11"/>
      <c r="G7" s="11"/>
      <c r="H7" s="11"/>
      <c r="I7" s="19">
        <f>SUM(D7:H7)</f>
        <v>0</v>
      </c>
      <c r="J7" s="4"/>
      <c r="K7" s="4"/>
      <c r="L7" s="4"/>
      <c r="M7" s="4"/>
      <c r="N7" s="4"/>
      <c r="O7" s="4"/>
      <c r="P7" s="4"/>
      <c r="Q7" s="4"/>
      <c r="R7" s="4"/>
      <c r="S7" s="4"/>
      <c r="T7" s="4"/>
      <c r="U7" s="4"/>
      <c r="V7" s="4"/>
      <c r="W7" s="4"/>
      <c r="X7" s="4"/>
      <c r="Y7" s="4"/>
      <c r="Z7" s="4"/>
      <c r="AA7" s="4"/>
      <c r="AB7" s="4"/>
      <c r="AC7" s="4"/>
      <c r="AD7" s="4"/>
      <c r="AE7" s="4"/>
      <c r="AF7" s="5"/>
      <c r="AG7" s="5"/>
    </row>
    <row r="8" spans="1:33" s="3" customFormat="1" ht="20.100000000000001" customHeight="1" x14ac:dyDescent="0.25">
      <c r="A8" s="14">
        <v>2</v>
      </c>
      <c r="B8" s="10" t="s">
        <v>5</v>
      </c>
      <c r="C8" s="11" t="s">
        <v>3</v>
      </c>
      <c r="D8" s="11"/>
      <c r="E8" s="11"/>
      <c r="F8" s="11"/>
      <c r="G8" s="11"/>
      <c r="H8" s="11"/>
      <c r="I8" s="19">
        <f>SUM(D8:H8)</f>
        <v>0</v>
      </c>
      <c r="J8" s="4"/>
      <c r="K8" s="4"/>
      <c r="L8" s="4"/>
      <c r="M8" s="4"/>
      <c r="N8" s="4"/>
      <c r="O8" s="4"/>
      <c r="P8" s="4"/>
      <c r="Q8" s="4"/>
      <c r="R8" s="4"/>
      <c r="S8" s="4"/>
      <c r="T8" s="4"/>
      <c r="U8" s="4"/>
      <c r="V8" s="4"/>
      <c r="W8" s="4"/>
      <c r="X8" s="4"/>
      <c r="Y8" s="4"/>
      <c r="Z8" s="4"/>
      <c r="AA8" s="4"/>
      <c r="AB8" s="4"/>
      <c r="AC8" s="4"/>
      <c r="AD8" s="4"/>
      <c r="AE8" s="4"/>
      <c r="AF8" s="5"/>
      <c r="AG8" s="5"/>
    </row>
    <row r="9" spans="1:33" s="3" customFormat="1" ht="31.5" x14ac:dyDescent="0.25">
      <c r="A9" s="14">
        <v>3</v>
      </c>
      <c r="B9" s="10" t="s">
        <v>6</v>
      </c>
      <c r="C9" s="11" t="s">
        <v>3</v>
      </c>
      <c r="D9" s="11"/>
      <c r="E9" s="11"/>
      <c r="F9" s="11">
        <v>1</v>
      </c>
      <c r="G9" s="11"/>
      <c r="H9" s="11"/>
      <c r="I9" s="19">
        <f>SUM(D9:H9)</f>
        <v>1</v>
      </c>
      <c r="J9" s="4"/>
      <c r="K9" s="4"/>
      <c r="L9" s="4"/>
      <c r="M9" s="4"/>
      <c r="N9" s="4"/>
      <c r="O9" s="4"/>
      <c r="P9" s="4"/>
      <c r="Q9" s="4"/>
      <c r="R9" s="4"/>
      <c r="S9" s="4"/>
      <c r="T9" s="4"/>
      <c r="U9" s="4"/>
      <c r="V9" s="4"/>
      <c r="W9" s="4"/>
      <c r="X9" s="4"/>
      <c r="Y9" s="4"/>
      <c r="Z9" s="4"/>
      <c r="AA9" s="4"/>
      <c r="AB9" s="4"/>
      <c r="AC9" s="4"/>
      <c r="AD9" s="4"/>
      <c r="AE9" s="4"/>
      <c r="AF9" s="5"/>
      <c r="AG9" s="5"/>
    </row>
    <row r="10" spans="1:33" s="3" customFormat="1" ht="20.100000000000001" customHeight="1" x14ac:dyDescent="0.25">
      <c r="A10" s="14">
        <v>4</v>
      </c>
      <c r="B10" s="10" t="s">
        <v>7</v>
      </c>
      <c r="C10" s="11" t="s">
        <v>3</v>
      </c>
      <c r="D10" s="11">
        <v>3</v>
      </c>
      <c r="E10" s="11">
        <v>5</v>
      </c>
      <c r="F10" s="11">
        <v>8</v>
      </c>
      <c r="G10" s="11">
        <v>7</v>
      </c>
      <c r="H10" s="11">
        <v>6</v>
      </c>
      <c r="I10" s="19">
        <f>SUM(D10:H10)</f>
        <v>29</v>
      </c>
      <c r="J10" s="4"/>
      <c r="K10" s="4"/>
      <c r="L10" s="4"/>
      <c r="M10" s="4"/>
      <c r="N10" s="4"/>
      <c r="O10" s="4"/>
      <c r="P10" s="4"/>
      <c r="Q10" s="4"/>
      <c r="R10" s="4"/>
      <c r="S10" s="4"/>
      <c r="T10" s="4"/>
      <c r="U10" s="4"/>
      <c r="V10" s="4"/>
      <c r="W10" s="4"/>
      <c r="X10" s="4"/>
      <c r="Y10" s="4"/>
      <c r="Z10" s="4"/>
      <c r="AA10" s="4"/>
      <c r="AB10" s="4"/>
      <c r="AC10" s="4"/>
      <c r="AD10" s="4"/>
      <c r="AE10" s="4"/>
      <c r="AF10" s="5"/>
      <c r="AG10" s="5"/>
    </row>
    <row r="11" spans="1:33" s="3" customFormat="1" ht="20.100000000000001" customHeight="1" x14ac:dyDescent="0.25">
      <c r="A11" s="14">
        <v>5</v>
      </c>
      <c r="B11" s="10" t="s">
        <v>18</v>
      </c>
      <c r="C11" s="11" t="s">
        <v>17</v>
      </c>
      <c r="D11" s="33"/>
      <c r="E11" s="11"/>
      <c r="F11" s="11"/>
      <c r="G11" s="11"/>
      <c r="H11" s="11"/>
      <c r="I11" s="19">
        <f>SUM(D11:H11)</f>
        <v>0</v>
      </c>
      <c r="J11" s="4"/>
      <c r="K11" s="4"/>
      <c r="L11" s="4"/>
      <c r="M11" s="4"/>
      <c r="N11" s="4"/>
      <c r="O11" s="4"/>
      <c r="P11" s="4"/>
      <c r="Q11" s="4"/>
      <c r="R11" s="4"/>
      <c r="S11" s="4"/>
      <c r="T11" s="4"/>
      <c r="U11" s="4"/>
      <c r="V11" s="4"/>
      <c r="W11" s="4"/>
      <c r="X11" s="4"/>
      <c r="Y11" s="4"/>
      <c r="Z11" s="4"/>
      <c r="AA11" s="4"/>
      <c r="AB11" s="4"/>
      <c r="AC11" s="4"/>
      <c r="AD11" s="4"/>
      <c r="AE11" s="4"/>
      <c r="AF11" s="5"/>
      <c r="AG11" s="5"/>
    </row>
    <row r="12" spans="1:33" s="3" customFormat="1" ht="20.100000000000001" customHeight="1" x14ac:dyDescent="0.25">
      <c r="A12" s="14">
        <v>6</v>
      </c>
      <c r="B12" s="10" t="s">
        <v>22</v>
      </c>
      <c r="C12" s="11" t="s">
        <v>19</v>
      </c>
      <c r="D12" s="11">
        <v>30</v>
      </c>
      <c r="E12" s="11">
        <v>18</v>
      </c>
      <c r="F12" s="11">
        <v>22</v>
      </c>
      <c r="G12" s="11">
        <v>30</v>
      </c>
      <c r="H12" s="11">
        <v>38</v>
      </c>
      <c r="I12" s="19">
        <f t="shared" ref="I12:I33" si="0">SUM(D12:H12)</f>
        <v>138</v>
      </c>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20.100000000000001" customHeight="1" x14ac:dyDescent="0.25">
      <c r="A13" s="14">
        <v>7</v>
      </c>
      <c r="B13" s="10" t="s">
        <v>8</v>
      </c>
      <c r="C13" s="11"/>
      <c r="D13" s="11">
        <f>SUM(D14:D16)</f>
        <v>1</v>
      </c>
      <c r="E13" s="11">
        <f t="shared" ref="E13:H13" si="1">SUM(E14:E16)</f>
        <v>0</v>
      </c>
      <c r="F13" s="11">
        <f t="shared" si="1"/>
        <v>1</v>
      </c>
      <c r="G13" s="11">
        <f t="shared" si="1"/>
        <v>1</v>
      </c>
      <c r="H13" s="11">
        <f t="shared" si="1"/>
        <v>0</v>
      </c>
      <c r="I13" s="19"/>
      <c r="J13" s="4"/>
      <c r="K13" s="4"/>
      <c r="L13" s="4"/>
      <c r="M13" s="4"/>
      <c r="N13" s="4"/>
      <c r="O13" s="4"/>
      <c r="P13" s="4"/>
      <c r="Q13" s="4"/>
      <c r="R13" s="4"/>
      <c r="S13" s="4"/>
      <c r="T13" s="4"/>
      <c r="U13" s="4"/>
      <c r="V13" s="4"/>
      <c r="W13" s="4"/>
      <c r="X13" s="4"/>
      <c r="Y13" s="4"/>
      <c r="Z13" s="4"/>
      <c r="AA13" s="4"/>
      <c r="AB13" s="4"/>
      <c r="AC13" s="4"/>
      <c r="AD13" s="4"/>
      <c r="AE13" s="4"/>
      <c r="AF13" s="5"/>
      <c r="AG13" s="5"/>
    </row>
    <row r="14" spans="1:33" s="3" customFormat="1" ht="20.100000000000001" customHeight="1" x14ac:dyDescent="0.25">
      <c r="A14" s="14"/>
      <c r="B14" s="20" t="s">
        <v>37</v>
      </c>
      <c r="C14" s="11" t="s">
        <v>11</v>
      </c>
      <c r="D14" s="11"/>
      <c r="E14" s="11"/>
      <c r="F14" s="11"/>
      <c r="G14" s="33"/>
      <c r="H14" s="11"/>
      <c r="I14" s="19">
        <f t="shared" si="0"/>
        <v>0</v>
      </c>
      <c r="J14" s="4"/>
      <c r="K14" s="4"/>
      <c r="L14" s="4"/>
      <c r="M14" s="4"/>
      <c r="N14" s="4"/>
      <c r="O14" s="4"/>
      <c r="P14" s="4"/>
      <c r="Q14" s="4"/>
      <c r="R14" s="4"/>
      <c r="S14" s="4"/>
      <c r="T14" s="4"/>
      <c r="U14" s="4"/>
      <c r="V14" s="4"/>
      <c r="W14" s="4"/>
      <c r="X14" s="4"/>
      <c r="Y14" s="4"/>
      <c r="Z14" s="4"/>
      <c r="AA14" s="4"/>
      <c r="AB14" s="4"/>
      <c r="AC14" s="4"/>
      <c r="AD14" s="4"/>
      <c r="AE14" s="4"/>
      <c r="AF14" s="5"/>
      <c r="AG14" s="5"/>
    </row>
    <row r="15" spans="1:33" s="3" customFormat="1" ht="20.100000000000001" customHeight="1" x14ac:dyDescent="0.25">
      <c r="A15" s="14"/>
      <c r="B15" s="20" t="s">
        <v>38</v>
      </c>
      <c r="C15" s="11" t="s">
        <v>11</v>
      </c>
      <c r="D15" s="11">
        <v>1</v>
      </c>
      <c r="E15" s="11"/>
      <c r="F15" s="11">
        <v>1</v>
      </c>
      <c r="G15" s="14">
        <v>1</v>
      </c>
      <c r="H15" s="11"/>
      <c r="I15" s="19">
        <f t="shared" si="0"/>
        <v>3</v>
      </c>
      <c r="J15" s="4"/>
      <c r="K15" s="4"/>
      <c r="L15" s="4"/>
      <c r="M15" s="4"/>
      <c r="N15" s="4"/>
      <c r="O15" s="4"/>
      <c r="P15" s="4"/>
      <c r="Q15" s="4"/>
      <c r="R15" s="4"/>
      <c r="S15" s="4"/>
      <c r="T15" s="4"/>
      <c r="U15" s="4"/>
      <c r="V15" s="4"/>
      <c r="W15" s="4"/>
      <c r="X15" s="4"/>
      <c r="Y15" s="4"/>
      <c r="Z15" s="4"/>
      <c r="AA15" s="4"/>
      <c r="AB15" s="4"/>
      <c r="AC15" s="4"/>
      <c r="AD15" s="4"/>
      <c r="AE15" s="4"/>
      <c r="AF15" s="5"/>
      <c r="AG15" s="5"/>
    </row>
    <row r="16" spans="1:33" s="3" customFormat="1" ht="20.100000000000001" customHeight="1" x14ac:dyDescent="0.25">
      <c r="A16" s="14"/>
      <c r="B16" s="20" t="s">
        <v>39</v>
      </c>
      <c r="C16" s="11" t="s">
        <v>11</v>
      </c>
      <c r="D16" s="11"/>
      <c r="E16" s="11"/>
      <c r="F16" s="11"/>
      <c r="G16" s="33"/>
      <c r="H16" s="11"/>
      <c r="I16" s="19">
        <f t="shared" si="0"/>
        <v>0</v>
      </c>
      <c r="J16" s="4"/>
      <c r="K16" s="4"/>
      <c r="L16" s="4"/>
      <c r="M16" s="4"/>
      <c r="N16" s="4"/>
      <c r="O16" s="4"/>
      <c r="P16" s="4"/>
      <c r="Q16" s="4"/>
      <c r="R16" s="4"/>
      <c r="S16" s="4"/>
      <c r="T16" s="4"/>
      <c r="U16" s="4"/>
      <c r="V16" s="4"/>
      <c r="W16" s="4"/>
      <c r="X16" s="4"/>
      <c r="Y16" s="4"/>
      <c r="Z16" s="4"/>
      <c r="AA16" s="4"/>
      <c r="AB16" s="4"/>
      <c r="AC16" s="4"/>
      <c r="AD16" s="4"/>
      <c r="AE16" s="4"/>
      <c r="AF16" s="5"/>
      <c r="AG16" s="5"/>
    </row>
    <row r="17" spans="1:33" s="3" customFormat="1" ht="20.100000000000001" customHeight="1" x14ac:dyDescent="0.25">
      <c r="A17" s="14">
        <v>8</v>
      </c>
      <c r="B17" s="10" t="s">
        <v>9</v>
      </c>
      <c r="C17" s="11" t="s">
        <v>43</v>
      </c>
      <c r="D17" s="11"/>
      <c r="E17" s="11"/>
      <c r="F17" s="11"/>
      <c r="G17" s="11"/>
      <c r="H17" s="11"/>
      <c r="I17" s="19">
        <f t="shared" si="0"/>
        <v>0</v>
      </c>
      <c r="J17" s="4"/>
      <c r="K17" s="4"/>
      <c r="L17" s="4"/>
      <c r="M17" s="4"/>
      <c r="N17" s="4"/>
      <c r="O17" s="4"/>
      <c r="P17" s="4"/>
      <c r="Q17" s="4"/>
      <c r="R17" s="4"/>
      <c r="S17" s="4"/>
      <c r="T17" s="4"/>
      <c r="U17" s="4"/>
      <c r="V17" s="4"/>
      <c r="W17" s="4"/>
      <c r="X17" s="4"/>
      <c r="Y17" s="4"/>
      <c r="Z17" s="4"/>
      <c r="AA17" s="4"/>
      <c r="AB17" s="4"/>
      <c r="AC17" s="4"/>
      <c r="AD17" s="4"/>
      <c r="AE17" s="4"/>
      <c r="AF17" s="5"/>
      <c r="AG17" s="5"/>
    </row>
    <row r="18" spans="1:33" s="3" customFormat="1" ht="20.100000000000001" customHeight="1" x14ac:dyDescent="0.25">
      <c r="A18" s="14">
        <v>9</v>
      </c>
      <c r="B18" s="10" t="s">
        <v>40</v>
      </c>
      <c r="C18" s="11" t="s">
        <v>43</v>
      </c>
      <c r="D18" s="11">
        <v>1</v>
      </c>
      <c r="E18" s="11"/>
      <c r="F18" s="11"/>
      <c r="G18" s="11"/>
      <c r="H18" s="11"/>
      <c r="I18" s="19">
        <f t="shared" si="0"/>
        <v>1</v>
      </c>
      <c r="J18" s="4"/>
      <c r="K18" s="4"/>
      <c r="L18" s="4"/>
      <c r="M18" s="4"/>
      <c r="N18" s="4"/>
      <c r="O18" s="4"/>
      <c r="P18" s="4"/>
      <c r="Q18" s="4"/>
      <c r="R18" s="4"/>
      <c r="S18" s="4"/>
      <c r="T18" s="4"/>
      <c r="U18" s="4"/>
      <c r="V18" s="4"/>
      <c r="W18" s="4"/>
      <c r="X18" s="4"/>
      <c r="Y18" s="4"/>
      <c r="Z18" s="4"/>
      <c r="AA18" s="4"/>
      <c r="AB18" s="4"/>
      <c r="AC18" s="4"/>
      <c r="AD18" s="4"/>
      <c r="AE18" s="4"/>
      <c r="AF18" s="5"/>
      <c r="AG18" s="5"/>
    </row>
    <row r="19" spans="1:33" s="3" customFormat="1" ht="20.100000000000001" customHeight="1" x14ac:dyDescent="0.25">
      <c r="A19" s="14">
        <v>10</v>
      </c>
      <c r="B19" s="10" t="s">
        <v>25</v>
      </c>
      <c r="C19" s="11"/>
      <c r="D19" s="11"/>
      <c r="E19" s="11"/>
      <c r="F19" s="11"/>
      <c r="G19" s="11"/>
      <c r="H19" s="11"/>
      <c r="I19" s="19"/>
      <c r="J19" s="4"/>
      <c r="K19" s="4"/>
      <c r="L19" s="4"/>
      <c r="M19" s="4"/>
      <c r="N19" s="4"/>
      <c r="O19" s="4"/>
      <c r="P19" s="4"/>
      <c r="Q19" s="4"/>
      <c r="R19" s="4"/>
      <c r="S19" s="4"/>
      <c r="T19" s="4"/>
      <c r="U19" s="4"/>
      <c r="V19" s="4"/>
      <c r="W19" s="4"/>
      <c r="X19" s="4"/>
      <c r="Y19" s="4"/>
      <c r="Z19" s="4"/>
      <c r="AA19" s="4"/>
      <c r="AB19" s="4"/>
      <c r="AC19" s="4"/>
      <c r="AD19" s="4"/>
      <c r="AE19" s="4"/>
      <c r="AF19" s="5"/>
      <c r="AG19" s="5"/>
    </row>
    <row r="20" spans="1:33" s="3" customFormat="1" ht="20.100000000000001" customHeight="1" x14ac:dyDescent="0.25">
      <c r="A20" s="14"/>
      <c r="B20" s="20" t="s">
        <v>59</v>
      </c>
      <c r="C20" s="11" t="s">
        <v>44</v>
      </c>
      <c r="D20" s="11">
        <v>3</v>
      </c>
      <c r="E20" s="11"/>
      <c r="F20" s="11">
        <v>1</v>
      </c>
      <c r="G20" s="11"/>
      <c r="H20" s="11">
        <v>2</v>
      </c>
      <c r="I20" s="19">
        <f t="shared" si="0"/>
        <v>6</v>
      </c>
      <c r="J20" s="4"/>
      <c r="K20" s="4"/>
      <c r="L20" s="4"/>
      <c r="M20" s="4"/>
      <c r="N20" s="4"/>
      <c r="O20" s="4"/>
      <c r="P20" s="4"/>
      <c r="Q20" s="4"/>
      <c r="R20" s="4"/>
      <c r="S20" s="4"/>
      <c r="T20" s="4"/>
      <c r="U20" s="4"/>
      <c r="V20" s="4"/>
      <c r="W20" s="4"/>
      <c r="X20" s="4"/>
      <c r="Y20" s="4"/>
      <c r="Z20" s="4"/>
      <c r="AA20" s="4"/>
      <c r="AB20" s="4"/>
      <c r="AC20" s="4"/>
      <c r="AD20" s="4"/>
      <c r="AE20" s="4"/>
      <c r="AF20" s="5"/>
      <c r="AG20" s="5"/>
    </row>
    <row r="21" spans="1:33" s="3" customFormat="1" ht="20.100000000000001" customHeight="1" x14ac:dyDescent="0.25">
      <c r="A21" s="14"/>
      <c r="B21" s="20" t="s">
        <v>60</v>
      </c>
      <c r="C21" s="11" t="s">
        <v>44</v>
      </c>
      <c r="D21" s="11"/>
      <c r="E21" s="11">
        <v>1</v>
      </c>
      <c r="F21" s="11">
        <v>2</v>
      </c>
      <c r="G21" s="11">
        <v>1</v>
      </c>
      <c r="H21" s="11">
        <v>4</v>
      </c>
      <c r="I21" s="19">
        <f t="shared" si="0"/>
        <v>8</v>
      </c>
      <c r="J21" s="4"/>
      <c r="K21" s="4"/>
      <c r="L21" s="4"/>
      <c r="M21" s="4"/>
      <c r="N21" s="4"/>
      <c r="O21" s="4"/>
      <c r="P21" s="4"/>
      <c r="Q21" s="4"/>
      <c r="R21" s="4"/>
      <c r="S21" s="4"/>
      <c r="T21" s="4"/>
      <c r="U21" s="4"/>
      <c r="V21" s="4"/>
      <c r="W21" s="4"/>
      <c r="X21" s="4"/>
      <c r="Y21" s="4"/>
      <c r="Z21" s="4"/>
      <c r="AA21" s="4"/>
      <c r="AB21" s="4"/>
      <c r="AC21" s="4"/>
      <c r="AD21" s="4"/>
      <c r="AE21" s="4"/>
      <c r="AF21" s="5"/>
      <c r="AG21" s="5"/>
    </row>
    <row r="22" spans="1:33" s="3" customFormat="1" ht="20.100000000000001" customHeight="1" x14ac:dyDescent="0.25">
      <c r="A22" s="14">
        <v>11</v>
      </c>
      <c r="B22" s="10" t="s">
        <v>27</v>
      </c>
      <c r="C22" s="11" t="s">
        <v>44</v>
      </c>
      <c r="D22" s="11">
        <v>10</v>
      </c>
      <c r="E22" s="11">
        <v>7</v>
      </c>
      <c r="F22" s="11">
        <v>14</v>
      </c>
      <c r="G22" s="11">
        <v>6</v>
      </c>
      <c r="H22" s="11">
        <v>9</v>
      </c>
      <c r="I22" s="19">
        <f t="shared" si="0"/>
        <v>46</v>
      </c>
      <c r="J22" s="4"/>
      <c r="K22" s="4"/>
      <c r="L22" s="4"/>
      <c r="M22" s="4"/>
      <c r="N22" s="4"/>
      <c r="O22" s="4"/>
      <c r="P22" s="4"/>
      <c r="Q22" s="4"/>
      <c r="R22" s="4"/>
      <c r="S22" s="4"/>
      <c r="T22" s="4"/>
      <c r="U22" s="4"/>
      <c r="V22" s="4"/>
      <c r="W22" s="4"/>
      <c r="X22" s="4"/>
      <c r="Y22" s="4"/>
      <c r="Z22" s="4"/>
      <c r="AA22" s="4"/>
      <c r="AB22" s="4"/>
      <c r="AC22" s="4"/>
      <c r="AD22" s="4"/>
      <c r="AE22" s="4"/>
      <c r="AF22" s="5"/>
      <c r="AG22" s="5"/>
    </row>
    <row r="23" spans="1:33" s="3" customFormat="1" ht="20.100000000000001" customHeight="1" x14ac:dyDescent="0.25">
      <c r="A23" s="14">
        <v>12</v>
      </c>
      <c r="B23" s="10" t="s">
        <v>20</v>
      </c>
      <c r="C23" s="11" t="s">
        <v>44</v>
      </c>
      <c r="D23" s="33">
        <v>5</v>
      </c>
      <c r="E23" s="11">
        <v>1</v>
      </c>
      <c r="F23" s="11">
        <v>1</v>
      </c>
      <c r="G23" s="11">
        <v>2</v>
      </c>
      <c r="H23" s="11"/>
      <c r="I23" s="19">
        <f t="shared" si="0"/>
        <v>9</v>
      </c>
      <c r="J23" s="4"/>
      <c r="K23" s="4"/>
      <c r="L23" s="4"/>
      <c r="M23" s="4"/>
      <c r="N23" s="4"/>
      <c r="O23" s="4"/>
      <c r="P23" s="4"/>
      <c r="Q23" s="4"/>
      <c r="R23" s="4"/>
      <c r="S23" s="4"/>
      <c r="T23" s="4"/>
      <c r="U23" s="4"/>
      <c r="V23" s="4"/>
      <c r="W23" s="4"/>
      <c r="X23" s="4"/>
      <c r="Y23" s="4"/>
      <c r="Z23" s="4"/>
      <c r="AA23" s="4"/>
      <c r="AB23" s="4"/>
      <c r="AC23" s="4"/>
      <c r="AD23" s="4"/>
      <c r="AE23" s="4"/>
      <c r="AF23" s="5"/>
      <c r="AG23" s="5"/>
    </row>
    <row r="24" spans="1:33" s="3" customFormat="1" ht="20.100000000000001" customHeight="1" x14ac:dyDescent="0.25">
      <c r="A24" s="14">
        <v>13</v>
      </c>
      <c r="B24" s="10" t="s">
        <v>12</v>
      </c>
      <c r="C24" s="11" t="s">
        <v>44</v>
      </c>
      <c r="D24" s="11">
        <v>20</v>
      </c>
      <c r="E24" s="11">
        <v>24</v>
      </c>
      <c r="F24" s="11">
        <v>21</v>
      </c>
      <c r="G24" s="11">
        <v>17</v>
      </c>
      <c r="H24" s="11">
        <v>28</v>
      </c>
      <c r="I24" s="19">
        <f t="shared" si="0"/>
        <v>110</v>
      </c>
      <c r="J24" s="4"/>
      <c r="K24" s="4"/>
      <c r="L24" s="4"/>
      <c r="M24" s="4"/>
      <c r="N24" s="4"/>
      <c r="O24" s="4"/>
      <c r="P24" s="4"/>
      <c r="Q24" s="4"/>
      <c r="R24" s="4"/>
      <c r="S24" s="4"/>
      <c r="T24" s="4"/>
      <c r="U24" s="4"/>
      <c r="V24" s="4"/>
      <c r="W24" s="4"/>
      <c r="X24" s="4"/>
      <c r="Y24" s="4"/>
      <c r="Z24" s="4"/>
      <c r="AA24" s="4"/>
      <c r="AB24" s="4"/>
      <c r="AC24" s="4"/>
      <c r="AD24" s="4"/>
      <c r="AE24" s="4"/>
      <c r="AF24" s="5"/>
      <c r="AG24" s="5"/>
    </row>
    <row r="25" spans="1:33" s="3" customFormat="1" ht="20.100000000000001" customHeight="1" x14ac:dyDescent="0.25">
      <c r="A25" s="14">
        <v>14</v>
      </c>
      <c r="B25" s="10" t="s">
        <v>13</v>
      </c>
      <c r="C25" s="11" t="s">
        <v>44</v>
      </c>
      <c r="D25" s="11">
        <v>1</v>
      </c>
      <c r="E25" s="11">
        <v>10</v>
      </c>
      <c r="F25" s="11">
        <v>6</v>
      </c>
      <c r="G25" s="11">
        <v>2</v>
      </c>
      <c r="H25" s="11">
        <v>3</v>
      </c>
      <c r="I25" s="19">
        <f t="shared" si="0"/>
        <v>22</v>
      </c>
      <c r="J25" s="4"/>
      <c r="K25" s="4"/>
      <c r="L25" s="4"/>
      <c r="M25" s="4"/>
      <c r="N25" s="4"/>
      <c r="O25" s="4"/>
      <c r="P25" s="4"/>
      <c r="Q25" s="4"/>
      <c r="R25" s="4"/>
      <c r="S25" s="4"/>
      <c r="T25" s="4"/>
      <c r="U25" s="4"/>
      <c r="V25" s="4"/>
      <c r="W25" s="4"/>
      <c r="X25" s="4"/>
      <c r="Y25" s="4"/>
      <c r="Z25" s="4"/>
      <c r="AA25" s="4"/>
      <c r="AB25" s="4"/>
      <c r="AC25" s="4"/>
      <c r="AD25" s="4"/>
      <c r="AE25" s="4"/>
      <c r="AF25" s="5"/>
      <c r="AG25" s="5"/>
    </row>
    <row r="26" spans="1:33" s="3" customFormat="1" ht="20.100000000000001" customHeight="1" x14ac:dyDescent="0.25">
      <c r="A26" s="14">
        <v>15</v>
      </c>
      <c r="B26" s="10" t="s">
        <v>14</v>
      </c>
      <c r="C26" s="11" t="s">
        <v>44</v>
      </c>
      <c r="D26" s="11">
        <v>34</v>
      </c>
      <c r="E26" s="11">
        <v>18</v>
      </c>
      <c r="F26" s="11">
        <v>27</v>
      </c>
      <c r="G26" s="11">
        <v>9</v>
      </c>
      <c r="H26" s="11">
        <v>6</v>
      </c>
      <c r="I26" s="19">
        <f t="shared" si="0"/>
        <v>94</v>
      </c>
      <c r="J26" s="4"/>
      <c r="K26" s="4"/>
      <c r="L26" s="4"/>
      <c r="M26" s="4"/>
      <c r="N26" s="4"/>
      <c r="O26" s="4"/>
      <c r="P26" s="4"/>
      <c r="Q26" s="4"/>
      <c r="R26" s="4"/>
      <c r="S26" s="4"/>
      <c r="T26" s="4"/>
      <c r="U26" s="4"/>
      <c r="V26" s="4"/>
      <c r="W26" s="4"/>
      <c r="X26" s="4"/>
      <c r="Y26" s="4"/>
      <c r="Z26" s="4"/>
      <c r="AA26" s="4"/>
      <c r="AB26" s="4"/>
      <c r="AC26" s="4"/>
      <c r="AD26" s="4"/>
      <c r="AE26" s="4"/>
      <c r="AF26" s="5"/>
      <c r="AG26" s="5"/>
    </row>
    <row r="27" spans="1:33" s="3" customFormat="1" ht="20.100000000000001" customHeight="1" x14ac:dyDescent="0.25">
      <c r="A27" s="14">
        <v>16</v>
      </c>
      <c r="B27" s="10" t="s">
        <v>15</v>
      </c>
      <c r="C27" s="11" t="s">
        <v>45</v>
      </c>
      <c r="D27" s="11"/>
      <c r="E27" s="11"/>
      <c r="F27" s="11"/>
      <c r="G27" s="11"/>
      <c r="H27" s="11"/>
      <c r="I27" s="19">
        <f t="shared" si="0"/>
        <v>0</v>
      </c>
      <c r="J27" s="4"/>
      <c r="K27" s="4"/>
      <c r="L27" s="4"/>
      <c r="M27" s="4"/>
      <c r="N27" s="4"/>
      <c r="O27" s="4"/>
      <c r="P27" s="4"/>
      <c r="Q27" s="4"/>
      <c r="R27" s="4"/>
      <c r="S27" s="4"/>
      <c r="T27" s="4"/>
      <c r="U27" s="4"/>
      <c r="V27" s="4"/>
      <c r="W27" s="4"/>
      <c r="X27" s="4"/>
      <c r="Y27" s="4"/>
      <c r="Z27" s="4"/>
      <c r="AA27" s="4"/>
      <c r="AB27" s="4"/>
      <c r="AC27" s="4"/>
      <c r="AD27" s="4"/>
      <c r="AE27" s="4"/>
      <c r="AF27" s="5"/>
      <c r="AG27" s="5"/>
    </row>
    <row r="28" spans="1:33" s="3" customFormat="1" ht="20.100000000000001" customHeight="1" x14ac:dyDescent="0.25">
      <c r="A28" s="14">
        <v>17</v>
      </c>
      <c r="B28" s="10" t="s">
        <v>16</v>
      </c>
      <c r="C28" s="11" t="s">
        <v>45</v>
      </c>
      <c r="D28" s="11">
        <v>1</v>
      </c>
      <c r="E28" s="11">
        <v>5</v>
      </c>
      <c r="F28" s="11">
        <v>4</v>
      </c>
      <c r="G28" s="11">
        <v>5</v>
      </c>
      <c r="H28" s="11">
        <v>3</v>
      </c>
      <c r="I28" s="19">
        <f t="shared" si="0"/>
        <v>18</v>
      </c>
      <c r="J28" s="4"/>
      <c r="K28" s="4"/>
      <c r="L28" s="4"/>
      <c r="M28" s="4"/>
      <c r="N28" s="4"/>
      <c r="O28" s="4"/>
      <c r="P28" s="4"/>
      <c r="Q28" s="4"/>
      <c r="R28" s="4"/>
      <c r="S28" s="4"/>
      <c r="T28" s="4"/>
      <c r="U28" s="4"/>
      <c r="V28" s="4"/>
      <c r="W28" s="4"/>
      <c r="X28" s="4"/>
      <c r="Y28" s="4"/>
      <c r="Z28" s="4"/>
      <c r="AA28" s="4"/>
      <c r="AB28" s="4"/>
      <c r="AC28" s="4"/>
      <c r="AD28" s="4"/>
      <c r="AE28" s="4"/>
      <c r="AF28" s="5"/>
      <c r="AG28" s="5"/>
    </row>
    <row r="29" spans="1:33" s="3" customFormat="1" ht="31.5" x14ac:dyDescent="0.25">
      <c r="A29" s="14">
        <v>18</v>
      </c>
      <c r="B29" s="10" t="s">
        <v>47</v>
      </c>
      <c r="C29" s="11"/>
      <c r="D29" s="11"/>
      <c r="E29" s="11"/>
      <c r="F29" s="11"/>
      <c r="G29" s="11"/>
      <c r="H29" s="11"/>
      <c r="I29" s="19"/>
      <c r="J29" s="4"/>
      <c r="K29" s="4"/>
      <c r="L29" s="4"/>
      <c r="M29" s="4"/>
      <c r="N29" s="4"/>
      <c r="O29" s="4"/>
      <c r="P29" s="4"/>
      <c r="Q29" s="4"/>
      <c r="R29" s="4"/>
      <c r="S29" s="4"/>
      <c r="T29" s="4"/>
      <c r="U29" s="4"/>
      <c r="V29" s="4"/>
      <c r="W29" s="4"/>
      <c r="X29" s="4"/>
      <c r="Y29" s="4"/>
      <c r="Z29" s="4"/>
      <c r="AA29" s="4"/>
      <c r="AB29" s="4"/>
      <c r="AC29" s="4"/>
      <c r="AD29" s="4"/>
      <c r="AE29" s="4"/>
      <c r="AF29" s="5"/>
      <c r="AG29" s="5"/>
    </row>
    <row r="30" spans="1:33" s="3" customFormat="1" ht="16.5" x14ac:dyDescent="0.25">
      <c r="A30" s="14"/>
      <c r="B30" s="20" t="s">
        <v>61</v>
      </c>
      <c r="C30" s="11" t="s">
        <v>41</v>
      </c>
      <c r="D30" s="11">
        <v>1</v>
      </c>
      <c r="E30" s="11">
        <v>1</v>
      </c>
      <c r="F30" s="11"/>
      <c r="G30" s="11">
        <v>1</v>
      </c>
      <c r="H30" s="11"/>
      <c r="I30" s="19">
        <f t="shared" ref="I30:I32" si="2">SUM(D30:H30)</f>
        <v>3</v>
      </c>
      <c r="J30" s="4"/>
      <c r="K30" s="4"/>
      <c r="L30" s="4"/>
      <c r="M30" s="4"/>
      <c r="N30" s="4"/>
      <c r="O30" s="4"/>
      <c r="P30" s="4"/>
      <c r="Q30" s="4"/>
      <c r="R30" s="4"/>
      <c r="S30" s="4"/>
      <c r="T30" s="4"/>
      <c r="U30" s="4"/>
      <c r="V30" s="4"/>
      <c r="W30" s="4"/>
      <c r="X30" s="4"/>
      <c r="Y30" s="4"/>
      <c r="Z30" s="4"/>
      <c r="AA30" s="4"/>
      <c r="AB30" s="4"/>
      <c r="AC30" s="4"/>
      <c r="AD30" s="4"/>
      <c r="AE30" s="4"/>
      <c r="AF30" s="5"/>
      <c r="AG30" s="5"/>
    </row>
    <row r="31" spans="1:33" s="3" customFormat="1" ht="16.5" x14ac:dyDescent="0.25">
      <c r="A31" s="14"/>
      <c r="B31" s="20" t="s">
        <v>62</v>
      </c>
      <c r="C31" s="11" t="s">
        <v>41</v>
      </c>
      <c r="D31" s="11"/>
      <c r="E31" s="11"/>
      <c r="F31" s="11">
        <v>3</v>
      </c>
      <c r="G31" s="11"/>
      <c r="H31" s="11">
        <v>2</v>
      </c>
      <c r="I31" s="19">
        <f t="shared" si="2"/>
        <v>5</v>
      </c>
      <c r="J31" s="4"/>
      <c r="K31" s="4"/>
      <c r="L31" s="4"/>
      <c r="M31" s="4"/>
      <c r="N31" s="4"/>
      <c r="O31" s="4"/>
      <c r="P31" s="4"/>
      <c r="Q31" s="4"/>
      <c r="R31" s="4"/>
      <c r="S31" s="4"/>
      <c r="T31" s="4"/>
      <c r="U31" s="4"/>
      <c r="V31" s="4"/>
      <c r="W31" s="4"/>
      <c r="X31" s="4"/>
      <c r="Y31" s="4"/>
      <c r="Z31" s="4"/>
      <c r="AA31" s="4"/>
      <c r="AB31" s="4"/>
      <c r="AC31" s="4"/>
      <c r="AD31" s="4"/>
      <c r="AE31" s="4"/>
      <c r="AF31" s="5"/>
      <c r="AG31" s="5"/>
    </row>
    <row r="32" spans="1:33" s="3" customFormat="1" ht="16.5" x14ac:dyDescent="0.25">
      <c r="A32" s="14">
        <v>19</v>
      </c>
      <c r="B32" s="10" t="s">
        <v>42</v>
      </c>
      <c r="C32" s="11" t="s">
        <v>46</v>
      </c>
      <c r="D32" s="11"/>
      <c r="E32" s="11"/>
      <c r="F32" s="11"/>
      <c r="G32" s="11"/>
      <c r="H32" s="11"/>
      <c r="I32" s="19">
        <f t="shared" si="2"/>
        <v>0</v>
      </c>
      <c r="J32" s="4"/>
      <c r="K32" s="4"/>
      <c r="L32" s="4"/>
      <c r="M32" s="4"/>
      <c r="N32" s="4"/>
      <c r="O32" s="4"/>
      <c r="P32" s="4"/>
      <c r="Q32" s="4"/>
      <c r="R32" s="4"/>
      <c r="S32" s="4"/>
      <c r="T32" s="4"/>
      <c r="U32" s="4"/>
      <c r="V32" s="4"/>
      <c r="W32" s="4"/>
      <c r="X32" s="4"/>
      <c r="Y32" s="4"/>
      <c r="Z32" s="4"/>
      <c r="AA32" s="4"/>
      <c r="AB32" s="4"/>
      <c r="AC32" s="4"/>
      <c r="AD32" s="4"/>
      <c r="AE32" s="4"/>
      <c r="AF32" s="5"/>
      <c r="AG32" s="5"/>
    </row>
    <row r="33" spans="1:33" s="3" customFormat="1" ht="20.100000000000001" customHeight="1" x14ac:dyDescent="0.25">
      <c r="A33" s="14">
        <v>20</v>
      </c>
      <c r="B33" s="10" t="s">
        <v>26</v>
      </c>
      <c r="C33" s="11" t="s">
        <v>21</v>
      </c>
      <c r="D33" s="11"/>
      <c r="E33" s="11"/>
      <c r="F33" s="11"/>
      <c r="G33" s="11"/>
      <c r="H33" s="11"/>
      <c r="I33" s="19">
        <f t="shared" si="0"/>
        <v>0</v>
      </c>
      <c r="J33" s="4"/>
      <c r="K33" s="4"/>
      <c r="L33" s="4"/>
      <c r="M33" s="4"/>
      <c r="N33" s="4"/>
      <c r="O33" s="4"/>
      <c r="P33" s="4"/>
      <c r="Q33" s="4"/>
      <c r="R33" s="4"/>
      <c r="S33" s="4"/>
      <c r="T33" s="4"/>
      <c r="U33" s="4"/>
      <c r="V33" s="4"/>
      <c r="W33" s="4"/>
      <c r="X33" s="4"/>
      <c r="Y33" s="4"/>
      <c r="Z33" s="4"/>
      <c r="AA33" s="4"/>
      <c r="AB33" s="4"/>
      <c r="AC33" s="4"/>
      <c r="AD33" s="4"/>
      <c r="AE33" s="4"/>
      <c r="AF33" s="5"/>
      <c r="AG33" s="5"/>
    </row>
    <row r="34" spans="1:33" s="3" customFormat="1" ht="16.5" customHeight="1" x14ac:dyDescent="0.25">
      <c r="A34" s="7"/>
      <c r="B34" s="8"/>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5"/>
      <c r="AG34" s="5"/>
    </row>
    <row r="35" spans="1:33" s="3" customFormat="1" ht="18.75" customHeight="1" x14ac:dyDescent="0.25">
      <c r="A35" s="8"/>
      <c r="D35" s="80"/>
      <c r="E35" s="4"/>
      <c r="F35" s="4"/>
      <c r="G35" s="128" t="s">
        <v>24</v>
      </c>
      <c r="H35" s="128"/>
      <c r="I35" s="128"/>
      <c r="J35" s="4"/>
      <c r="K35" s="4"/>
      <c r="L35" s="4"/>
      <c r="M35" s="4"/>
      <c r="N35" s="4"/>
      <c r="O35" s="4"/>
      <c r="P35" s="4"/>
      <c r="Q35" s="4"/>
      <c r="R35" s="4"/>
      <c r="S35" s="4"/>
      <c r="T35" s="4"/>
      <c r="U35" s="4"/>
      <c r="V35" s="4"/>
      <c r="W35" s="4"/>
      <c r="X35" s="4"/>
      <c r="Y35" s="4"/>
      <c r="Z35" s="4"/>
      <c r="AA35" s="4"/>
      <c r="AB35" s="4"/>
      <c r="AC35" s="4"/>
      <c r="AD35" s="4"/>
      <c r="AE35" s="4"/>
      <c r="AF35" s="5"/>
      <c r="AG35" s="5"/>
    </row>
    <row r="36" spans="1:33" s="3" customFormat="1" ht="21.6" customHeight="1" x14ac:dyDescent="0.25">
      <c r="D36" s="80"/>
      <c r="E36" s="4"/>
      <c r="F36" s="4"/>
      <c r="G36" s="129" t="s">
        <v>28</v>
      </c>
      <c r="H36" s="129"/>
      <c r="I36" s="129"/>
      <c r="J36" s="4"/>
      <c r="K36" s="4"/>
      <c r="L36" s="4"/>
      <c r="M36" s="4"/>
      <c r="N36" s="4"/>
      <c r="O36" s="4"/>
      <c r="P36" s="4"/>
      <c r="Q36" s="4"/>
      <c r="R36" s="4"/>
      <c r="S36" s="4"/>
      <c r="T36" s="4"/>
      <c r="U36" s="4"/>
      <c r="V36" s="4"/>
      <c r="W36" s="4"/>
      <c r="X36" s="4"/>
      <c r="Y36" s="4"/>
      <c r="Z36" s="4"/>
      <c r="AA36" s="4"/>
      <c r="AB36" s="4"/>
      <c r="AC36" s="4"/>
      <c r="AD36" s="4"/>
      <c r="AE36" s="4"/>
      <c r="AF36" s="5"/>
      <c r="AG36" s="5"/>
    </row>
    <row r="37" spans="1:33" x14ac:dyDescent="0.3">
      <c r="A37" s="13"/>
      <c r="B37" s="13"/>
      <c r="C37" s="13"/>
      <c r="D37" s="12"/>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2"/>
      <c r="AG37" s="2"/>
    </row>
    <row r="38" spans="1:33" x14ac:dyDescent="0.3">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2"/>
      <c r="AG38" s="2"/>
    </row>
    <row r="39" spans="1:33" x14ac:dyDescent="0.3">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2"/>
      <c r="AG39" s="2"/>
    </row>
    <row r="40" spans="1:33" x14ac:dyDescent="0.3">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2"/>
      <c r="AG40" s="2"/>
    </row>
    <row r="41" spans="1:33" x14ac:dyDescent="0.3">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2"/>
      <c r="AG41" s="2"/>
    </row>
    <row r="42" spans="1:33" x14ac:dyDescent="0.3">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2"/>
      <c r="AG42" s="2"/>
    </row>
    <row r="43" spans="1:33" ht="16.5" customHeight="1" x14ac:dyDescent="0.3">
      <c r="A43" s="112"/>
      <c r="B43" s="112"/>
      <c r="C43" s="112"/>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2"/>
      <c r="AG43" s="2"/>
    </row>
    <row r="44" spans="1:33" hidden="1" x14ac:dyDescent="0.3">
      <c r="A44" s="13"/>
      <c r="B44" s="13"/>
      <c r="C44" s="13"/>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2"/>
      <c r="AG44" s="2"/>
    </row>
    <row r="45" spans="1:33" x14ac:dyDescent="0.3">
      <c r="A45" s="112"/>
      <c r="B45" s="112"/>
      <c r="C45" s="112"/>
      <c r="D45" s="112"/>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2"/>
      <c r="AG45" s="2"/>
    </row>
    <row r="46" spans="1:33" x14ac:dyDescent="0.3">
      <c r="A46" s="111"/>
      <c r="B46" s="111"/>
      <c r="C46" s="111"/>
      <c r="D46" s="111"/>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2"/>
      <c r="AG46" s="2"/>
    </row>
    <row r="47" spans="1:33" x14ac:dyDescent="0.3">
      <c r="A47" s="111"/>
      <c r="B47" s="111"/>
      <c r="C47" s="111"/>
      <c r="D47" s="111"/>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2"/>
      <c r="AG47" s="2"/>
    </row>
    <row r="48" spans="1:33" x14ac:dyDescent="0.3">
      <c r="A48" s="112"/>
      <c r="B48" s="112"/>
      <c r="C48" s="112"/>
      <c r="D48" s="112"/>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2"/>
      <c r="AG48" s="2"/>
    </row>
    <row r="49" spans="1:33" x14ac:dyDescent="0.3">
      <c r="A49" s="111"/>
      <c r="B49" s="111"/>
      <c r="C49" s="111"/>
      <c r="D49" s="111"/>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2"/>
      <c r="AG49" s="2"/>
    </row>
    <row r="50" spans="1:33" x14ac:dyDescent="0.3">
      <c r="A50" s="111"/>
      <c r="B50" s="111"/>
      <c r="C50" s="111"/>
      <c r="D50" s="111"/>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2"/>
      <c r="AG50" s="2"/>
    </row>
    <row r="51" spans="1:33" x14ac:dyDescent="0.3">
      <c r="A51" s="111"/>
      <c r="B51" s="111"/>
      <c r="C51" s="111"/>
      <c r="D51" s="111"/>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2"/>
      <c r="AG51" s="2"/>
    </row>
    <row r="52" spans="1:33" x14ac:dyDescent="0.3">
      <c r="A52" s="111"/>
      <c r="B52" s="111"/>
      <c r="C52" s="111"/>
      <c r="D52" s="111"/>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2"/>
      <c r="AG52" s="2"/>
    </row>
    <row r="53" spans="1:33" x14ac:dyDescent="0.3">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2"/>
      <c r="AG53" s="2"/>
    </row>
    <row r="54" spans="1:33" x14ac:dyDescent="0.3">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2"/>
      <c r="AG54" s="2"/>
    </row>
    <row r="55" spans="1:33" x14ac:dyDescent="0.3">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2"/>
      <c r="AG55" s="2"/>
    </row>
    <row r="56" spans="1:33" x14ac:dyDescent="0.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2"/>
      <c r="AG56" s="2"/>
    </row>
    <row r="57" spans="1:33"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x14ac:dyDescent="0.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x14ac:dyDescent="0.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x14ac:dyDescent="0.3">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x14ac:dyDescent="0.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x14ac:dyDescent="0.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x14ac:dyDescent="0.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2"/>
      <c r="AG104" s="2"/>
    </row>
    <row r="105" spans="1:33"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2"/>
      <c r="AG105" s="2"/>
    </row>
    <row r="106" spans="1:33"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2"/>
      <c r="AG106" s="2"/>
    </row>
    <row r="107" spans="1:33"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2"/>
      <c r="AG107" s="2"/>
    </row>
    <row r="108" spans="1:33"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2"/>
      <c r="AG108" s="2"/>
    </row>
    <row r="109" spans="1:33"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2"/>
      <c r="AG109" s="2"/>
    </row>
    <row r="110" spans="1:33"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2"/>
      <c r="AG110" s="2"/>
    </row>
    <row r="111" spans="1:33"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2"/>
      <c r="AG111" s="2"/>
    </row>
    <row r="112" spans="1:33"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2"/>
      <c r="AG112" s="2"/>
    </row>
    <row r="113" spans="1:33"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2"/>
      <c r="AG113" s="2"/>
    </row>
    <row r="114" spans="1:33"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2"/>
      <c r="AG114" s="2"/>
    </row>
    <row r="115" spans="1:33"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2"/>
      <c r="AG115" s="2"/>
    </row>
    <row r="116" spans="1:33"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2"/>
      <c r="AG116" s="2"/>
    </row>
    <row r="117" spans="1:33"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2"/>
      <c r="AG117" s="2"/>
    </row>
    <row r="118" spans="1:33"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2"/>
      <c r="AG118" s="2"/>
    </row>
    <row r="119" spans="1:33"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2"/>
      <c r="AG119" s="2"/>
    </row>
    <row r="120" spans="1:33"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2"/>
      <c r="AG120" s="2"/>
    </row>
    <row r="121" spans="1:33"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2"/>
      <c r="AG121" s="2"/>
    </row>
    <row r="122" spans="1:33"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2"/>
      <c r="AG122" s="2"/>
    </row>
    <row r="123" spans="1:33" x14ac:dyDescent="0.3">
      <c r="A123" s="2"/>
      <c r="B123" s="2"/>
      <c r="C123" s="2"/>
      <c r="D123" s="6"/>
      <c r="E123" s="6"/>
      <c r="F123" s="6"/>
      <c r="G123" s="6"/>
      <c r="H123" s="6"/>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row>
    <row r="124" spans="1:33" x14ac:dyDescent="0.3">
      <c r="A124" s="2"/>
      <c r="B124" s="2"/>
      <c r="C124" s="2"/>
      <c r="D124" s="6"/>
      <c r="E124" s="6"/>
      <c r="F124" s="6"/>
      <c r="G124" s="6"/>
      <c r="H124" s="6"/>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row>
  </sheetData>
  <mergeCells count="14">
    <mergeCell ref="A49:D49"/>
    <mergeCell ref="A50:D50"/>
    <mergeCell ref="A51:D51"/>
    <mergeCell ref="A52:D52"/>
    <mergeCell ref="A43:C43"/>
    <mergeCell ref="A45:D45"/>
    <mergeCell ref="A46:D46"/>
    <mergeCell ref="A47:D47"/>
    <mergeCell ref="A48:D48"/>
    <mergeCell ref="G35:I35"/>
    <mergeCell ref="G36:I36"/>
    <mergeCell ref="A1:B1"/>
    <mergeCell ref="A2:B2"/>
    <mergeCell ref="A4:I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5A88B-BD6B-4529-B573-F904749A766F}">
  <dimension ref="A1:AG141"/>
  <sheetViews>
    <sheetView topLeftCell="A6" zoomScale="78" zoomScaleNormal="78" workbookViewId="0">
      <selection activeCell="C8" sqref="C8"/>
    </sheetView>
  </sheetViews>
  <sheetFormatPr defaultColWidth="9.140625" defaultRowHeight="18.75" x14ac:dyDescent="0.3"/>
  <cols>
    <col min="1" max="1" width="3.42578125" style="1" bestFit="1" customWidth="1"/>
    <col min="2" max="2" width="41.7109375" style="1" customWidth="1"/>
    <col min="3" max="3" width="18" style="1" bestFit="1" customWidth="1"/>
    <col min="4" max="4" width="18" style="1" customWidth="1"/>
    <col min="5" max="5" width="26.140625" style="1" bestFit="1" customWidth="1"/>
    <col min="6" max="6" width="11.5703125" style="1" customWidth="1"/>
    <col min="7" max="8" width="27.7109375" style="1" customWidth="1"/>
    <col min="9" max="9" width="59.42578125" style="1" customWidth="1"/>
    <col min="10" max="16384" width="9.140625" style="1"/>
  </cols>
  <sheetData>
    <row r="1" spans="1:33" x14ac:dyDescent="0.3">
      <c r="A1" s="113" t="s">
        <v>0</v>
      </c>
      <c r="B1" s="113"/>
    </row>
    <row r="2" spans="1:33" x14ac:dyDescent="0.3">
      <c r="A2" s="114" t="s">
        <v>198</v>
      </c>
      <c r="B2" s="114"/>
      <c r="C2" s="115"/>
    </row>
    <row r="3" spans="1:33" x14ac:dyDescent="0.3">
      <c r="A3" s="9"/>
      <c r="B3" s="9"/>
    </row>
    <row r="4" spans="1:33" ht="26.45" customHeight="1" x14ac:dyDescent="0.3">
      <c r="A4" s="116" t="s">
        <v>67</v>
      </c>
      <c r="B4" s="116"/>
      <c r="C4" s="116"/>
      <c r="D4" s="116"/>
      <c r="E4" s="116"/>
      <c r="F4" s="116"/>
      <c r="G4" s="116"/>
      <c r="H4" s="116"/>
      <c r="I4" s="116"/>
      <c r="J4" s="2"/>
      <c r="K4" s="2"/>
      <c r="L4" s="2"/>
      <c r="M4" s="2"/>
      <c r="N4" s="2"/>
      <c r="O4" s="2"/>
      <c r="P4" s="2"/>
      <c r="Q4" s="2"/>
      <c r="R4" s="2"/>
      <c r="S4" s="2"/>
      <c r="T4" s="2"/>
      <c r="U4" s="2"/>
      <c r="V4" s="2"/>
      <c r="W4" s="2"/>
      <c r="X4" s="2"/>
      <c r="Y4" s="2"/>
      <c r="Z4" s="2"/>
      <c r="AA4" s="2"/>
      <c r="AB4" s="2"/>
      <c r="AC4" s="2"/>
      <c r="AD4" s="2"/>
      <c r="AE4" s="2"/>
      <c r="AF4" s="2"/>
      <c r="AG4" s="2"/>
    </row>
    <row r="5" spans="1:33"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5"/>
      <c r="AG5" s="5"/>
    </row>
    <row r="6" spans="1:33" s="3" customFormat="1" ht="99" x14ac:dyDescent="0.25">
      <c r="A6" s="23" t="s">
        <v>63</v>
      </c>
      <c r="B6" s="23" t="s">
        <v>73</v>
      </c>
      <c r="C6" s="23" t="s">
        <v>64</v>
      </c>
      <c r="D6" s="23" t="s">
        <v>78</v>
      </c>
      <c r="E6" s="23" t="s">
        <v>72</v>
      </c>
      <c r="F6" s="23" t="s">
        <v>65</v>
      </c>
      <c r="G6" s="23" t="s">
        <v>66</v>
      </c>
      <c r="H6" s="23" t="s">
        <v>81</v>
      </c>
      <c r="I6" s="23" t="s">
        <v>82</v>
      </c>
      <c r="K6" s="4"/>
      <c r="L6" s="4"/>
      <c r="M6" s="4"/>
      <c r="N6" s="4"/>
      <c r="O6" s="4"/>
      <c r="P6" s="4"/>
      <c r="Q6" s="4"/>
      <c r="R6" s="4"/>
      <c r="S6" s="4"/>
      <c r="T6" s="4"/>
      <c r="U6" s="4"/>
      <c r="V6" s="4"/>
      <c r="W6" s="4"/>
      <c r="X6" s="4"/>
      <c r="Y6" s="4"/>
      <c r="Z6" s="4"/>
      <c r="AA6" s="4"/>
      <c r="AB6" s="4"/>
      <c r="AC6" s="4"/>
      <c r="AD6" s="4"/>
      <c r="AE6" s="4"/>
      <c r="AF6" s="5"/>
      <c r="AG6" s="5"/>
    </row>
    <row r="7" spans="1:33" s="3" customFormat="1" ht="16.5" x14ac:dyDescent="0.25">
      <c r="A7" s="27" t="s">
        <v>68</v>
      </c>
      <c r="B7" s="28" t="s">
        <v>328</v>
      </c>
      <c r="C7" s="23"/>
      <c r="D7" s="23"/>
      <c r="E7" s="23"/>
      <c r="F7" s="23"/>
      <c r="G7" s="23"/>
      <c r="H7" s="23"/>
      <c r="I7" s="23"/>
      <c r="K7" s="4"/>
      <c r="L7" s="4"/>
      <c r="M7" s="4"/>
      <c r="N7" s="4"/>
      <c r="O7" s="4"/>
      <c r="P7" s="4"/>
      <c r="Q7" s="4"/>
      <c r="R7" s="4"/>
      <c r="S7" s="4"/>
      <c r="T7" s="4"/>
      <c r="U7" s="4"/>
      <c r="V7" s="4"/>
      <c r="W7" s="4"/>
      <c r="X7" s="4"/>
      <c r="Y7" s="4"/>
      <c r="Z7" s="4"/>
      <c r="AA7" s="4"/>
      <c r="AB7" s="4"/>
      <c r="AC7" s="4"/>
      <c r="AD7" s="4"/>
      <c r="AE7" s="4"/>
      <c r="AF7" s="5"/>
      <c r="AG7" s="5"/>
    </row>
    <row r="8" spans="1:33" s="3" customFormat="1" ht="189" x14ac:dyDescent="0.25">
      <c r="A8" s="34">
        <v>1</v>
      </c>
      <c r="B8" s="24" t="s">
        <v>445</v>
      </c>
      <c r="C8" s="34" t="s">
        <v>446</v>
      </c>
      <c r="D8" s="26">
        <v>4370000000</v>
      </c>
      <c r="E8" s="34" t="s">
        <v>448</v>
      </c>
      <c r="F8" s="11" t="s">
        <v>449</v>
      </c>
      <c r="G8" s="34" t="s">
        <v>450</v>
      </c>
      <c r="H8" s="11" t="s">
        <v>487</v>
      </c>
      <c r="I8" s="24" t="s">
        <v>447</v>
      </c>
      <c r="K8" s="4"/>
      <c r="L8" s="4"/>
      <c r="M8" s="4"/>
      <c r="N8" s="4"/>
      <c r="O8" s="4"/>
      <c r="P8" s="4"/>
      <c r="Q8" s="4"/>
      <c r="R8" s="4"/>
      <c r="S8" s="4"/>
      <c r="T8" s="4"/>
      <c r="U8" s="4"/>
      <c r="V8" s="4"/>
      <c r="W8" s="4"/>
      <c r="X8" s="4"/>
      <c r="Y8" s="4"/>
      <c r="Z8" s="4"/>
      <c r="AA8" s="4"/>
      <c r="AB8" s="4"/>
      <c r="AC8" s="4"/>
      <c r="AD8" s="4"/>
      <c r="AE8" s="4"/>
      <c r="AF8" s="5"/>
      <c r="AG8" s="5"/>
    </row>
    <row r="9" spans="1:33" s="3" customFormat="1" ht="378" x14ac:dyDescent="0.25">
      <c r="A9" s="41">
        <v>2</v>
      </c>
      <c r="B9" s="42" t="s">
        <v>329</v>
      </c>
      <c r="C9" s="41" t="s">
        <v>698</v>
      </c>
      <c r="D9" s="26">
        <v>7100000000</v>
      </c>
      <c r="E9" s="43" t="s">
        <v>330</v>
      </c>
      <c r="F9" s="43" t="s">
        <v>331</v>
      </c>
      <c r="G9" s="37" t="s">
        <v>703</v>
      </c>
      <c r="H9" s="41" t="s">
        <v>701</v>
      </c>
      <c r="I9" s="44" t="s">
        <v>451</v>
      </c>
      <c r="K9" s="4"/>
      <c r="L9" s="4"/>
      <c r="M9" s="4"/>
      <c r="N9" s="4"/>
      <c r="O9" s="4"/>
      <c r="P9" s="4"/>
      <c r="Q9" s="4"/>
      <c r="R9" s="4"/>
      <c r="S9" s="4"/>
      <c r="T9" s="4"/>
      <c r="U9" s="4"/>
      <c r="V9" s="4"/>
      <c r="W9" s="4"/>
      <c r="X9" s="4"/>
      <c r="Y9" s="4"/>
      <c r="Z9" s="4"/>
      <c r="AA9" s="4"/>
      <c r="AB9" s="4"/>
      <c r="AC9" s="4"/>
      <c r="AD9" s="4"/>
      <c r="AE9" s="4"/>
      <c r="AF9" s="5"/>
      <c r="AG9" s="5"/>
    </row>
    <row r="10" spans="1:33" s="3" customFormat="1" ht="20.100000000000001" customHeight="1" x14ac:dyDescent="0.25">
      <c r="A10" s="27" t="s">
        <v>68</v>
      </c>
      <c r="B10" s="28" t="s">
        <v>5</v>
      </c>
      <c r="C10" s="11"/>
      <c r="D10" s="11"/>
      <c r="E10" s="11"/>
      <c r="F10" s="11"/>
      <c r="G10" s="11"/>
      <c r="H10" s="11"/>
      <c r="I10" s="11"/>
      <c r="J10" s="4"/>
      <c r="K10" s="4"/>
      <c r="L10" s="4"/>
      <c r="M10" s="4"/>
      <c r="N10" s="4"/>
      <c r="O10" s="4"/>
      <c r="P10" s="4"/>
      <c r="Q10" s="4"/>
      <c r="R10" s="4"/>
      <c r="S10" s="4"/>
      <c r="T10" s="4"/>
      <c r="U10" s="4"/>
      <c r="V10" s="4"/>
      <c r="W10" s="4"/>
      <c r="X10" s="4"/>
      <c r="Y10" s="4"/>
      <c r="Z10" s="4"/>
      <c r="AA10" s="4"/>
      <c r="AB10" s="4"/>
      <c r="AC10" s="4"/>
      <c r="AD10" s="4"/>
      <c r="AE10" s="4"/>
      <c r="AF10" s="5"/>
      <c r="AG10" s="5"/>
    </row>
    <row r="11" spans="1:33" s="3" customFormat="1" ht="31.5" x14ac:dyDescent="0.25">
      <c r="A11" s="27" t="s">
        <v>69</v>
      </c>
      <c r="B11" s="29" t="s">
        <v>6</v>
      </c>
      <c r="C11" s="11"/>
      <c r="D11" s="11"/>
      <c r="E11" s="11"/>
      <c r="F11" s="11"/>
      <c r="G11" s="11"/>
      <c r="H11" s="11"/>
      <c r="I11" s="11"/>
      <c r="J11" s="4"/>
      <c r="K11" s="4"/>
      <c r="L11" s="4"/>
      <c r="M11" s="4"/>
      <c r="N11" s="4"/>
      <c r="O11" s="4"/>
      <c r="P11" s="4"/>
      <c r="Q11" s="4"/>
      <c r="R11" s="4"/>
      <c r="S11" s="4"/>
      <c r="T11" s="4"/>
      <c r="U11" s="4"/>
      <c r="V11" s="4"/>
      <c r="W11" s="4"/>
      <c r="X11" s="4"/>
      <c r="Y11" s="4"/>
      <c r="Z11" s="4"/>
      <c r="AA11" s="4"/>
      <c r="AB11" s="4"/>
      <c r="AC11" s="4"/>
      <c r="AD11" s="4"/>
      <c r="AE11" s="4"/>
      <c r="AF11" s="5"/>
      <c r="AG11" s="5"/>
    </row>
    <row r="12" spans="1:33" s="3" customFormat="1" ht="252" x14ac:dyDescent="0.25">
      <c r="A12" s="14">
        <v>1</v>
      </c>
      <c r="B12" s="24" t="s">
        <v>391</v>
      </c>
      <c r="C12" s="34" t="s">
        <v>342</v>
      </c>
      <c r="D12" s="26">
        <v>840000000</v>
      </c>
      <c r="E12" s="25" t="s">
        <v>345</v>
      </c>
      <c r="F12" s="11" t="s">
        <v>348</v>
      </c>
      <c r="G12" s="11" t="s">
        <v>488</v>
      </c>
      <c r="H12" s="11" t="s">
        <v>717</v>
      </c>
      <c r="I12" s="24" t="s">
        <v>712</v>
      </c>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173.25" x14ac:dyDescent="0.25">
      <c r="A13" s="14">
        <v>2</v>
      </c>
      <c r="B13" s="24" t="s">
        <v>340</v>
      </c>
      <c r="C13" s="34" t="s">
        <v>343</v>
      </c>
      <c r="D13" s="26">
        <v>720000000</v>
      </c>
      <c r="E13" s="25" t="s">
        <v>346</v>
      </c>
      <c r="F13" s="11" t="s">
        <v>348</v>
      </c>
      <c r="G13" s="11" t="s">
        <v>488</v>
      </c>
      <c r="H13" s="11" t="s">
        <v>716</v>
      </c>
      <c r="I13" s="24" t="s">
        <v>713</v>
      </c>
      <c r="J13" s="4"/>
      <c r="K13" s="4"/>
      <c r="L13" s="4"/>
      <c r="M13" s="4"/>
      <c r="N13" s="4"/>
      <c r="O13" s="4"/>
      <c r="P13" s="4"/>
      <c r="Q13" s="4"/>
      <c r="R13" s="4"/>
      <c r="S13" s="4"/>
      <c r="T13" s="4"/>
      <c r="U13" s="4"/>
      <c r="V13" s="4"/>
      <c r="W13" s="4"/>
      <c r="X13" s="4"/>
      <c r="Y13" s="4"/>
      <c r="Z13" s="4"/>
      <c r="AA13" s="4"/>
      <c r="AB13" s="4"/>
      <c r="AC13" s="4"/>
      <c r="AD13" s="4"/>
      <c r="AE13" s="4"/>
      <c r="AF13" s="5"/>
      <c r="AG13" s="5"/>
    </row>
    <row r="14" spans="1:33" s="3" customFormat="1" ht="346.5" x14ac:dyDescent="0.25">
      <c r="A14" s="14">
        <v>3</v>
      </c>
      <c r="B14" s="24" t="s">
        <v>341</v>
      </c>
      <c r="C14" s="34" t="s">
        <v>344</v>
      </c>
      <c r="D14" s="26">
        <v>840000000</v>
      </c>
      <c r="E14" s="25" t="s">
        <v>347</v>
      </c>
      <c r="F14" s="11" t="s">
        <v>348</v>
      </c>
      <c r="G14" s="11" t="s">
        <v>488</v>
      </c>
      <c r="H14" s="11" t="s">
        <v>715</v>
      </c>
      <c r="I14" s="24" t="s">
        <v>714</v>
      </c>
      <c r="J14" s="4"/>
      <c r="K14" s="4"/>
      <c r="L14" s="4"/>
      <c r="M14" s="4"/>
      <c r="N14" s="4"/>
      <c r="O14" s="4"/>
      <c r="P14" s="4"/>
      <c r="Q14" s="4"/>
      <c r="R14" s="4"/>
      <c r="S14" s="4"/>
      <c r="T14" s="4"/>
      <c r="U14" s="4"/>
      <c r="V14" s="4"/>
      <c r="W14" s="4"/>
      <c r="X14" s="4"/>
      <c r="Y14" s="4"/>
      <c r="Z14" s="4"/>
      <c r="AA14" s="4"/>
      <c r="AB14" s="4"/>
      <c r="AC14" s="4"/>
      <c r="AD14" s="4"/>
      <c r="AE14" s="4"/>
      <c r="AF14" s="5"/>
      <c r="AG14" s="5"/>
    </row>
    <row r="15" spans="1:33" s="3" customFormat="1" ht="267.75" x14ac:dyDescent="0.25">
      <c r="A15" s="14">
        <v>4</v>
      </c>
      <c r="B15" s="24" t="s">
        <v>483</v>
      </c>
      <c r="C15" s="34" t="s">
        <v>484</v>
      </c>
      <c r="D15" s="26">
        <v>580000000</v>
      </c>
      <c r="E15" s="25" t="s">
        <v>485</v>
      </c>
      <c r="F15" s="11" t="s">
        <v>486</v>
      </c>
      <c r="G15" s="11" t="s">
        <v>157</v>
      </c>
      <c r="H15" s="11" t="s">
        <v>489</v>
      </c>
      <c r="I15" s="24" t="s">
        <v>490</v>
      </c>
      <c r="J15" s="4"/>
      <c r="K15" s="4"/>
      <c r="L15" s="4"/>
      <c r="M15" s="4"/>
      <c r="N15" s="4"/>
      <c r="O15" s="4"/>
      <c r="P15" s="4"/>
      <c r="Q15" s="4"/>
      <c r="R15" s="4"/>
      <c r="S15" s="4"/>
      <c r="T15" s="4"/>
      <c r="U15" s="4"/>
      <c r="V15" s="4"/>
      <c r="W15" s="4"/>
      <c r="X15" s="4"/>
      <c r="Y15" s="4"/>
      <c r="Z15" s="4"/>
      <c r="AA15" s="4"/>
      <c r="AB15" s="4"/>
      <c r="AC15" s="4"/>
      <c r="AD15" s="4"/>
      <c r="AE15" s="4"/>
      <c r="AF15" s="5"/>
      <c r="AG15" s="5"/>
    </row>
    <row r="16" spans="1:33" s="3" customFormat="1" ht="20.100000000000001" customHeight="1" x14ac:dyDescent="0.25">
      <c r="A16" s="27" t="s">
        <v>70</v>
      </c>
      <c r="B16" s="28" t="s">
        <v>7</v>
      </c>
      <c r="C16" s="11"/>
      <c r="D16" s="11"/>
      <c r="E16" s="11"/>
      <c r="F16" s="11"/>
      <c r="G16" s="11"/>
      <c r="H16" s="11"/>
      <c r="I16" s="11"/>
      <c r="J16" s="4"/>
      <c r="K16" s="4"/>
      <c r="L16" s="4"/>
      <c r="M16" s="4"/>
      <c r="N16" s="4"/>
      <c r="O16" s="4"/>
      <c r="P16" s="4"/>
      <c r="Q16" s="4"/>
      <c r="R16" s="4"/>
      <c r="S16" s="4"/>
      <c r="T16" s="4"/>
      <c r="U16" s="4"/>
      <c r="V16" s="4"/>
      <c r="W16" s="4"/>
      <c r="X16" s="4"/>
      <c r="Y16" s="4"/>
      <c r="Z16" s="4"/>
      <c r="AA16" s="4"/>
      <c r="AB16" s="4"/>
      <c r="AC16" s="4"/>
      <c r="AD16" s="4"/>
      <c r="AE16" s="4"/>
      <c r="AF16" s="5"/>
      <c r="AG16" s="5"/>
    </row>
    <row r="17" spans="1:33" s="3" customFormat="1" ht="110.25" x14ac:dyDescent="0.25">
      <c r="A17" s="14">
        <v>1</v>
      </c>
      <c r="B17" s="24" t="s">
        <v>868</v>
      </c>
      <c r="C17" s="11" t="s">
        <v>871</v>
      </c>
      <c r="D17" s="26">
        <v>20000000</v>
      </c>
      <c r="E17" s="11" t="s">
        <v>874</v>
      </c>
      <c r="F17" s="53" t="s">
        <v>877</v>
      </c>
      <c r="G17" s="56" t="s">
        <v>779</v>
      </c>
      <c r="H17" s="11" t="s">
        <v>1065</v>
      </c>
      <c r="I17" s="54" t="s">
        <v>1555</v>
      </c>
      <c r="J17" s="4"/>
      <c r="K17" s="4"/>
      <c r="L17" s="4"/>
      <c r="M17" s="4"/>
      <c r="N17" s="4"/>
      <c r="O17" s="4"/>
      <c r="P17" s="4"/>
      <c r="Q17" s="4"/>
      <c r="R17" s="4"/>
      <c r="S17" s="4"/>
      <c r="T17" s="4"/>
      <c r="U17" s="4"/>
      <c r="V17" s="4"/>
      <c r="W17" s="4"/>
      <c r="X17" s="4"/>
      <c r="Y17" s="4"/>
      <c r="Z17" s="4"/>
      <c r="AA17" s="4"/>
      <c r="AB17" s="4"/>
      <c r="AC17" s="4"/>
      <c r="AD17" s="4"/>
      <c r="AE17" s="4"/>
      <c r="AF17" s="5"/>
      <c r="AG17" s="5"/>
    </row>
    <row r="18" spans="1:33" s="3" customFormat="1" ht="47.25" x14ac:dyDescent="0.25">
      <c r="A18" s="14">
        <v>2</v>
      </c>
      <c r="B18" s="24" t="s">
        <v>869</v>
      </c>
      <c r="C18" s="11" t="s">
        <v>872</v>
      </c>
      <c r="D18" s="26">
        <v>20000000</v>
      </c>
      <c r="E18" s="11" t="s">
        <v>875</v>
      </c>
      <c r="F18" s="66" t="s">
        <v>878</v>
      </c>
      <c r="G18" s="56" t="s">
        <v>779</v>
      </c>
      <c r="H18" s="11" t="s">
        <v>1065</v>
      </c>
      <c r="I18" s="67" t="s">
        <v>1556</v>
      </c>
      <c r="J18" s="4"/>
      <c r="K18" s="4"/>
      <c r="L18" s="4"/>
      <c r="M18" s="4"/>
      <c r="N18" s="4"/>
      <c r="O18" s="4"/>
      <c r="P18" s="4"/>
      <c r="Q18" s="4"/>
      <c r="R18" s="4"/>
      <c r="S18" s="4"/>
      <c r="T18" s="4"/>
      <c r="U18" s="4"/>
      <c r="V18" s="4"/>
      <c r="W18" s="4"/>
      <c r="X18" s="4"/>
      <c r="Y18" s="4"/>
      <c r="Z18" s="4"/>
      <c r="AA18" s="4"/>
      <c r="AB18" s="4"/>
      <c r="AC18" s="4"/>
      <c r="AD18" s="4"/>
      <c r="AE18" s="4"/>
      <c r="AF18" s="5"/>
      <c r="AG18" s="5"/>
    </row>
    <row r="19" spans="1:33" s="3" customFormat="1" ht="47.25" x14ac:dyDescent="0.25">
      <c r="A19" s="14">
        <v>3</v>
      </c>
      <c r="B19" s="24" t="s">
        <v>870</v>
      </c>
      <c r="C19" s="11" t="s">
        <v>873</v>
      </c>
      <c r="D19" s="26">
        <v>20000000</v>
      </c>
      <c r="E19" s="11" t="s">
        <v>876</v>
      </c>
      <c r="F19" s="53" t="s">
        <v>879</v>
      </c>
      <c r="G19" s="56" t="s">
        <v>779</v>
      </c>
      <c r="H19" s="11" t="s">
        <v>1062</v>
      </c>
      <c r="I19" s="54" t="s">
        <v>880</v>
      </c>
      <c r="J19" s="4"/>
      <c r="K19" s="4"/>
      <c r="L19" s="4"/>
      <c r="M19" s="4"/>
      <c r="N19" s="4"/>
      <c r="O19" s="4"/>
      <c r="P19" s="4"/>
      <c r="Q19" s="4"/>
      <c r="R19" s="4"/>
      <c r="S19" s="4"/>
      <c r="T19" s="4"/>
      <c r="U19" s="4"/>
      <c r="V19" s="4"/>
      <c r="W19" s="4"/>
      <c r="X19" s="4"/>
      <c r="Y19" s="4"/>
      <c r="Z19" s="4"/>
      <c r="AA19" s="4"/>
      <c r="AB19" s="4"/>
      <c r="AC19" s="4"/>
      <c r="AD19" s="4"/>
      <c r="AE19" s="4"/>
      <c r="AF19" s="5"/>
      <c r="AG19" s="5"/>
    </row>
    <row r="20" spans="1:33" s="3" customFormat="1" ht="78.75" x14ac:dyDescent="0.25">
      <c r="A20" s="14">
        <v>4</v>
      </c>
      <c r="B20" s="55" t="s">
        <v>886</v>
      </c>
      <c r="C20" s="11" t="s">
        <v>881</v>
      </c>
      <c r="D20" s="26">
        <v>25000000</v>
      </c>
      <c r="E20" s="11" t="s">
        <v>891</v>
      </c>
      <c r="F20" s="53" t="s">
        <v>896</v>
      </c>
      <c r="G20" s="53" t="s">
        <v>809</v>
      </c>
      <c r="H20" s="11" t="s">
        <v>899</v>
      </c>
      <c r="I20" s="20" t="s">
        <v>898</v>
      </c>
      <c r="J20" s="4"/>
      <c r="K20" s="4"/>
      <c r="L20" s="4"/>
      <c r="M20" s="4"/>
      <c r="N20" s="4"/>
      <c r="O20" s="4"/>
      <c r="P20" s="4"/>
      <c r="Q20" s="4"/>
      <c r="R20" s="4"/>
      <c r="S20" s="4"/>
      <c r="T20" s="4"/>
      <c r="U20" s="4"/>
      <c r="V20" s="4"/>
      <c r="W20" s="4"/>
      <c r="X20" s="4"/>
      <c r="Y20" s="4"/>
      <c r="Z20" s="4"/>
      <c r="AA20" s="4"/>
      <c r="AB20" s="4"/>
      <c r="AC20" s="4"/>
      <c r="AD20" s="4"/>
      <c r="AE20" s="4"/>
      <c r="AF20" s="5"/>
      <c r="AG20" s="5"/>
    </row>
    <row r="21" spans="1:33" s="3" customFormat="1" ht="94.5" x14ac:dyDescent="0.25">
      <c r="A21" s="14">
        <v>5</v>
      </c>
      <c r="B21" s="55" t="s">
        <v>887</v>
      </c>
      <c r="C21" s="11" t="s">
        <v>882</v>
      </c>
      <c r="D21" s="26">
        <v>45000000</v>
      </c>
      <c r="E21" s="11" t="s">
        <v>892</v>
      </c>
      <c r="F21" s="53" t="s">
        <v>897</v>
      </c>
      <c r="G21" s="53" t="s">
        <v>809</v>
      </c>
      <c r="H21" s="11" t="s">
        <v>899</v>
      </c>
      <c r="I21" s="20" t="s">
        <v>900</v>
      </c>
      <c r="J21" s="4"/>
      <c r="K21" s="4"/>
      <c r="L21" s="4"/>
      <c r="M21" s="4"/>
      <c r="N21" s="4"/>
      <c r="O21" s="4"/>
      <c r="P21" s="4"/>
      <c r="Q21" s="4"/>
      <c r="R21" s="4"/>
      <c r="S21" s="4"/>
      <c r="T21" s="4"/>
      <c r="U21" s="4"/>
      <c r="V21" s="4"/>
      <c r="W21" s="4"/>
      <c r="X21" s="4"/>
      <c r="Y21" s="4"/>
      <c r="Z21" s="4"/>
      <c r="AA21" s="4"/>
      <c r="AB21" s="4"/>
      <c r="AC21" s="4"/>
      <c r="AD21" s="4"/>
      <c r="AE21" s="4"/>
      <c r="AF21" s="5"/>
      <c r="AG21" s="5"/>
    </row>
    <row r="22" spans="1:33" s="3" customFormat="1" ht="78.75" x14ac:dyDescent="0.25">
      <c r="A22" s="14">
        <v>6</v>
      </c>
      <c r="B22" s="55" t="s">
        <v>888</v>
      </c>
      <c r="C22" s="11" t="s">
        <v>883</v>
      </c>
      <c r="D22" s="26">
        <v>40000000</v>
      </c>
      <c r="E22" s="11" t="s">
        <v>893</v>
      </c>
      <c r="F22" s="53" t="s">
        <v>879</v>
      </c>
      <c r="G22" s="53" t="s">
        <v>809</v>
      </c>
      <c r="H22" s="11" t="s">
        <v>899</v>
      </c>
      <c r="I22" s="20" t="s">
        <v>901</v>
      </c>
      <c r="J22" s="4"/>
      <c r="K22" s="4"/>
      <c r="L22" s="4"/>
      <c r="M22" s="4"/>
      <c r="N22" s="4"/>
      <c r="O22" s="4"/>
      <c r="P22" s="4"/>
      <c r="Q22" s="4"/>
      <c r="R22" s="4"/>
      <c r="S22" s="4"/>
      <c r="T22" s="4"/>
      <c r="U22" s="4"/>
      <c r="V22" s="4"/>
      <c r="W22" s="4"/>
      <c r="X22" s="4"/>
      <c r="Y22" s="4"/>
      <c r="Z22" s="4"/>
      <c r="AA22" s="4"/>
      <c r="AB22" s="4"/>
      <c r="AC22" s="4"/>
      <c r="AD22" s="4"/>
      <c r="AE22" s="4"/>
      <c r="AF22" s="5"/>
      <c r="AG22" s="5"/>
    </row>
    <row r="23" spans="1:33" s="3" customFormat="1" ht="78.75" x14ac:dyDescent="0.25">
      <c r="A23" s="14">
        <v>7</v>
      </c>
      <c r="B23" s="55" t="s">
        <v>889</v>
      </c>
      <c r="C23" s="11" t="s">
        <v>884</v>
      </c>
      <c r="D23" s="26">
        <v>30000000</v>
      </c>
      <c r="E23" s="11" t="s">
        <v>894</v>
      </c>
      <c r="F23" s="53" t="s">
        <v>897</v>
      </c>
      <c r="G23" s="53" t="s">
        <v>809</v>
      </c>
      <c r="H23" s="11" t="s">
        <v>899</v>
      </c>
      <c r="I23" s="58" t="s">
        <v>902</v>
      </c>
      <c r="J23" s="4"/>
      <c r="K23" s="4"/>
      <c r="L23" s="4"/>
      <c r="M23" s="4"/>
      <c r="N23" s="4"/>
      <c r="O23" s="4"/>
      <c r="P23" s="4"/>
      <c r="Q23" s="4"/>
      <c r="R23" s="4"/>
      <c r="S23" s="4"/>
      <c r="T23" s="4"/>
      <c r="U23" s="4"/>
      <c r="V23" s="4"/>
      <c r="W23" s="4"/>
      <c r="X23" s="4"/>
      <c r="Y23" s="4"/>
      <c r="Z23" s="4"/>
      <c r="AA23" s="4"/>
      <c r="AB23" s="4"/>
      <c r="AC23" s="4"/>
      <c r="AD23" s="4"/>
      <c r="AE23" s="4"/>
      <c r="AF23" s="5"/>
      <c r="AG23" s="5"/>
    </row>
    <row r="24" spans="1:33" s="3" customFormat="1" ht="63" x14ac:dyDescent="0.25">
      <c r="A24" s="14">
        <v>8</v>
      </c>
      <c r="B24" s="55" t="s">
        <v>890</v>
      </c>
      <c r="C24" s="11" t="s">
        <v>885</v>
      </c>
      <c r="D24" s="26">
        <v>40000000</v>
      </c>
      <c r="E24" s="11" t="s">
        <v>895</v>
      </c>
      <c r="F24" s="53" t="s">
        <v>879</v>
      </c>
      <c r="G24" s="53" t="s">
        <v>809</v>
      </c>
      <c r="H24" s="11" t="s">
        <v>899</v>
      </c>
      <c r="I24" s="58" t="s">
        <v>903</v>
      </c>
      <c r="J24" s="4"/>
      <c r="K24" s="4"/>
      <c r="L24" s="4"/>
      <c r="M24" s="4"/>
      <c r="N24" s="4"/>
      <c r="O24" s="4"/>
      <c r="P24" s="4"/>
      <c r="Q24" s="4"/>
      <c r="R24" s="4"/>
      <c r="S24" s="4"/>
      <c r="T24" s="4"/>
      <c r="U24" s="4"/>
      <c r="V24" s="4"/>
      <c r="W24" s="4"/>
      <c r="X24" s="4"/>
      <c r="Y24" s="4"/>
      <c r="Z24" s="4"/>
      <c r="AA24" s="4"/>
      <c r="AB24" s="4"/>
      <c r="AC24" s="4"/>
      <c r="AD24" s="4"/>
      <c r="AE24" s="4"/>
      <c r="AF24" s="5"/>
      <c r="AG24" s="5"/>
    </row>
    <row r="25" spans="1:33" s="3" customFormat="1" ht="94.5" x14ac:dyDescent="0.25">
      <c r="A25" s="14">
        <v>9</v>
      </c>
      <c r="B25" s="10" t="s">
        <v>910</v>
      </c>
      <c r="C25" s="11" t="s">
        <v>904</v>
      </c>
      <c r="D25" s="26">
        <v>30000000</v>
      </c>
      <c r="E25" s="11" t="s">
        <v>920</v>
      </c>
      <c r="F25" s="11" t="s">
        <v>879</v>
      </c>
      <c r="G25" s="11" t="s">
        <v>762</v>
      </c>
      <c r="H25" s="11" t="s">
        <v>899</v>
      </c>
      <c r="I25" s="58" t="s">
        <v>929</v>
      </c>
      <c r="J25" s="4"/>
      <c r="K25" s="4"/>
      <c r="L25" s="4"/>
      <c r="M25" s="4"/>
      <c r="N25" s="4"/>
      <c r="O25" s="4"/>
      <c r="P25" s="4"/>
      <c r="Q25" s="4"/>
      <c r="R25" s="4"/>
      <c r="S25" s="4"/>
      <c r="T25" s="4"/>
      <c r="U25" s="4"/>
      <c r="V25" s="4"/>
      <c r="W25" s="4"/>
      <c r="X25" s="4"/>
      <c r="Y25" s="4"/>
      <c r="Z25" s="4"/>
      <c r="AA25" s="4"/>
      <c r="AB25" s="4"/>
      <c r="AC25" s="4"/>
      <c r="AD25" s="4"/>
      <c r="AE25" s="4"/>
      <c r="AF25" s="5"/>
      <c r="AG25" s="5"/>
    </row>
    <row r="26" spans="1:33" s="3" customFormat="1" ht="63" x14ac:dyDescent="0.25">
      <c r="A26" s="14">
        <v>10</v>
      </c>
      <c r="B26" s="10" t="s">
        <v>911</v>
      </c>
      <c r="C26" s="11" t="s">
        <v>905</v>
      </c>
      <c r="D26" s="26">
        <v>25000000</v>
      </c>
      <c r="E26" s="38" t="s">
        <v>921</v>
      </c>
      <c r="F26" s="11" t="s">
        <v>928</v>
      </c>
      <c r="G26" s="11" t="s">
        <v>762</v>
      </c>
      <c r="H26" s="11" t="s">
        <v>899</v>
      </c>
      <c r="I26" s="58" t="s">
        <v>930</v>
      </c>
      <c r="J26" s="4"/>
      <c r="K26" s="4"/>
      <c r="L26" s="4"/>
      <c r="M26" s="4"/>
      <c r="N26" s="4"/>
      <c r="O26" s="4"/>
      <c r="P26" s="4"/>
      <c r="Q26" s="4"/>
      <c r="R26" s="4"/>
      <c r="S26" s="4"/>
      <c r="T26" s="4"/>
      <c r="U26" s="4"/>
      <c r="V26" s="4"/>
      <c r="W26" s="4"/>
      <c r="X26" s="4"/>
      <c r="Y26" s="4"/>
      <c r="Z26" s="4"/>
      <c r="AA26" s="4"/>
      <c r="AB26" s="4"/>
      <c r="AC26" s="4"/>
      <c r="AD26" s="4"/>
      <c r="AE26" s="4"/>
      <c r="AF26" s="5"/>
      <c r="AG26" s="5"/>
    </row>
    <row r="27" spans="1:33" s="3" customFormat="1" ht="78.75" x14ac:dyDescent="0.25">
      <c r="A27" s="14">
        <v>11</v>
      </c>
      <c r="B27" s="62" t="s">
        <v>912</v>
      </c>
      <c r="C27" s="11" t="s">
        <v>918</v>
      </c>
      <c r="D27" s="26">
        <v>30000000</v>
      </c>
      <c r="E27" s="11" t="s">
        <v>922</v>
      </c>
      <c r="F27" s="11" t="s">
        <v>897</v>
      </c>
      <c r="G27" s="11" t="s">
        <v>762</v>
      </c>
      <c r="H27" s="11" t="s">
        <v>1557</v>
      </c>
      <c r="I27" s="58" t="s">
        <v>931</v>
      </c>
      <c r="J27" s="4"/>
      <c r="K27" s="4"/>
      <c r="L27" s="4"/>
      <c r="M27" s="4"/>
      <c r="N27" s="4"/>
      <c r="O27" s="4"/>
      <c r="P27" s="4"/>
      <c r="Q27" s="4"/>
      <c r="R27" s="4"/>
      <c r="S27" s="4"/>
      <c r="T27" s="4"/>
      <c r="U27" s="4"/>
      <c r="V27" s="4"/>
      <c r="W27" s="4"/>
      <c r="X27" s="4"/>
      <c r="Y27" s="4"/>
      <c r="Z27" s="4"/>
      <c r="AA27" s="4"/>
      <c r="AB27" s="4"/>
      <c r="AC27" s="4"/>
      <c r="AD27" s="4"/>
      <c r="AE27" s="4"/>
      <c r="AF27" s="5"/>
      <c r="AG27" s="5"/>
    </row>
    <row r="28" spans="1:33" s="3" customFormat="1" ht="94.5" x14ac:dyDescent="0.25">
      <c r="A28" s="14">
        <v>12</v>
      </c>
      <c r="B28" s="24" t="s">
        <v>913</v>
      </c>
      <c r="C28" s="11" t="s">
        <v>919</v>
      </c>
      <c r="D28" s="26">
        <v>25000000</v>
      </c>
      <c r="E28" s="11" t="s">
        <v>923</v>
      </c>
      <c r="F28" s="11" t="s">
        <v>897</v>
      </c>
      <c r="G28" s="11" t="s">
        <v>762</v>
      </c>
      <c r="H28" s="11" t="s">
        <v>1557</v>
      </c>
      <c r="I28" s="58" t="s">
        <v>932</v>
      </c>
      <c r="J28" s="4"/>
      <c r="K28" s="4"/>
      <c r="L28" s="4"/>
      <c r="M28" s="4"/>
      <c r="N28" s="4"/>
      <c r="O28" s="4"/>
      <c r="P28" s="4"/>
      <c r="Q28" s="4"/>
      <c r="R28" s="4"/>
      <c r="S28" s="4"/>
      <c r="T28" s="4"/>
      <c r="U28" s="4"/>
      <c r="V28" s="4"/>
      <c r="W28" s="4"/>
      <c r="X28" s="4"/>
      <c r="Y28" s="4"/>
      <c r="Z28" s="4"/>
      <c r="AA28" s="4"/>
      <c r="AB28" s="4"/>
      <c r="AC28" s="4"/>
      <c r="AD28" s="4"/>
      <c r="AE28" s="4"/>
      <c r="AF28" s="5"/>
      <c r="AG28" s="5"/>
    </row>
    <row r="29" spans="1:33" s="3" customFormat="1" ht="110.25" x14ac:dyDescent="0.25">
      <c r="A29" s="14">
        <v>13</v>
      </c>
      <c r="B29" s="24" t="s">
        <v>914</v>
      </c>
      <c r="C29" s="11" t="s">
        <v>906</v>
      </c>
      <c r="D29" s="26">
        <v>25000000</v>
      </c>
      <c r="E29" s="11" t="s">
        <v>924</v>
      </c>
      <c r="F29" s="11" t="s">
        <v>878</v>
      </c>
      <c r="G29" s="11" t="s">
        <v>762</v>
      </c>
      <c r="H29" s="11" t="s">
        <v>1558</v>
      </c>
      <c r="I29" s="58" t="s">
        <v>933</v>
      </c>
      <c r="J29" s="4"/>
      <c r="K29" s="4"/>
      <c r="L29" s="4"/>
      <c r="M29" s="4"/>
      <c r="N29" s="4"/>
      <c r="O29" s="4"/>
      <c r="P29" s="4"/>
      <c r="Q29" s="4"/>
      <c r="R29" s="4"/>
      <c r="S29" s="4"/>
      <c r="T29" s="4"/>
      <c r="U29" s="4"/>
      <c r="V29" s="4"/>
      <c r="W29" s="4"/>
      <c r="X29" s="4"/>
      <c r="Y29" s="4"/>
      <c r="Z29" s="4"/>
      <c r="AA29" s="4"/>
      <c r="AB29" s="4"/>
      <c r="AC29" s="4"/>
      <c r="AD29" s="4"/>
      <c r="AE29" s="4"/>
      <c r="AF29" s="5"/>
      <c r="AG29" s="5"/>
    </row>
    <row r="30" spans="1:33" s="3" customFormat="1" ht="63" x14ac:dyDescent="0.25">
      <c r="A30" s="14">
        <v>14</v>
      </c>
      <c r="B30" s="68" t="s">
        <v>915</v>
      </c>
      <c r="C30" s="11" t="s">
        <v>907</v>
      </c>
      <c r="D30" s="26">
        <v>25000000</v>
      </c>
      <c r="E30" s="38" t="s">
        <v>925</v>
      </c>
      <c r="F30" s="11" t="s">
        <v>928</v>
      </c>
      <c r="G30" s="11" t="s">
        <v>762</v>
      </c>
      <c r="H30" s="11" t="s">
        <v>1558</v>
      </c>
      <c r="I30" s="58" t="s">
        <v>934</v>
      </c>
      <c r="J30" s="4"/>
      <c r="K30" s="4"/>
      <c r="L30" s="4"/>
      <c r="M30" s="4"/>
      <c r="N30" s="4"/>
      <c r="O30" s="4"/>
      <c r="P30" s="4"/>
      <c r="Q30" s="4"/>
      <c r="R30" s="4"/>
      <c r="S30" s="4"/>
      <c r="T30" s="4"/>
      <c r="U30" s="4"/>
      <c r="V30" s="4"/>
      <c r="W30" s="4"/>
      <c r="X30" s="4"/>
      <c r="Y30" s="4"/>
      <c r="Z30" s="4"/>
      <c r="AA30" s="4"/>
      <c r="AB30" s="4"/>
      <c r="AC30" s="4"/>
      <c r="AD30" s="4"/>
      <c r="AE30" s="4"/>
      <c r="AF30" s="5"/>
      <c r="AG30" s="5"/>
    </row>
    <row r="31" spans="1:33" s="3" customFormat="1" ht="78.75" x14ac:dyDescent="0.25">
      <c r="A31" s="14">
        <v>15</v>
      </c>
      <c r="B31" s="62" t="s">
        <v>916</v>
      </c>
      <c r="C31" s="11" t="s">
        <v>908</v>
      </c>
      <c r="D31" s="26">
        <v>20000000</v>
      </c>
      <c r="E31" s="11" t="s">
        <v>926</v>
      </c>
      <c r="F31" s="11" t="s">
        <v>897</v>
      </c>
      <c r="G31" s="11" t="s">
        <v>762</v>
      </c>
      <c r="H31" s="11" t="s">
        <v>1557</v>
      </c>
      <c r="I31" s="58" t="s">
        <v>935</v>
      </c>
      <c r="J31" s="4"/>
      <c r="K31" s="4"/>
      <c r="L31" s="4"/>
      <c r="M31" s="4"/>
      <c r="N31" s="4"/>
      <c r="O31" s="4"/>
      <c r="P31" s="4"/>
      <c r="Q31" s="4"/>
      <c r="R31" s="4"/>
      <c r="S31" s="4"/>
      <c r="T31" s="4"/>
      <c r="U31" s="4"/>
      <c r="V31" s="4"/>
      <c r="W31" s="4"/>
      <c r="X31" s="4"/>
      <c r="Y31" s="4"/>
      <c r="Z31" s="4"/>
      <c r="AA31" s="4"/>
      <c r="AB31" s="4"/>
      <c r="AC31" s="4"/>
      <c r="AD31" s="4"/>
      <c r="AE31" s="4"/>
      <c r="AF31" s="5"/>
      <c r="AG31" s="5"/>
    </row>
    <row r="32" spans="1:33" s="3" customFormat="1" ht="63" x14ac:dyDescent="0.25">
      <c r="A32" s="14">
        <v>16</v>
      </c>
      <c r="B32" s="24" t="s">
        <v>917</v>
      </c>
      <c r="C32" s="11" t="s">
        <v>909</v>
      </c>
      <c r="D32" s="26">
        <v>30000000</v>
      </c>
      <c r="E32" s="38" t="s">
        <v>927</v>
      </c>
      <c r="F32" s="11" t="s">
        <v>879</v>
      </c>
      <c r="G32" s="11" t="s">
        <v>762</v>
      </c>
      <c r="H32" s="11" t="s">
        <v>1558</v>
      </c>
      <c r="I32" s="58" t="s">
        <v>936</v>
      </c>
      <c r="J32" s="4"/>
      <c r="K32" s="4"/>
      <c r="L32" s="4"/>
      <c r="M32" s="4"/>
      <c r="N32" s="4"/>
      <c r="O32" s="4"/>
      <c r="P32" s="4"/>
      <c r="Q32" s="4"/>
      <c r="R32" s="4"/>
      <c r="S32" s="4"/>
      <c r="T32" s="4"/>
      <c r="U32" s="4"/>
      <c r="V32" s="4"/>
      <c r="W32" s="4"/>
      <c r="X32" s="4"/>
      <c r="Y32" s="4"/>
      <c r="Z32" s="4"/>
      <c r="AA32" s="4"/>
      <c r="AB32" s="4"/>
      <c r="AC32" s="4"/>
      <c r="AD32" s="4"/>
      <c r="AE32" s="4"/>
      <c r="AF32" s="5"/>
      <c r="AG32" s="5"/>
    </row>
    <row r="33" spans="1:33" s="3" customFormat="1" ht="78.75" x14ac:dyDescent="0.25">
      <c r="A33" s="14">
        <v>17</v>
      </c>
      <c r="B33" s="10" t="s">
        <v>944</v>
      </c>
      <c r="C33" s="11" t="s">
        <v>937</v>
      </c>
      <c r="D33" s="26">
        <v>40000000</v>
      </c>
      <c r="E33" s="38" t="s">
        <v>895</v>
      </c>
      <c r="F33" s="11" t="s">
        <v>879</v>
      </c>
      <c r="G33" s="11" t="s">
        <v>767</v>
      </c>
      <c r="H33" s="11" t="s">
        <v>1558</v>
      </c>
      <c r="I33" s="58" t="s">
        <v>955</v>
      </c>
      <c r="J33" s="4"/>
      <c r="K33" s="4"/>
      <c r="L33" s="4"/>
      <c r="M33" s="4"/>
      <c r="N33" s="4"/>
      <c r="O33" s="4"/>
      <c r="P33" s="4"/>
      <c r="Q33" s="4"/>
      <c r="R33" s="4"/>
      <c r="S33" s="4"/>
      <c r="T33" s="4"/>
      <c r="U33" s="4"/>
      <c r="V33" s="4"/>
      <c r="W33" s="4"/>
      <c r="X33" s="4"/>
      <c r="Y33" s="4"/>
      <c r="Z33" s="4"/>
      <c r="AA33" s="4"/>
      <c r="AB33" s="4"/>
      <c r="AC33" s="4"/>
      <c r="AD33" s="4"/>
      <c r="AE33" s="4"/>
      <c r="AF33" s="5"/>
      <c r="AG33" s="5"/>
    </row>
    <row r="34" spans="1:33" s="3" customFormat="1" ht="94.5" x14ac:dyDescent="0.25">
      <c r="A34" s="14">
        <v>18</v>
      </c>
      <c r="B34" s="10" t="s">
        <v>945</v>
      </c>
      <c r="C34" s="11" t="s">
        <v>938</v>
      </c>
      <c r="D34" s="26">
        <v>40000000</v>
      </c>
      <c r="E34" s="38" t="s">
        <v>951</v>
      </c>
      <c r="F34" s="11" t="s">
        <v>897</v>
      </c>
      <c r="G34" s="11" t="s">
        <v>767</v>
      </c>
      <c r="H34" s="11" t="s">
        <v>1558</v>
      </c>
      <c r="I34" s="58" t="s">
        <v>956</v>
      </c>
      <c r="J34" s="4"/>
      <c r="K34" s="4"/>
      <c r="L34" s="4"/>
      <c r="M34" s="4"/>
      <c r="N34" s="4"/>
      <c r="O34" s="4"/>
      <c r="P34" s="4"/>
      <c r="Q34" s="4"/>
      <c r="R34" s="4"/>
      <c r="S34" s="4"/>
      <c r="T34" s="4"/>
      <c r="U34" s="4"/>
      <c r="V34" s="4"/>
      <c r="W34" s="4"/>
      <c r="X34" s="4"/>
      <c r="Y34" s="4"/>
      <c r="Z34" s="4"/>
      <c r="AA34" s="4"/>
      <c r="AB34" s="4"/>
      <c r="AC34" s="4"/>
      <c r="AD34" s="4"/>
      <c r="AE34" s="4"/>
      <c r="AF34" s="5"/>
      <c r="AG34" s="5"/>
    </row>
    <row r="35" spans="1:33" s="3" customFormat="1" ht="47.25" x14ac:dyDescent="0.25">
      <c r="A35" s="14">
        <v>19</v>
      </c>
      <c r="B35" s="10" t="s">
        <v>946</v>
      </c>
      <c r="C35" s="11" t="s">
        <v>939</v>
      </c>
      <c r="D35" s="26">
        <v>25000000</v>
      </c>
      <c r="E35" s="38" t="s">
        <v>952</v>
      </c>
      <c r="F35" s="11" t="s">
        <v>879</v>
      </c>
      <c r="G35" s="11" t="s">
        <v>767</v>
      </c>
      <c r="H35" s="11" t="s">
        <v>1558</v>
      </c>
      <c r="I35" s="58" t="s">
        <v>957</v>
      </c>
      <c r="J35" s="4"/>
      <c r="K35" s="4"/>
      <c r="L35" s="4"/>
      <c r="M35" s="4"/>
      <c r="N35" s="4"/>
      <c r="O35" s="4"/>
      <c r="P35" s="4"/>
      <c r="Q35" s="4"/>
      <c r="R35" s="4"/>
      <c r="S35" s="4"/>
      <c r="T35" s="4"/>
      <c r="U35" s="4"/>
      <c r="V35" s="4"/>
      <c r="W35" s="4"/>
      <c r="X35" s="4"/>
      <c r="Y35" s="4"/>
      <c r="Z35" s="4"/>
      <c r="AA35" s="4"/>
      <c r="AB35" s="4"/>
      <c r="AC35" s="4"/>
      <c r="AD35" s="4"/>
      <c r="AE35" s="4"/>
      <c r="AF35" s="5"/>
      <c r="AG35" s="5"/>
    </row>
    <row r="36" spans="1:33" s="3" customFormat="1" ht="94.5" x14ac:dyDescent="0.25">
      <c r="A36" s="14">
        <v>20</v>
      </c>
      <c r="B36" s="10" t="s">
        <v>947</v>
      </c>
      <c r="C36" s="11" t="s">
        <v>940</v>
      </c>
      <c r="D36" s="26">
        <v>25000000</v>
      </c>
      <c r="E36" s="38" t="s">
        <v>894</v>
      </c>
      <c r="F36" s="11" t="s">
        <v>897</v>
      </c>
      <c r="G36" s="11" t="s">
        <v>767</v>
      </c>
      <c r="H36" s="11" t="s">
        <v>1558</v>
      </c>
      <c r="I36" s="58" t="s">
        <v>958</v>
      </c>
      <c r="J36" s="4"/>
      <c r="K36" s="4"/>
      <c r="L36" s="4"/>
      <c r="M36" s="4"/>
      <c r="N36" s="4"/>
      <c r="O36" s="4"/>
      <c r="P36" s="4"/>
      <c r="Q36" s="4"/>
      <c r="R36" s="4"/>
      <c r="S36" s="4"/>
      <c r="T36" s="4"/>
      <c r="U36" s="4"/>
      <c r="V36" s="4"/>
      <c r="W36" s="4"/>
      <c r="X36" s="4"/>
      <c r="Y36" s="4"/>
      <c r="Z36" s="4"/>
      <c r="AA36" s="4"/>
      <c r="AB36" s="4"/>
      <c r="AC36" s="4"/>
      <c r="AD36" s="4"/>
      <c r="AE36" s="4"/>
      <c r="AF36" s="5"/>
      <c r="AG36" s="5"/>
    </row>
    <row r="37" spans="1:33" s="3" customFormat="1" ht="94.5" x14ac:dyDescent="0.25">
      <c r="A37" s="14">
        <v>21</v>
      </c>
      <c r="B37" s="10" t="s">
        <v>948</v>
      </c>
      <c r="C37" s="11" t="s">
        <v>941</v>
      </c>
      <c r="D37" s="26">
        <v>40000000</v>
      </c>
      <c r="E37" s="38" t="s">
        <v>953</v>
      </c>
      <c r="F37" s="11" t="s">
        <v>897</v>
      </c>
      <c r="G37" s="11" t="s">
        <v>767</v>
      </c>
      <c r="H37" s="11" t="s">
        <v>1558</v>
      </c>
      <c r="I37" s="58" t="s">
        <v>959</v>
      </c>
      <c r="J37" s="4"/>
      <c r="K37" s="4"/>
      <c r="L37" s="4"/>
      <c r="M37" s="4"/>
      <c r="N37" s="4"/>
      <c r="O37" s="4"/>
      <c r="P37" s="4"/>
      <c r="Q37" s="4"/>
      <c r="R37" s="4"/>
      <c r="S37" s="4"/>
      <c r="T37" s="4"/>
      <c r="U37" s="4"/>
      <c r="V37" s="4"/>
      <c r="W37" s="4"/>
      <c r="X37" s="4"/>
      <c r="Y37" s="4"/>
      <c r="Z37" s="4"/>
      <c r="AA37" s="4"/>
      <c r="AB37" s="4"/>
      <c r="AC37" s="4"/>
      <c r="AD37" s="4"/>
      <c r="AE37" s="4"/>
      <c r="AF37" s="5"/>
      <c r="AG37" s="5"/>
    </row>
    <row r="38" spans="1:33" s="3" customFormat="1" ht="110.25" x14ac:dyDescent="0.25">
      <c r="A38" s="14">
        <v>22</v>
      </c>
      <c r="B38" s="10" t="s">
        <v>949</v>
      </c>
      <c r="C38" s="11" t="s">
        <v>943</v>
      </c>
      <c r="D38" s="26">
        <v>22000000</v>
      </c>
      <c r="E38" s="38" t="s">
        <v>923</v>
      </c>
      <c r="F38" s="11" t="s">
        <v>897</v>
      </c>
      <c r="G38" s="11" t="s">
        <v>767</v>
      </c>
      <c r="H38" s="11" t="s">
        <v>1558</v>
      </c>
      <c r="I38" s="58" t="s">
        <v>960</v>
      </c>
      <c r="J38" s="4"/>
      <c r="K38" s="4"/>
      <c r="L38" s="4"/>
      <c r="M38" s="4"/>
      <c r="N38" s="4"/>
      <c r="O38" s="4"/>
      <c r="P38" s="4"/>
      <c r="Q38" s="4"/>
      <c r="R38" s="4"/>
      <c r="S38" s="4"/>
      <c r="T38" s="4"/>
      <c r="U38" s="4"/>
      <c r="V38" s="4"/>
      <c r="W38" s="4"/>
      <c r="X38" s="4"/>
      <c r="Y38" s="4"/>
      <c r="Z38" s="4"/>
      <c r="AA38" s="4"/>
      <c r="AB38" s="4"/>
      <c r="AC38" s="4"/>
      <c r="AD38" s="4"/>
      <c r="AE38" s="4"/>
      <c r="AF38" s="5"/>
      <c r="AG38" s="5"/>
    </row>
    <row r="39" spans="1:33" s="3" customFormat="1" ht="78.75" x14ac:dyDescent="0.25">
      <c r="A39" s="14">
        <v>23</v>
      </c>
      <c r="B39" s="10" t="s">
        <v>950</v>
      </c>
      <c r="C39" s="11" t="s">
        <v>942</v>
      </c>
      <c r="D39" s="26">
        <v>35000000</v>
      </c>
      <c r="E39" s="38" t="s">
        <v>954</v>
      </c>
      <c r="F39" s="11" t="s">
        <v>928</v>
      </c>
      <c r="G39" s="11" t="s">
        <v>767</v>
      </c>
      <c r="H39" s="11" t="s">
        <v>1558</v>
      </c>
      <c r="I39" s="58" t="s">
        <v>961</v>
      </c>
      <c r="J39" s="4"/>
      <c r="K39" s="4"/>
      <c r="L39" s="4"/>
      <c r="M39" s="4"/>
      <c r="N39" s="4"/>
      <c r="O39" s="4"/>
      <c r="P39" s="4"/>
      <c r="Q39" s="4"/>
      <c r="R39" s="4"/>
      <c r="S39" s="4"/>
      <c r="T39" s="4"/>
      <c r="U39" s="4"/>
      <c r="V39" s="4"/>
      <c r="W39" s="4"/>
      <c r="X39" s="4"/>
      <c r="Y39" s="4"/>
      <c r="Z39" s="4"/>
      <c r="AA39" s="4"/>
      <c r="AB39" s="4"/>
      <c r="AC39" s="4"/>
      <c r="AD39" s="4"/>
      <c r="AE39" s="4"/>
      <c r="AF39" s="5"/>
      <c r="AG39" s="5"/>
    </row>
    <row r="40" spans="1:33" s="3" customFormat="1" ht="78.75" x14ac:dyDescent="0.25">
      <c r="A40" s="14">
        <v>24</v>
      </c>
      <c r="B40" s="10" t="s">
        <v>968</v>
      </c>
      <c r="C40" s="11" t="s">
        <v>964</v>
      </c>
      <c r="D40" s="26">
        <v>25000000</v>
      </c>
      <c r="E40" s="11" t="s">
        <v>893</v>
      </c>
      <c r="F40" s="11" t="s">
        <v>879</v>
      </c>
      <c r="G40" s="11" t="s">
        <v>775</v>
      </c>
      <c r="H40" s="11" t="s">
        <v>1558</v>
      </c>
      <c r="I40" s="58" t="s">
        <v>974</v>
      </c>
      <c r="J40" s="4"/>
      <c r="K40" s="4"/>
      <c r="L40" s="4"/>
      <c r="M40" s="4"/>
      <c r="N40" s="4"/>
      <c r="O40" s="4"/>
      <c r="P40" s="4"/>
      <c r="Q40" s="4"/>
      <c r="R40" s="4"/>
      <c r="S40" s="4"/>
      <c r="T40" s="4"/>
      <c r="U40" s="4"/>
      <c r="V40" s="4"/>
      <c r="W40" s="4"/>
      <c r="X40" s="4"/>
      <c r="Y40" s="4"/>
      <c r="Z40" s="4"/>
      <c r="AA40" s="4"/>
      <c r="AB40" s="4"/>
      <c r="AC40" s="4"/>
      <c r="AD40" s="4"/>
      <c r="AE40" s="4"/>
      <c r="AF40" s="5"/>
      <c r="AG40" s="5"/>
    </row>
    <row r="41" spans="1:33" s="3" customFormat="1" ht="63" x14ac:dyDescent="0.25">
      <c r="A41" s="14">
        <v>25</v>
      </c>
      <c r="B41" s="10" t="s">
        <v>969</v>
      </c>
      <c r="C41" s="11" t="s">
        <v>965</v>
      </c>
      <c r="D41" s="26">
        <v>40000000</v>
      </c>
      <c r="E41" s="11" t="s">
        <v>347</v>
      </c>
      <c r="F41" s="11" t="s">
        <v>878</v>
      </c>
      <c r="G41" s="11" t="s">
        <v>775</v>
      </c>
      <c r="H41" s="11" t="s">
        <v>1558</v>
      </c>
      <c r="I41" s="58" t="s">
        <v>975</v>
      </c>
      <c r="J41" s="4"/>
      <c r="K41" s="4"/>
      <c r="L41" s="4"/>
      <c r="M41" s="4"/>
      <c r="N41" s="4"/>
      <c r="O41" s="4"/>
      <c r="P41" s="4"/>
      <c r="Q41" s="4"/>
      <c r="R41" s="4"/>
      <c r="S41" s="4"/>
      <c r="T41" s="4"/>
      <c r="U41" s="4"/>
      <c r="V41" s="4"/>
      <c r="W41" s="4"/>
      <c r="X41" s="4"/>
      <c r="Y41" s="4"/>
      <c r="Z41" s="4"/>
      <c r="AA41" s="4"/>
      <c r="AB41" s="4"/>
      <c r="AC41" s="4"/>
      <c r="AD41" s="4"/>
      <c r="AE41" s="4"/>
      <c r="AF41" s="5"/>
      <c r="AG41" s="5"/>
    </row>
    <row r="42" spans="1:33" s="3" customFormat="1" ht="47.25" x14ac:dyDescent="0.25">
      <c r="A42" s="14">
        <v>26</v>
      </c>
      <c r="B42" s="10" t="s">
        <v>970</v>
      </c>
      <c r="C42" s="11" t="s">
        <v>966</v>
      </c>
      <c r="D42" s="26">
        <v>60000000</v>
      </c>
      <c r="E42" s="11" t="s">
        <v>875</v>
      </c>
      <c r="F42" s="11" t="s">
        <v>878</v>
      </c>
      <c r="G42" s="11" t="s">
        <v>1548</v>
      </c>
      <c r="H42" s="11"/>
      <c r="I42" s="58" t="s">
        <v>159</v>
      </c>
      <c r="J42" s="4"/>
      <c r="K42" s="4"/>
      <c r="L42" s="4"/>
      <c r="M42" s="4"/>
      <c r="N42" s="4"/>
      <c r="O42" s="4"/>
      <c r="P42" s="4"/>
      <c r="Q42" s="4"/>
      <c r="R42" s="4"/>
      <c r="S42" s="4"/>
      <c r="T42" s="4"/>
      <c r="U42" s="4"/>
      <c r="V42" s="4"/>
      <c r="W42" s="4"/>
      <c r="X42" s="4"/>
      <c r="Y42" s="4"/>
      <c r="Z42" s="4"/>
      <c r="AA42" s="4"/>
      <c r="AB42" s="4"/>
      <c r="AC42" s="4"/>
      <c r="AD42" s="4"/>
      <c r="AE42" s="4"/>
      <c r="AF42" s="5"/>
      <c r="AG42" s="5"/>
    </row>
    <row r="43" spans="1:33" s="3" customFormat="1" ht="78.75" x14ac:dyDescent="0.25">
      <c r="A43" s="14">
        <v>27</v>
      </c>
      <c r="B43" s="10" t="s">
        <v>971</v>
      </c>
      <c r="C43" s="11" t="s">
        <v>967</v>
      </c>
      <c r="D43" s="26">
        <v>25000000</v>
      </c>
      <c r="E43" s="11" t="s">
        <v>978</v>
      </c>
      <c r="F43" s="11" t="s">
        <v>897</v>
      </c>
      <c r="G43" s="11" t="s">
        <v>775</v>
      </c>
      <c r="H43" s="11" t="s">
        <v>1558</v>
      </c>
      <c r="I43" s="58" t="s">
        <v>976</v>
      </c>
      <c r="J43" s="4"/>
      <c r="K43" s="4"/>
      <c r="L43" s="4"/>
      <c r="M43" s="4"/>
      <c r="N43" s="4"/>
      <c r="O43" s="4"/>
      <c r="P43" s="4"/>
      <c r="Q43" s="4"/>
      <c r="R43" s="4"/>
      <c r="S43" s="4"/>
      <c r="T43" s="4"/>
      <c r="U43" s="4"/>
      <c r="V43" s="4"/>
      <c r="W43" s="4"/>
      <c r="X43" s="4"/>
      <c r="Y43" s="4"/>
      <c r="Z43" s="4"/>
      <c r="AA43" s="4"/>
      <c r="AB43" s="4"/>
      <c r="AC43" s="4"/>
      <c r="AD43" s="4"/>
      <c r="AE43" s="4"/>
      <c r="AF43" s="5"/>
      <c r="AG43" s="5"/>
    </row>
    <row r="44" spans="1:33" s="3" customFormat="1" ht="63" x14ac:dyDescent="0.25">
      <c r="A44" s="14">
        <v>28</v>
      </c>
      <c r="B44" s="10" t="s">
        <v>972</v>
      </c>
      <c r="C44" s="11" t="s">
        <v>962</v>
      </c>
      <c r="D44" s="26">
        <v>70000000</v>
      </c>
      <c r="E44" s="11" t="s">
        <v>979</v>
      </c>
      <c r="F44" s="11" t="s">
        <v>928</v>
      </c>
      <c r="G44" s="11" t="s">
        <v>1548</v>
      </c>
      <c r="H44" s="11"/>
      <c r="I44" s="58" t="s">
        <v>159</v>
      </c>
      <c r="J44" s="4"/>
      <c r="K44" s="4"/>
      <c r="L44" s="4"/>
      <c r="M44" s="4"/>
      <c r="N44" s="4"/>
      <c r="O44" s="4"/>
      <c r="P44" s="4"/>
      <c r="Q44" s="4"/>
      <c r="R44" s="4"/>
      <c r="S44" s="4"/>
      <c r="T44" s="4"/>
      <c r="U44" s="4"/>
      <c r="V44" s="4"/>
      <c r="W44" s="4"/>
      <c r="X44" s="4"/>
      <c r="Y44" s="4"/>
      <c r="Z44" s="4"/>
      <c r="AA44" s="4"/>
      <c r="AB44" s="4"/>
      <c r="AC44" s="4"/>
      <c r="AD44" s="4"/>
      <c r="AE44" s="4"/>
      <c r="AF44" s="5"/>
      <c r="AG44" s="5"/>
    </row>
    <row r="45" spans="1:33" s="3" customFormat="1" ht="78.75" x14ac:dyDescent="0.25">
      <c r="A45" s="14">
        <v>29</v>
      </c>
      <c r="B45" s="10" t="s">
        <v>973</v>
      </c>
      <c r="C45" s="11" t="s">
        <v>963</v>
      </c>
      <c r="D45" s="26">
        <v>35000000</v>
      </c>
      <c r="E45" s="11" t="s">
        <v>922</v>
      </c>
      <c r="F45" s="11" t="s">
        <v>897</v>
      </c>
      <c r="G45" s="11" t="s">
        <v>775</v>
      </c>
      <c r="H45" s="11" t="s">
        <v>1558</v>
      </c>
      <c r="I45" s="58" t="s">
        <v>977</v>
      </c>
      <c r="J45" s="4"/>
      <c r="K45" s="4"/>
      <c r="L45" s="4"/>
      <c r="M45" s="4"/>
      <c r="N45" s="4"/>
      <c r="O45" s="4"/>
      <c r="P45" s="4"/>
      <c r="Q45" s="4"/>
      <c r="R45" s="4"/>
      <c r="S45" s="4"/>
      <c r="T45" s="4"/>
      <c r="U45" s="4"/>
      <c r="V45" s="4"/>
      <c r="W45" s="4"/>
      <c r="X45" s="4"/>
      <c r="Y45" s="4"/>
      <c r="Z45" s="4"/>
      <c r="AA45" s="4"/>
      <c r="AB45" s="4"/>
      <c r="AC45" s="4"/>
      <c r="AD45" s="4"/>
      <c r="AE45" s="4"/>
      <c r="AF45" s="5"/>
      <c r="AG45" s="5"/>
    </row>
    <row r="46" spans="1:33" s="3" customFormat="1" ht="34.5" customHeight="1" x14ac:dyDescent="0.25">
      <c r="A46" s="27" t="s">
        <v>71</v>
      </c>
      <c r="B46" s="28" t="s">
        <v>18</v>
      </c>
      <c r="C46" s="11"/>
      <c r="D46" s="11"/>
      <c r="E46" s="11"/>
      <c r="F46" s="16"/>
      <c r="G46" s="11"/>
      <c r="H46" s="11"/>
      <c r="I46" s="11"/>
      <c r="J46" s="4"/>
      <c r="K46" s="4"/>
      <c r="L46" s="4"/>
      <c r="M46" s="4"/>
      <c r="N46" s="4"/>
      <c r="O46" s="4"/>
      <c r="P46" s="4"/>
      <c r="Q46" s="4"/>
      <c r="R46" s="4"/>
      <c r="S46" s="4"/>
      <c r="T46" s="4"/>
      <c r="U46" s="4"/>
      <c r="V46" s="4"/>
      <c r="W46" s="4"/>
      <c r="X46" s="4"/>
      <c r="Y46" s="4"/>
      <c r="Z46" s="4"/>
      <c r="AA46" s="4"/>
      <c r="AB46" s="4"/>
      <c r="AC46" s="4"/>
      <c r="AD46" s="4"/>
      <c r="AE46" s="4"/>
      <c r="AF46" s="5"/>
      <c r="AG46" s="5"/>
    </row>
    <row r="47" spans="1:33" s="3" customFormat="1" ht="16.5" customHeight="1" x14ac:dyDescent="0.25">
      <c r="A47" s="7"/>
      <c r="B47" s="8"/>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5"/>
      <c r="AG47" s="5"/>
    </row>
    <row r="48" spans="1:33" s="3" customFormat="1" ht="18.75" customHeight="1" x14ac:dyDescent="0.25">
      <c r="A48" s="8"/>
      <c r="G48" s="4"/>
      <c r="H48" s="4"/>
      <c r="I48" s="4"/>
      <c r="J48" s="4"/>
      <c r="K48" s="4"/>
      <c r="L48" s="4"/>
      <c r="M48" s="4"/>
      <c r="N48" s="4"/>
      <c r="O48" s="4"/>
      <c r="P48" s="4"/>
      <c r="Q48" s="4"/>
      <c r="R48" s="4"/>
      <c r="S48" s="4"/>
      <c r="T48" s="4"/>
      <c r="U48" s="4"/>
      <c r="V48" s="4"/>
      <c r="W48" s="4"/>
      <c r="X48" s="4"/>
      <c r="Y48" s="4"/>
      <c r="Z48" s="4"/>
      <c r="AA48" s="4"/>
      <c r="AB48" s="4"/>
      <c r="AC48" s="4"/>
      <c r="AD48" s="4"/>
      <c r="AE48" s="4"/>
      <c r="AF48" s="5"/>
      <c r="AG48" s="5"/>
    </row>
    <row r="49" spans="1:33" s="3" customFormat="1" ht="21.6" customHeight="1" x14ac:dyDescent="0.25">
      <c r="G49" s="4"/>
      <c r="H49" s="4"/>
      <c r="I49" s="4"/>
      <c r="J49" s="4"/>
      <c r="K49" s="4"/>
      <c r="L49" s="4"/>
      <c r="M49" s="4"/>
      <c r="N49" s="4"/>
      <c r="O49" s="4"/>
      <c r="P49" s="4"/>
      <c r="Q49" s="4"/>
      <c r="R49" s="4"/>
      <c r="S49" s="4"/>
      <c r="T49" s="4"/>
      <c r="U49" s="4"/>
      <c r="V49" s="4"/>
      <c r="W49" s="4"/>
      <c r="X49" s="4"/>
      <c r="Y49" s="4"/>
      <c r="Z49" s="4"/>
      <c r="AA49" s="4"/>
      <c r="AB49" s="4"/>
      <c r="AC49" s="4"/>
      <c r="AD49" s="4"/>
      <c r="AE49" s="4"/>
      <c r="AF49" s="5"/>
      <c r="AG49" s="5"/>
    </row>
    <row r="50" spans="1:33" x14ac:dyDescent="0.3">
      <c r="A50" s="13"/>
      <c r="B50" s="13"/>
      <c r="C50" s="13"/>
      <c r="D50" s="13"/>
      <c r="E50" s="13"/>
      <c r="F50" s="12"/>
      <c r="G50" s="6"/>
      <c r="H50" s="6"/>
      <c r="I50" s="6"/>
      <c r="J50" s="6"/>
      <c r="K50" s="6"/>
      <c r="L50" s="6"/>
      <c r="M50" s="6"/>
      <c r="N50" s="6"/>
      <c r="O50" s="6"/>
      <c r="P50" s="6"/>
      <c r="Q50" s="6"/>
      <c r="R50" s="6"/>
      <c r="S50" s="6"/>
      <c r="T50" s="6"/>
      <c r="U50" s="6"/>
      <c r="V50" s="6"/>
      <c r="W50" s="6"/>
      <c r="X50" s="6"/>
      <c r="Y50" s="6"/>
      <c r="Z50" s="6"/>
      <c r="AA50" s="6"/>
      <c r="AB50" s="6"/>
      <c r="AC50" s="6"/>
      <c r="AD50" s="6"/>
      <c r="AE50" s="6"/>
      <c r="AF50" s="2"/>
      <c r="AG50" s="2"/>
    </row>
    <row r="51" spans="1:33" x14ac:dyDescent="0.3">
      <c r="A51" s="111"/>
      <c r="B51" s="111"/>
      <c r="C51" s="111"/>
      <c r="D51" s="111"/>
      <c r="E51" s="111"/>
      <c r="F51" s="111"/>
      <c r="G51" s="6"/>
      <c r="H51" s="6"/>
      <c r="I51" s="6"/>
      <c r="J51" s="6"/>
      <c r="K51" s="6"/>
      <c r="L51" s="6"/>
      <c r="M51" s="6"/>
      <c r="N51" s="6"/>
      <c r="O51" s="6"/>
      <c r="P51" s="6"/>
      <c r="Q51" s="6"/>
      <c r="R51" s="6"/>
      <c r="S51" s="6"/>
      <c r="T51" s="6"/>
      <c r="U51" s="6"/>
      <c r="V51" s="6"/>
      <c r="W51" s="6"/>
      <c r="X51" s="6"/>
      <c r="Y51" s="6"/>
      <c r="Z51" s="6"/>
      <c r="AA51" s="6"/>
      <c r="AB51" s="6"/>
      <c r="AC51" s="6"/>
      <c r="AD51" s="6"/>
      <c r="AE51" s="6"/>
      <c r="AF51" s="2"/>
      <c r="AG51" s="2"/>
    </row>
    <row r="52" spans="1:33" x14ac:dyDescent="0.3">
      <c r="A52" s="13"/>
      <c r="B52" s="13"/>
      <c r="C52" s="13"/>
      <c r="D52" s="13"/>
      <c r="E52" s="13"/>
      <c r="F52" s="12"/>
      <c r="G52" s="6"/>
      <c r="H52" s="6"/>
      <c r="I52" s="6"/>
      <c r="J52" s="6"/>
      <c r="K52" s="6"/>
      <c r="L52" s="6"/>
      <c r="M52" s="6"/>
      <c r="N52" s="6"/>
      <c r="O52" s="6"/>
      <c r="P52" s="6"/>
      <c r="Q52" s="6"/>
      <c r="R52" s="6"/>
      <c r="S52" s="6"/>
      <c r="T52" s="6"/>
      <c r="U52" s="6"/>
      <c r="V52" s="6"/>
      <c r="W52" s="6"/>
      <c r="X52" s="6"/>
      <c r="Y52" s="6"/>
      <c r="Z52" s="6"/>
      <c r="AA52" s="6"/>
      <c r="AB52" s="6"/>
      <c r="AC52" s="6"/>
      <c r="AD52" s="6"/>
      <c r="AE52" s="6"/>
      <c r="AF52" s="2"/>
      <c r="AG52" s="2"/>
    </row>
    <row r="53" spans="1:33" x14ac:dyDescent="0.3">
      <c r="A53" s="13"/>
      <c r="B53" s="13"/>
      <c r="C53" s="13"/>
      <c r="D53" s="13"/>
      <c r="E53" s="13"/>
      <c r="F53" s="12"/>
      <c r="G53" s="6"/>
      <c r="H53" s="6"/>
      <c r="I53" s="6"/>
      <c r="J53" s="6"/>
      <c r="K53" s="6"/>
      <c r="L53" s="6"/>
      <c r="M53" s="6"/>
      <c r="N53" s="6"/>
      <c r="O53" s="6"/>
      <c r="P53" s="6"/>
      <c r="Q53" s="6"/>
      <c r="R53" s="6"/>
      <c r="S53" s="6"/>
      <c r="T53" s="6"/>
      <c r="U53" s="6"/>
      <c r="V53" s="6"/>
      <c r="W53" s="6"/>
      <c r="X53" s="6"/>
      <c r="Y53" s="6"/>
      <c r="Z53" s="6"/>
      <c r="AA53" s="6"/>
      <c r="AB53" s="6"/>
      <c r="AC53" s="6"/>
      <c r="AD53" s="6"/>
      <c r="AE53" s="6"/>
      <c r="AF53" s="2"/>
      <c r="AG53" s="2"/>
    </row>
    <row r="54" spans="1:33" x14ac:dyDescent="0.3">
      <c r="A54" s="13"/>
      <c r="B54" s="13"/>
      <c r="C54" s="13"/>
      <c r="D54" s="13"/>
      <c r="E54" s="13"/>
      <c r="F54" s="12"/>
      <c r="G54" s="6"/>
      <c r="H54" s="6"/>
      <c r="I54" s="6"/>
      <c r="J54" s="6"/>
      <c r="K54" s="6"/>
      <c r="L54" s="6"/>
      <c r="M54" s="6"/>
      <c r="N54" s="6"/>
      <c r="O54" s="6"/>
      <c r="P54" s="6"/>
      <c r="Q54" s="6"/>
      <c r="R54" s="6"/>
      <c r="S54" s="6"/>
      <c r="T54" s="6"/>
      <c r="U54" s="6"/>
      <c r="V54" s="6"/>
      <c r="W54" s="6"/>
      <c r="X54" s="6"/>
      <c r="Y54" s="6"/>
      <c r="Z54" s="6"/>
      <c r="AA54" s="6"/>
      <c r="AB54" s="6"/>
      <c r="AC54" s="6"/>
      <c r="AD54" s="6"/>
      <c r="AE54" s="6"/>
      <c r="AF54" s="2"/>
      <c r="AG54" s="2"/>
    </row>
    <row r="55" spans="1:33" x14ac:dyDescent="0.3">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2"/>
      <c r="AG55" s="2"/>
    </row>
    <row r="56" spans="1:33" x14ac:dyDescent="0.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2"/>
      <c r="AG56" s="2"/>
    </row>
    <row r="57" spans="1:33"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ht="16.5" customHeight="1" x14ac:dyDescent="0.3">
      <c r="A60" s="112"/>
      <c r="B60" s="112"/>
      <c r="C60" s="112"/>
      <c r="D60" s="21"/>
      <c r="E60" s="21"/>
      <c r="F60" s="6"/>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hidden="1" x14ac:dyDescent="0.3">
      <c r="A61" s="13"/>
      <c r="B61" s="13"/>
      <c r="C61" s="13"/>
      <c r="D61" s="13"/>
      <c r="E61" s="13"/>
      <c r="F61" s="6"/>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x14ac:dyDescent="0.3">
      <c r="A62" s="112"/>
      <c r="B62" s="112"/>
      <c r="C62" s="112"/>
      <c r="D62" s="112"/>
      <c r="E62" s="112"/>
      <c r="F62" s="112"/>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x14ac:dyDescent="0.3">
      <c r="A63" s="111"/>
      <c r="B63" s="111"/>
      <c r="C63" s="111"/>
      <c r="D63" s="111"/>
      <c r="E63" s="111"/>
      <c r="F63" s="111"/>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x14ac:dyDescent="0.3">
      <c r="A64" s="111"/>
      <c r="B64" s="111"/>
      <c r="C64" s="111"/>
      <c r="D64" s="111"/>
      <c r="E64" s="111"/>
      <c r="F64" s="111"/>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x14ac:dyDescent="0.3">
      <c r="A65" s="112"/>
      <c r="B65" s="112"/>
      <c r="C65" s="112"/>
      <c r="D65" s="112"/>
      <c r="E65" s="112"/>
      <c r="F65" s="112"/>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111"/>
      <c r="B66" s="111"/>
      <c r="C66" s="111"/>
      <c r="D66" s="111"/>
      <c r="E66" s="111"/>
      <c r="F66" s="111"/>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x14ac:dyDescent="0.3">
      <c r="A67" s="111"/>
      <c r="B67" s="111"/>
      <c r="C67" s="111"/>
      <c r="D67" s="111"/>
      <c r="E67" s="111"/>
      <c r="F67" s="111"/>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x14ac:dyDescent="0.3">
      <c r="A68" s="111"/>
      <c r="B68" s="111"/>
      <c r="C68" s="111"/>
      <c r="D68" s="111"/>
      <c r="E68" s="111"/>
      <c r="F68" s="111"/>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111"/>
      <c r="B69" s="111"/>
      <c r="C69" s="111"/>
      <c r="D69" s="111"/>
      <c r="E69" s="111"/>
      <c r="F69" s="111"/>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2"/>
      <c r="AG104" s="2"/>
    </row>
    <row r="105" spans="1:33"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2"/>
      <c r="AG105" s="2"/>
    </row>
    <row r="106" spans="1:33"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2"/>
      <c r="AG106" s="2"/>
    </row>
    <row r="107" spans="1:33"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2"/>
      <c r="AG107" s="2"/>
    </row>
    <row r="108" spans="1:33"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2"/>
      <c r="AG108" s="2"/>
    </row>
    <row r="109" spans="1:33"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2"/>
      <c r="AG109" s="2"/>
    </row>
    <row r="110" spans="1:33"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2"/>
      <c r="AG110" s="2"/>
    </row>
    <row r="111" spans="1:33"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2"/>
      <c r="AG111" s="2"/>
    </row>
    <row r="112" spans="1:33"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2"/>
      <c r="AG112" s="2"/>
    </row>
    <row r="113" spans="1:33"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2"/>
      <c r="AG113" s="2"/>
    </row>
    <row r="114" spans="1:33"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2"/>
      <c r="AG114" s="2"/>
    </row>
    <row r="115" spans="1:33"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2"/>
      <c r="AG115" s="2"/>
    </row>
    <row r="116" spans="1:33"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2"/>
      <c r="AG116" s="2"/>
    </row>
    <row r="117" spans="1:33"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2"/>
      <c r="AG117" s="2"/>
    </row>
    <row r="118" spans="1:33"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2"/>
      <c r="AG118" s="2"/>
    </row>
    <row r="119" spans="1:33"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2"/>
      <c r="AG119" s="2"/>
    </row>
    <row r="120" spans="1:33"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2"/>
      <c r="AG120" s="2"/>
    </row>
    <row r="121" spans="1:33"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2"/>
      <c r="AG121" s="2"/>
    </row>
    <row r="122" spans="1:33"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2"/>
      <c r="AG122" s="2"/>
    </row>
    <row r="123" spans="1:33" x14ac:dyDescent="0.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2"/>
      <c r="AG123" s="2"/>
    </row>
    <row r="124" spans="1:33" x14ac:dyDescent="0.3">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2"/>
      <c r="AG124" s="2"/>
    </row>
    <row r="125" spans="1:33" x14ac:dyDescent="0.3">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2"/>
      <c r="AG125" s="2"/>
    </row>
    <row r="126" spans="1:33" x14ac:dyDescent="0.3">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2"/>
      <c r="AG126" s="2"/>
    </row>
    <row r="127" spans="1:33" x14ac:dyDescent="0.3">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2"/>
      <c r="AG127" s="2"/>
    </row>
    <row r="128" spans="1:33" x14ac:dyDescent="0.3">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2"/>
      <c r="AG128" s="2"/>
    </row>
    <row r="129" spans="1:33" x14ac:dyDescent="0.3">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2"/>
      <c r="AG129" s="2"/>
    </row>
    <row r="130" spans="1:33" x14ac:dyDescent="0.3">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2"/>
      <c r="AG130" s="2"/>
    </row>
    <row r="131" spans="1:33" x14ac:dyDescent="0.3">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2"/>
      <c r="AG131" s="2"/>
    </row>
    <row r="132" spans="1:33" x14ac:dyDescent="0.3">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2"/>
      <c r="AG132" s="2"/>
    </row>
    <row r="133" spans="1:33" x14ac:dyDescent="0.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2"/>
      <c r="AG133" s="2"/>
    </row>
    <row r="134" spans="1:33" x14ac:dyDescent="0.3">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2"/>
      <c r="AG134" s="2"/>
    </row>
    <row r="135" spans="1:33" x14ac:dyDescent="0.3">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2"/>
      <c r="AG135" s="2"/>
    </row>
    <row r="136" spans="1:33" x14ac:dyDescent="0.3">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2"/>
      <c r="AG136" s="2"/>
    </row>
    <row r="137" spans="1:33" x14ac:dyDescent="0.3">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2"/>
      <c r="AG137" s="2"/>
    </row>
    <row r="138" spans="1:33" x14ac:dyDescent="0.3">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2"/>
      <c r="AG138" s="2"/>
    </row>
    <row r="139" spans="1:33" x14ac:dyDescent="0.3">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2"/>
      <c r="AG139" s="2"/>
    </row>
    <row r="140" spans="1:33"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row>
    <row r="141" spans="1:33"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row>
  </sheetData>
  <mergeCells count="13">
    <mergeCell ref="A62:F62"/>
    <mergeCell ref="A1:B1"/>
    <mergeCell ref="A2:C2"/>
    <mergeCell ref="A4:I4"/>
    <mergeCell ref="A51:F51"/>
    <mergeCell ref="A60:C60"/>
    <mergeCell ref="A69:F69"/>
    <mergeCell ref="A63:F63"/>
    <mergeCell ref="A64:F64"/>
    <mergeCell ref="A65:F65"/>
    <mergeCell ref="A66:F66"/>
    <mergeCell ref="A67:F67"/>
    <mergeCell ref="A68:F68"/>
  </mergeCells>
  <phoneticPr fontId="8"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B13AF-5224-434A-8658-E777BCDFAE74}">
  <dimension ref="A1:AH124"/>
  <sheetViews>
    <sheetView topLeftCell="A5" zoomScale="85" zoomScaleNormal="85" workbookViewId="0">
      <pane ySplit="1485" topLeftCell="A3" activePane="bottomLeft"/>
      <selection activeCell="I6" sqref="I6"/>
      <selection pane="bottomLeft" activeCell="J9" sqref="J9"/>
    </sheetView>
  </sheetViews>
  <sheetFormatPr defaultColWidth="9.140625" defaultRowHeight="18.75" x14ac:dyDescent="0.3"/>
  <cols>
    <col min="1" max="1" width="3.42578125" style="1" bestFit="1" customWidth="1"/>
    <col min="2" max="2" width="41" style="1" customWidth="1"/>
    <col min="3" max="3" width="16.140625" style="1" customWidth="1"/>
    <col min="4" max="4" width="11.5703125" style="1" customWidth="1"/>
    <col min="5" max="9" width="10.7109375" style="1" customWidth="1"/>
    <col min="10" max="10" width="11.7109375" style="1" customWidth="1"/>
    <col min="11" max="16384" width="9.140625" style="1"/>
  </cols>
  <sheetData>
    <row r="1" spans="1:34" x14ac:dyDescent="0.3">
      <c r="A1" s="113" t="s">
        <v>0</v>
      </c>
      <c r="B1" s="113"/>
      <c r="J1" s="18" t="s">
        <v>23</v>
      </c>
    </row>
    <row r="2" spans="1:34" x14ac:dyDescent="0.3">
      <c r="A2" s="127" t="s">
        <v>52</v>
      </c>
      <c r="B2" s="127"/>
    </row>
    <row r="3" spans="1:34" x14ac:dyDescent="0.3">
      <c r="A3" s="9"/>
      <c r="B3" s="9"/>
    </row>
    <row r="4" spans="1:34" ht="26.45" customHeight="1" x14ac:dyDescent="0.3">
      <c r="A4" s="116" t="s">
        <v>29</v>
      </c>
      <c r="B4" s="116"/>
      <c r="C4" s="116"/>
      <c r="D4" s="116"/>
      <c r="E4" s="116"/>
      <c r="F4" s="116"/>
      <c r="G4" s="116"/>
      <c r="H4" s="116"/>
      <c r="I4" s="116"/>
      <c r="J4" s="116"/>
      <c r="K4" s="2"/>
      <c r="L4" s="2"/>
      <c r="M4" s="2"/>
      <c r="N4" s="2"/>
      <c r="O4" s="2"/>
      <c r="P4" s="2"/>
      <c r="Q4" s="2"/>
      <c r="R4" s="2"/>
      <c r="S4" s="2"/>
      <c r="T4" s="2"/>
      <c r="U4" s="2"/>
      <c r="V4" s="2"/>
      <c r="W4" s="2"/>
      <c r="X4" s="2"/>
      <c r="Y4" s="2"/>
      <c r="Z4" s="2"/>
      <c r="AA4" s="2"/>
      <c r="AB4" s="2"/>
      <c r="AC4" s="2"/>
      <c r="AD4" s="2"/>
      <c r="AE4" s="2"/>
      <c r="AF4" s="2"/>
      <c r="AG4" s="2"/>
      <c r="AH4" s="2"/>
    </row>
    <row r="5" spans="1:34"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5"/>
      <c r="AH5" s="5"/>
    </row>
    <row r="6" spans="1:34" s="3" customFormat="1" ht="31.5" x14ac:dyDescent="0.25">
      <c r="A6" s="17" t="s">
        <v>1</v>
      </c>
      <c r="B6" s="17" t="s">
        <v>2</v>
      </c>
      <c r="C6" s="17" t="s">
        <v>10</v>
      </c>
      <c r="D6" s="17" t="s">
        <v>31</v>
      </c>
      <c r="E6" s="17" t="s">
        <v>32</v>
      </c>
      <c r="F6" s="17" t="s">
        <v>33</v>
      </c>
      <c r="G6" s="17" t="s">
        <v>34</v>
      </c>
      <c r="H6" s="17" t="s">
        <v>35</v>
      </c>
      <c r="I6" s="17" t="s">
        <v>1642</v>
      </c>
      <c r="J6" s="17" t="s">
        <v>36</v>
      </c>
      <c r="K6" s="4"/>
      <c r="L6" s="4"/>
      <c r="M6" s="4"/>
      <c r="N6" s="4"/>
      <c r="O6" s="4"/>
      <c r="P6" s="4"/>
      <c r="Q6" s="4"/>
      <c r="R6" s="4"/>
      <c r="S6" s="4"/>
      <c r="T6" s="4"/>
      <c r="U6" s="4"/>
      <c r="V6" s="4"/>
      <c r="W6" s="4"/>
      <c r="X6" s="4"/>
      <c r="Y6" s="4"/>
      <c r="Z6" s="4"/>
      <c r="AA6" s="4"/>
      <c r="AB6" s="4"/>
      <c r="AC6" s="4"/>
      <c r="AD6" s="4"/>
      <c r="AE6" s="4"/>
      <c r="AF6" s="4"/>
      <c r="AG6" s="5"/>
      <c r="AH6" s="5"/>
    </row>
    <row r="7" spans="1:34" s="3" customFormat="1" ht="37.5" customHeight="1" x14ac:dyDescent="0.25">
      <c r="A7" s="14">
        <v>1</v>
      </c>
      <c r="B7" s="10" t="s">
        <v>4</v>
      </c>
      <c r="C7" s="11" t="s">
        <v>3</v>
      </c>
      <c r="D7" s="11"/>
      <c r="E7" s="11"/>
      <c r="F7" s="11"/>
      <c r="G7" s="11"/>
      <c r="H7" s="11"/>
      <c r="I7" s="11"/>
      <c r="J7" s="19">
        <f>SUM(D7:H7)</f>
        <v>0</v>
      </c>
      <c r="K7" s="4"/>
      <c r="L7" s="4"/>
      <c r="M7" s="4"/>
      <c r="N7" s="4"/>
      <c r="O7" s="4"/>
      <c r="P7" s="4"/>
      <c r="Q7" s="4"/>
      <c r="R7" s="4"/>
      <c r="S7" s="4"/>
      <c r="T7" s="4"/>
      <c r="U7" s="4"/>
      <c r="V7" s="4"/>
      <c r="W7" s="4"/>
      <c r="X7" s="4"/>
      <c r="Y7" s="4"/>
      <c r="Z7" s="4"/>
      <c r="AA7" s="4"/>
      <c r="AB7" s="4"/>
      <c r="AC7" s="4"/>
      <c r="AD7" s="4"/>
      <c r="AE7" s="4"/>
      <c r="AF7" s="4"/>
      <c r="AG7" s="5"/>
      <c r="AH7" s="5"/>
    </row>
    <row r="8" spans="1:34" s="3" customFormat="1" ht="20.100000000000001" customHeight="1" x14ac:dyDescent="0.25">
      <c r="A8" s="14">
        <v>2</v>
      </c>
      <c r="B8" s="10" t="s">
        <v>5</v>
      </c>
      <c r="C8" s="11" t="s">
        <v>3</v>
      </c>
      <c r="D8" s="11">
        <v>2</v>
      </c>
      <c r="E8" s="11"/>
      <c r="F8" s="11"/>
      <c r="G8" s="11"/>
      <c r="H8" s="11">
        <v>1</v>
      </c>
      <c r="I8" s="11"/>
      <c r="J8" s="19">
        <f t="shared" ref="J8:J33" si="0">SUM(D8:H8)</f>
        <v>3</v>
      </c>
      <c r="K8" s="4"/>
      <c r="L8" s="4"/>
      <c r="M8" s="4"/>
      <c r="N8" s="4"/>
      <c r="O8" s="4"/>
      <c r="P8" s="4"/>
      <c r="Q8" s="4"/>
      <c r="R8" s="4"/>
      <c r="S8" s="4"/>
      <c r="T8" s="4"/>
      <c r="U8" s="4"/>
      <c r="V8" s="4"/>
      <c r="W8" s="4"/>
      <c r="X8" s="4"/>
      <c r="Y8" s="4"/>
      <c r="Z8" s="4"/>
      <c r="AA8" s="4"/>
      <c r="AB8" s="4"/>
      <c r="AC8" s="4"/>
      <c r="AD8" s="4"/>
      <c r="AE8" s="4"/>
      <c r="AF8" s="4"/>
      <c r="AG8" s="5"/>
      <c r="AH8" s="5"/>
    </row>
    <row r="9" spans="1:34" s="3" customFormat="1" ht="31.5" x14ac:dyDescent="0.25">
      <c r="A9" s="14">
        <v>3</v>
      </c>
      <c r="B9" s="10" t="s">
        <v>6</v>
      </c>
      <c r="C9" s="11" t="s">
        <v>3</v>
      </c>
      <c r="D9" s="11">
        <v>2</v>
      </c>
      <c r="E9" s="11">
        <v>1</v>
      </c>
      <c r="F9" s="11">
        <v>2</v>
      </c>
      <c r="G9" s="11">
        <v>1</v>
      </c>
      <c r="H9" s="11"/>
      <c r="I9" s="11">
        <v>1</v>
      </c>
      <c r="J9" s="19">
        <f>SUM(D9:I9)</f>
        <v>7</v>
      </c>
      <c r="K9" s="4"/>
      <c r="L9" s="4"/>
      <c r="M9" s="4"/>
      <c r="N9" s="4"/>
      <c r="O9" s="4"/>
      <c r="P9" s="4"/>
      <c r="Q9" s="4"/>
      <c r="R9" s="4"/>
      <c r="S9" s="4"/>
      <c r="T9" s="4"/>
      <c r="U9" s="4"/>
      <c r="V9" s="4"/>
      <c r="W9" s="4"/>
      <c r="X9" s="4"/>
      <c r="Y9" s="4"/>
      <c r="Z9" s="4"/>
      <c r="AA9" s="4"/>
      <c r="AB9" s="4"/>
      <c r="AC9" s="4"/>
      <c r="AD9" s="4"/>
      <c r="AE9" s="4"/>
      <c r="AF9" s="4"/>
      <c r="AG9" s="5"/>
      <c r="AH9" s="5"/>
    </row>
    <row r="10" spans="1:34" s="3" customFormat="1" ht="20.100000000000001" customHeight="1" x14ac:dyDescent="0.25">
      <c r="A10" s="14">
        <v>4</v>
      </c>
      <c r="B10" s="10" t="s">
        <v>7</v>
      </c>
      <c r="C10" s="11" t="s">
        <v>3</v>
      </c>
      <c r="D10" s="11">
        <v>3</v>
      </c>
      <c r="E10" s="11">
        <v>5</v>
      </c>
      <c r="F10" s="11">
        <v>5</v>
      </c>
      <c r="G10" s="11">
        <v>5</v>
      </c>
      <c r="H10" s="11">
        <v>3</v>
      </c>
      <c r="I10" s="11"/>
      <c r="J10" s="19">
        <f t="shared" si="0"/>
        <v>21</v>
      </c>
      <c r="K10" s="4"/>
      <c r="L10" s="4"/>
      <c r="M10" s="4"/>
      <c r="N10" s="4"/>
      <c r="O10" s="4"/>
      <c r="P10" s="4"/>
      <c r="Q10" s="4"/>
      <c r="R10" s="4"/>
      <c r="S10" s="4"/>
      <c r="T10" s="4"/>
      <c r="U10" s="4"/>
      <c r="V10" s="4"/>
      <c r="W10" s="4"/>
      <c r="X10" s="4"/>
      <c r="Y10" s="4"/>
      <c r="Z10" s="4"/>
      <c r="AA10" s="4"/>
      <c r="AB10" s="4"/>
      <c r="AC10" s="4"/>
      <c r="AD10" s="4"/>
      <c r="AE10" s="4"/>
      <c r="AF10" s="4"/>
      <c r="AG10" s="5"/>
      <c r="AH10" s="5"/>
    </row>
    <row r="11" spans="1:34" s="3" customFormat="1" ht="20.100000000000001" customHeight="1" x14ac:dyDescent="0.25">
      <c r="A11" s="14">
        <v>5</v>
      </c>
      <c r="B11" s="10" t="s">
        <v>18</v>
      </c>
      <c r="C11" s="11" t="s">
        <v>17</v>
      </c>
      <c r="D11" s="16"/>
      <c r="E11" s="11"/>
      <c r="F11" s="11"/>
      <c r="G11" s="11"/>
      <c r="H11" s="11"/>
      <c r="I11" s="11"/>
      <c r="J11" s="19">
        <f t="shared" si="0"/>
        <v>0</v>
      </c>
      <c r="K11" s="4"/>
      <c r="L11" s="4"/>
      <c r="M11" s="4"/>
      <c r="N11" s="4"/>
      <c r="O11" s="4"/>
      <c r="P11" s="4"/>
      <c r="Q11" s="4"/>
      <c r="R11" s="4"/>
      <c r="S11" s="4"/>
      <c r="T11" s="4"/>
      <c r="U11" s="4"/>
      <c r="V11" s="4"/>
      <c r="W11" s="4"/>
      <c r="X11" s="4"/>
      <c r="Y11" s="4"/>
      <c r="Z11" s="4"/>
      <c r="AA11" s="4"/>
      <c r="AB11" s="4"/>
      <c r="AC11" s="4"/>
      <c r="AD11" s="4"/>
      <c r="AE11" s="4"/>
      <c r="AF11" s="4"/>
      <c r="AG11" s="5"/>
      <c r="AH11" s="5"/>
    </row>
    <row r="12" spans="1:34" s="3" customFormat="1" ht="20.100000000000001" customHeight="1" x14ac:dyDescent="0.25">
      <c r="A12" s="14">
        <v>6</v>
      </c>
      <c r="B12" s="10" t="s">
        <v>22</v>
      </c>
      <c r="C12" s="11" t="s">
        <v>19</v>
      </c>
      <c r="D12" s="11">
        <v>20</v>
      </c>
      <c r="E12" s="11">
        <v>21</v>
      </c>
      <c r="F12" s="11">
        <v>21</v>
      </c>
      <c r="G12" s="11">
        <v>23</v>
      </c>
      <c r="H12" s="11">
        <v>20</v>
      </c>
      <c r="I12" s="11"/>
      <c r="J12" s="19">
        <f t="shared" si="0"/>
        <v>105</v>
      </c>
      <c r="K12" s="4"/>
      <c r="L12" s="4"/>
      <c r="M12" s="4"/>
      <c r="N12" s="4"/>
      <c r="O12" s="4"/>
      <c r="P12" s="4"/>
      <c r="Q12" s="4"/>
      <c r="R12" s="4"/>
      <c r="S12" s="4"/>
      <c r="T12" s="4"/>
      <c r="U12" s="4"/>
      <c r="V12" s="4"/>
      <c r="W12" s="4"/>
      <c r="X12" s="4"/>
      <c r="Y12" s="4"/>
      <c r="Z12" s="4"/>
      <c r="AA12" s="4"/>
      <c r="AB12" s="4"/>
      <c r="AC12" s="4"/>
      <c r="AD12" s="4"/>
      <c r="AE12" s="4"/>
      <c r="AF12" s="4"/>
      <c r="AG12" s="5"/>
      <c r="AH12" s="5"/>
    </row>
    <row r="13" spans="1:34" s="3" customFormat="1" ht="20.100000000000001" customHeight="1" x14ac:dyDescent="0.25">
      <c r="A13" s="14">
        <v>7</v>
      </c>
      <c r="B13" s="10" t="s">
        <v>8</v>
      </c>
      <c r="C13" s="11"/>
      <c r="D13" s="11">
        <f>SUM(D14:D16)</f>
        <v>1</v>
      </c>
      <c r="E13" s="11">
        <f t="shared" ref="E13:H13" si="1">SUM(E14:E16)</f>
        <v>0</v>
      </c>
      <c r="F13" s="11">
        <f t="shared" si="1"/>
        <v>0</v>
      </c>
      <c r="G13" s="11">
        <f t="shared" si="1"/>
        <v>0</v>
      </c>
      <c r="H13" s="11">
        <f t="shared" si="1"/>
        <v>0</v>
      </c>
      <c r="I13" s="11"/>
      <c r="J13" s="19"/>
      <c r="K13" s="4"/>
      <c r="L13" s="4"/>
      <c r="M13" s="4"/>
      <c r="N13" s="4"/>
      <c r="O13" s="4"/>
      <c r="P13" s="4"/>
      <c r="Q13" s="4"/>
      <c r="R13" s="4"/>
      <c r="S13" s="4"/>
      <c r="T13" s="4"/>
      <c r="U13" s="4"/>
      <c r="V13" s="4"/>
      <c r="W13" s="4"/>
      <c r="X13" s="4"/>
      <c r="Y13" s="4"/>
      <c r="Z13" s="4"/>
      <c r="AA13" s="4"/>
      <c r="AB13" s="4"/>
      <c r="AC13" s="4"/>
      <c r="AD13" s="4"/>
      <c r="AE13" s="4"/>
      <c r="AF13" s="4"/>
      <c r="AG13" s="5"/>
      <c r="AH13" s="5"/>
    </row>
    <row r="14" spans="1:34" s="3" customFormat="1" ht="28.5" customHeight="1" x14ac:dyDescent="0.25">
      <c r="A14" s="14"/>
      <c r="B14" s="20" t="s">
        <v>37</v>
      </c>
      <c r="C14" s="11" t="s">
        <v>11</v>
      </c>
      <c r="D14" s="11">
        <v>1</v>
      </c>
      <c r="E14" s="11"/>
      <c r="F14" s="11"/>
      <c r="G14" s="16"/>
      <c r="H14" s="11"/>
      <c r="I14" s="11"/>
      <c r="J14" s="19">
        <f t="shared" si="0"/>
        <v>1</v>
      </c>
      <c r="K14" s="4"/>
      <c r="L14" s="4"/>
      <c r="M14" s="4"/>
      <c r="N14" s="4"/>
      <c r="O14" s="4"/>
      <c r="P14" s="4"/>
      <c r="Q14" s="4"/>
      <c r="R14" s="4"/>
      <c r="S14" s="4"/>
      <c r="T14" s="4"/>
      <c r="U14" s="4"/>
      <c r="V14" s="4"/>
      <c r="W14" s="4"/>
      <c r="X14" s="4"/>
      <c r="Y14" s="4"/>
      <c r="Z14" s="4"/>
      <c r="AA14" s="4"/>
      <c r="AB14" s="4"/>
      <c r="AC14" s="4"/>
      <c r="AD14" s="4"/>
      <c r="AE14" s="4"/>
      <c r="AF14" s="4"/>
      <c r="AG14" s="5"/>
      <c r="AH14" s="5"/>
    </row>
    <row r="15" spans="1:34" s="3" customFormat="1" ht="30" customHeight="1" x14ac:dyDescent="0.25">
      <c r="A15" s="14"/>
      <c r="B15" s="20" t="s">
        <v>38</v>
      </c>
      <c r="C15" s="11" t="s">
        <v>11</v>
      </c>
      <c r="D15" s="11"/>
      <c r="E15" s="11"/>
      <c r="F15" s="11"/>
      <c r="G15" s="16"/>
      <c r="H15" s="11"/>
      <c r="I15" s="11"/>
      <c r="J15" s="19">
        <f t="shared" si="0"/>
        <v>0</v>
      </c>
      <c r="K15" s="4"/>
      <c r="L15" s="4"/>
      <c r="M15" s="4"/>
      <c r="N15" s="4"/>
      <c r="O15" s="4"/>
      <c r="P15" s="4"/>
      <c r="Q15" s="4"/>
      <c r="R15" s="4"/>
      <c r="S15" s="4"/>
      <c r="T15" s="4"/>
      <c r="U15" s="4"/>
      <c r="V15" s="4"/>
      <c r="W15" s="4"/>
      <c r="X15" s="4"/>
      <c r="Y15" s="4"/>
      <c r="Z15" s="4"/>
      <c r="AA15" s="4"/>
      <c r="AB15" s="4"/>
      <c r="AC15" s="4"/>
      <c r="AD15" s="4"/>
      <c r="AE15" s="4"/>
      <c r="AF15" s="4"/>
      <c r="AG15" s="5"/>
      <c r="AH15" s="5"/>
    </row>
    <row r="16" spans="1:34" s="3" customFormat="1" ht="30" customHeight="1" x14ac:dyDescent="0.25">
      <c r="A16" s="14"/>
      <c r="B16" s="20" t="s">
        <v>39</v>
      </c>
      <c r="C16" s="11" t="s">
        <v>11</v>
      </c>
      <c r="D16" s="11"/>
      <c r="E16" s="11"/>
      <c r="F16" s="11"/>
      <c r="G16" s="16"/>
      <c r="H16" s="11"/>
      <c r="I16" s="11"/>
      <c r="J16" s="19">
        <f t="shared" si="0"/>
        <v>0</v>
      </c>
      <c r="K16" s="4"/>
      <c r="L16" s="4"/>
      <c r="M16" s="4"/>
      <c r="N16" s="4"/>
      <c r="O16" s="4"/>
      <c r="P16" s="4"/>
      <c r="Q16" s="4"/>
      <c r="R16" s="4"/>
      <c r="S16" s="4"/>
      <c r="T16" s="4"/>
      <c r="U16" s="4"/>
      <c r="V16" s="4"/>
      <c r="W16" s="4"/>
      <c r="X16" s="4"/>
      <c r="Y16" s="4"/>
      <c r="Z16" s="4"/>
      <c r="AA16" s="4"/>
      <c r="AB16" s="4"/>
      <c r="AC16" s="4"/>
      <c r="AD16" s="4"/>
      <c r="AE16" s="4"/>
      <c r="AF16" s="4"/>
      <c r="AG16" s="5"/>
      <c r="AH16" s="5"/>
    </row>
    <row r="17" spans="1:34" s="3" customFormat="1" ht="32.25" customHeight="1" x14ac:dyDescent="0.25">
      <c r="A17" s="14">
        <v>8</v>
      </c>
      <c r="B17" s="10" t="s">
        <v>9</v>
      </c>
      <c r="C17" s="11" t="s">
        <v>43</v>
      </c>
      <c r="D17" s="11"/>
      <c r="E17" s="11"/>
      <c r="F17" s="11"/>
      <c r="G17" s="11"/>
      <c r="H17" s="11"/>
      <c r="I17" s="11"/>
      <c r="J17" s="19">
        <f t="shared" si="0"/>
        <v>0</v>
      </c>
      <c r="K17" s="4"/>
      <c r="L17" s="4"/>
      <c r="M17" s="4"/>
      <c r="N17" s="4"/>
      <c r="O17" s="4"/>
      <c r="P17" s="4"/>
      <c r="Q17" s="4"/>
      <c r="R17" s="4"/>
      <c r="S17" s="4"/>
      <c r="T17" s="4"/>
      <c r="U17" s="4"/>
      <c r="V17" s="4"/>
      <c r="W17" s="4"/>
      <c r="X17" s="4"/>
      <c r="Y17" s="4"/>
      <c r="Z17" s="4"/>
      <c r="AA17" s="4"/>
      <c r="AB17" s="4"/>
      <c r="AC17" s="4"/>
      <c r="AD17" s="4"/>
      <c r="AE17" s="4"/>
      <c r="AF17" s="4"/>
      <c r="AG17" s="5"/>
      <c r="AH17" s="5"/>
    </row>
    <row r="18" spans="1:34" s="3" customFormat="1" ht="20.100000000000001" customHeight="1" x14ac:dyDescent="0.25">
      <c r="A18" s="14">
        <v>9</v>
      </c>
      <c r="B18" s="10" t="s">
        <v>40</v>
      </c>
      <c r="C18" s="11" t="s">
        <v>43</v>
      </c>
      <c r="D18" s="11">
        <v>1</v>
      </c>
      <c r="E18" s="11"/>
      <c r="F18" s="11">
        <v>1</v>
      </c>
      <c r="G18" s="11">
        <v>1</v>
      </c>
      <c r="H18" s="11"/>
      <c r="I18" s="11"/>
      <c r="J18" s="19">
        <f t="shared" si="0"/>
        <v>3</v>
      </c>
      <c r="K18" s="4"/>
      <c r="L18" s="4"/>
      <c r="M18" s="4"/>
      <c r="N18" s="4"/>
      <c r="O18" s="4"/>
      <c r="P18" s="4"/>
      <c r="Q18" s="4"/>
      <c r="R18" s="4"/>
      <c r="S18" s="4"/>
      <c r="T18" s="4"/>
      <c r="U18" s="4"/>
      <c r="V18" s="4"/>
      <c r="W18" s="4"/>
      <c r="X18" s="4"/>
      <c r="Y18" s="4"/>
      <c r="Z18" s="4"/>
      <c r="AA18" s="4"/>
      <c r="AB18" s="4"/>
      <c r="AC18" s="4"/>
      <c r="AD18" s="4"/>
      <c r="AE18" s="4"/>
      <c r="AF18" s="4"/>
      <c r="AG18" s="5"/>
      <c r="AH18" s="5"/>
    </row>
    <row r="19" spans="1:34" s="3" customFormat="1" ht="20.100000000000001" customHeight="1" x14ac:dyDescent="0.25">
      <c r="A19" s="14">
        <v>10</v>
      </c>
      <c r="B19" s="10" t="s">
        <v>25</v>
      </c>
      <c r="C19" s="11"/>
      <c r="E19" s="11"/>
      <c r="F19" s="11"/>
      <c r="G19" s="11"/>
      <c r="H19" s="11"/>
      <c r="I19" s="11"/>
      <c r="J19" s="19"/>
      <c r="K19" s="4"/>
      <c r="L19" s="4"/>
      <c r="M19" s="4"/>
      <c r="N19" s="4"/>
      <c r="O19" s="4"/>
      <c r="P19" s="4"/>
      <c r="Q19" s="4"/>
      <c r="R19" s="4"/>
      <c r="S19" s="4"/>
      <c r="T19" s="4"/>
      <c r="U19" s="4"/>
      <c r="V19" s="4"/>
      <c r="W19" s="4"/>
      <c r="X19" s="4"/>
      <c r="Y19" s="4"/>
      <c r="Z19" s="4"/>
      <c r="AA19" s="4"/>
      <c r="AB19" s="4"/>
      <c r="AC19" s="4"/>
      <c r="AD19" s="4"/>
      <c r="AE19" s="4"/>
      <c r="AF19" s="4"/>
      <c r="AG19" s="5"/>
      <c r="AH19" s="5"/>
    </row>
    <row r="20" spans="1:34" s="3" customFormat="1" ht="31.5" x14ac:dyDescent="0.25">
      <c r="A20" s="14"/>
      <c r="B20" s="20" t="s">
        <v>59</v>
      </c>
      <c r="C20" s="11" t="s">
        <v>44</v>
      </c>
      <c r="D20" s="11">
        <v>11</v>
      </c>
      <c r="E20" s="11">
        <v>7</v>
      </c>
      <c r="F20" s="11">
        <v>11</v>
      </c>
      <c r="G20" s="11">
        <v>4</v>
      </c>
      <c r="H20" s="11">
        <v>4</v>
      </c>
      <c r="I20" s="11"/>
      <c r="J20" s="19">
        <f>SUM(D20:H20)</f>
        <v>37</v>
      </c>
      <c r="K20" s="4"/>
      <c r="L20" s="4"/>
      <c r="M20" s="4"/>
      <c r="N20" s="4"/>
      <c r="O20" s="4"/>
      <c r="P20" s="4"/>
      <c r="Q20" s="4"/>
      <c r="R20" s="4"/>
      <c r="S20" s="4"/>
      <c r="T20" s="4"/>
      <c r="U20" s="4"/>
      <c r="V20" s="4"/>
      <c r="W20" s="4"/>
      <c r="X20" s="4"/>
      <c r="Y20" s="4"/>
      <c r="Z20" s="4"/>
      <c r="AA20" s="4"/>
      <c r="AB20" s="4"/>
      <c r="AC20" s="4"/>
      <c r="AD20" s="4"/>
      <c r="AE20" s="4"/>
      <c r="AF20" s="4"/>
      <c r="AG20" s="5"/>
      <c r="AH20" s="5"/>
    </row>
    <row r="21" spans="1:34" s="3" customFormat="1" ht="20.100000000000001" customHeight="1" x14ac:dyDescent="0.25">
      <c r="A21" s="14"/>
      <c r="B21" s="20" t="s">
        <v>60</v>
      </c>
      <c r="C21" s="11" t="s">
        <v>44</v>
      </c>
      <c r="D21" s="11">
        <v>10</v>
      </c>
      <c r="E21" s="11">
        <v>9</v>
      </c>
      <c r="F21" s="11">
        <v>1</v>
      </c>
      <c r="G21" s="11">
        <v>1</v>
      </c>
      <c r="H21" s="11">
        <v>1</v>
      </c>
      <c r="I21" s="11"/>
      <c r="J21" s="19">
        <f t="shared" si="0"/>
        <v>22</v>
      </c>
      <c r="K21" s="4"/>
      <c r="L21" s="4"/>
      <c r="M21" s="4"/>
      <c r="N21" s="4"/>
      <c r="O21" s="4"/>
      <c r="P21" s="4"/>
      <c r="Q21" s="4"/>
      <c r="R21" s="4"/>
      <c r="S21" s="4"/>
      <c r="T21" s="4"/>
      <c r="U21" s="4"/>
      <c r="V21" s="4"/>
      <c r="W21" s="4"/>
      <c r="X21" s="4"/>
      <c r="Y21" s="4"/>
      <c r="Z21" s="4"/>
      <c r="AA21" s="4"/>
      <c r="AB21" s="4"/>
      <c r="AC21" s="4"/>
      <c r="AD21" s="4"/>
      <c r="AE21" s="4"/>
      <c r="AF21" s="4"/>
      <c r="AG21" s="5"/>
      <c r="AH21" s="5"/>
    </row>
    <row r="22" spans="1:34" s="3" customFormat="1" ht="28.5" customHeight="1" x14ac:dyDescent="0.25">
      <c r="A22" s="14">
        <v>11</v>
      </c>
      <c r="B22" s="10" t="s">
        <v>27</v>
      </c>
      <c r="C22" s="11" t="s">
        <v>44</v>
      </c>
      <c r="D22" s="11">
        <v>15</v>
      </c>
      <c r="E22" s="11">
        <v>8</v>
      </c>
      <c r="F22" s="11">
        <v>16</v>
      </c>
      <c r="G22" s="11">
        <v>3</v>
      </c>
      <c r="H22" s="11">
        <v>11</v>
      </c>
      <c r="I22" s="11"/>
      <c r="J22" s="19">
        <f t="shared" si="0"/>
        <v>53</v>
      </c>
      <c r="K22" s="4"/>
      <c r="L22" s="4"/>
      <c r="M22" s="4"/>
      <c r="N22" s="4"/>
      <c r="O22" s="4"/>
      <c r="P22" s="4"/>
      <c r="Q22" s="4"/>
      <c r="R22" s="4"/>
      <c r="S22" s="4"/>
      <c r="T22" s="4"/>
      <c r="U22" s="4"/>
      <c r="V22" s="4"/>
      <c r="W22" s="4"/>
      <c r="X22" s="4"/>
      <c r="Y22" s="4"/>
      <c r="Z22" s="4"/>
      <c r="AA22" s="4"/>
      <c r="AB22" s="4"/>
      <c r="AC22" s="4"/>
      <c r="AD22" s="4"/>
      <c r="AE22" s="4"/>
      <c r="AF22" s="4"/>
      <c r="AG22" s="5"/>
      <c r="AH22" s="5"/>
    </row>
    <row r="23" spans="1:34" s="3" customFormat="1" ht="20.100000000000001" customHeight="1" x14ac:dyDescent="0.25">
      <c r="A23" s="14">
        <v>12</v>
      </c>
      <c r="B23" s="10" t="s">
        <v>20</v>
      </c>
      <c r="C23" s="11" t="s">
        <v>44</v>
      </c>
      <c r="D23" s="11">
        <v>1</v>
      </c>
      <c r="E23" s="11">
        <v>1</v>
      </c>
      <c r="F23" s="11"/>
      <c r="G23" s="11">
        <v>1</v>
      </c>
      <c r="H23" s="11">
        <v>1</v>
      </c>
      <c r="I23" s="11"/>
      <c r="J23" s="19">
        <f>SUM(D23:H23)</f>
        <v>4</v>
      </c>
      <c r="K23" s="4"/>
      <c r="L23" s="4"/>
      <c r="M23" s="4"/>
      <c r="N23" s="4"/>
      <c r="O23" s="4"/>
      <c r="P23" s="4"/>
      <c r="Q23" s="4"/>
      <c r="R23" s="4"/>
      <c r="S23" s="4"/>
      <c r="T23" s="4"/>
      <c r="U23" s="4"/>
      <c r="V23" s="4"/>
      <c r="W23" s="4"/>
      <c r="X23" s="4"/>
      <c r="Y23" s="4"/>
      <c r="Z23" s="4"/>
      <c r="AA23" s="4"/>
      <c r="AB23" s="4"/>
      <c r="AC23" s="4"/>
      <c r="AD23" s="4"/>
      <c r="AE23" s="4"/>
      <c r="AF23" s="4"/>
      <c r="AG23" s="5"/>
      <c r="AH23" s="5"/>
    </row>
    <row r="24" spans="1:34" s="3" customFormat="1" ht="20.100000000000001" customHeight="1" x14ac:dyDescent="0.25">
      <c r="A24" s="14">
        <v>13</v>
      </c>
      <c r="B24" s="10" t="s">
        <v>12</v>
      </c>
      <c r="C24" s="11" t="s">
        <v>44</v>
      </c>
      <c r="D24" s="11">
        <v>38</v>
      </c>
      <c r="E24" s="11">
        <v>25</v>
      </c>
      <c r="F24" s="11">
        <v>22</v>
      </c>
      <c r="G24" s="11">
        <v>19</v>
      </c>
      <c r="H24" s="11">
        <v>16</v>
      </c>
      <c r="I24" s="11"/>
      <c r="J24" s="19">
        <f t="shared" si="0"/>
        <v>120</v>
      </c>
      <c r="K24" s="4"/>
      <c r="L24" s="4"/>
      <c r="M24" s="4"/>
      <c r="N24" s="4"/>
      <c r="O24" s="4"/>
      <c r="P24" s="4"/>
      <c r="Q24" s="4"/>
      <c r="R24" s="4"/>
      <c r="S24" s="4"/>
      <c r="T24" s="4"/>
      <c r="U24" s="4"/>
      <c r="V24" s="4"/>
      <c r="W24" s="4"/>
      <c r="X24" s="4"/>
      <c r="Y24" s="4"/>
      <c r="Z24" s="4"/>
      <c r="AA24" s="4"/>
      <c r="AB24" s="4"/>
      <c r="AC24" s="4"/>
      <c r="AD24" s="4"/>
      <c r="AE24" s="4"/>
      <c r="AF24" s="4"/>
      <c r="AG24" s="5"/>
      <c r="AH24" s="5"/>
    </row>
    <row r="25" spans="1:34" s="3" customFormat="1" ht="20.100000000000001" customHeight="1" x14ac:dyDescent="0.25">
      <c r="A25" s="14">
        <v>14</v>
      </c>
      <c r="B25" s="10" t="s">
        <v>13</v>
      </c>
      <c r="C25" s="11" t="s">
        <v>44</v>
      </c>
      <c r="D25" s="11">
        <v>2</v>
      </c>
      <c r="E25" s="11">
        <v>2</v>
      </c>
      <c r="F25" s="11">
        <v>8</v>
      </c>
      <c r="G25" s="11">
        <v>8</v>
      </c>
      <c r="H25" s="11">
        <v>3</v>
      </c>
      <c r="I25" s="11"/>
      <c r="J25" s="19">
        <f t="shared" si="0"/>
        <v>23</v>
      </c>
      <c r="K25" s="4"/>
      <c r="L25" s="4"/>
      <c r="M25" s="4"/>
      <c r="N25" s="4"/>
      <c r="O25" s="4"/>
      <c r="P25" s="4"/>
      <c r="Q25" s="4"/>
      <c r="R25" s="4"/>
      <c r="S25" s="4"/>
      <c r="T25" s="4"/>
      <c r="U25" s="4"/>
      <c r="V25" s="4"/>
      <c r="W25" s="4"/>
      <c r="X25" s="4"/>
      <c r="Y25" s="4"/>
      <c r="Z25" s="4"/>
      <c r="AA25" s="4"/>
      <c r="AB25" s="4"/>
      <c r="AC25" s="4"/>
      <c r="AD25" s="4"/>
      <c r="AE25" s="4"/>
      <c r="AF25" s="4"/>
      <c r="AG25" s="5"/>
      <c r="AH25" s="5"/>
    </row>
    <row r="26" spans="1:34" s="3" customFormat="1" ht="20.100000000000001" customHeight="1" x14ac:dyDescent="0.25">
      <c r="A26" s="14">
        <v>15</v>
      </c>
      <c r="B26" s="10" t="s">
        <v>14</v>
      </c>
      <c r="C26" s="11" t="s">
        <v>44</v>
      </c>
      <c r="D26" s="11">
        <v>8</v>
      </c>
      <c r="E26" s="11">
        <v>32</v>
      </c>
      <c r="F26" s="11">
        <v>20</v>
      </c>
      <c r="G26" s="11">
        <v>38</v>
      </c>
      <c r="H26" s="11">
        <v>14</v>
      </c>
      <c r="I26" s="11"/>
      <c r="J26" s="19">
        <f t="shared" si="0"/>
        <v>112</v>
      </c>
      <c r="K26" s="4"/>
      <c r="L26" s="4"/>
      <c r="M26" s="4"/>
      <c r="N26" s="4"/>
      <c r="O26" s="4"/>
      <c r="P26" s="4"/>
      <c r="Q26" s="4"/>
      <c r="R26" s="4"/>
      <c r="S26" s="4"/>
      <c r="T26" s="4"/>
      <c r="U26" s="4"/>
      <c r="V26" s="4"/>
      <c r="W26" s="4"/>
      <c r="X26" s="4"/>
      <c r="Y26" s="4"/>
      <c r="Z26" s="4"/>
      <c r="AA26" s="4"/>
      <c r="AB26" s="4"/>
      <c r="AC26" s="4"/>
      <c r="AD26" s="4"/>
      <c r="AE26" s="4"/>
      <c r="AF26" s="4"/>
      <c r="AG26" s="5"/>
      <c r="AH26" s="5"/>
    </row>
    <row r="27" spans="1:34" s="3" customFormat="1" ht="20.100000000000001" customHeight="1" x14ac:dyDescent="0.25">
      <c r="A27" s="14">
        <v>16</v>
      </c>
      <c r="B27" s="10" t="s">
        <v>15</v>
      </c>
      <c r="C27" s="11" t="s">
        <v>45</v>
      </c>
      <c r="D27" s="11">
        <v>2</v>
      </c>
      <c r="E27" s="11">
        <v>2</v>
      </c>
      <c r="F27" s="11">
        <v>2</v>
      </c>
      <c r="G27" s="11">
        <v>1</v>
      </c>
      <c r="H27" s="11"/>
      <c r="I27" s="11"/>
      <c r="J27" s="19">
        <f t="shared" si="0"/>
        <v>7</v>
      </c>
      <c r="K27" s="4"/>
      <c r="L27" s="4"/>
      <c r="M27" s="4"/>
      <c r="N27" s="4"/>
      <c r="O27" s="4"/>
      <c r="P27" s="4"/>
      <c r="Q27" s="4"/>
      <c r="R27" s="4"/>
      <c r="S27" s="4"/>
      <c r="T27" s="4"/>
      <c r="U27" s="4"/>
      <c r="V27" s="4"/>
      <c r="W27" s="4"/>
      <c r="X27" s="4"/>
      <c r="Y27" s="4"/>
      <c r="Z27" s="4"/>
      <c r="AA27" s="4"/>
      <c r="AB27" s="4"/>
      <c r="AC27" s="4"/>
      <c r="AD27" s="4"/>
      <c r="AE27" s="4"/>
      <c r="AF27" s="4"/>
      <c r="AG27" s="5"/>
      <c r="AH27" s="5"/>
    </row>
    <row r="28" spans="1:34" s="3" customFormat="1" ht="20.100000000000001" customHeight="1" x14ac:dyDescent="0.25">
      <c r="A28" s="14">
        <v>17</v>
      </c>
      <c r="B28" s="10" t="s">
        <v>16</v>
      </c>
      <c r="C28" s="11" t="s">
        <v>45</v>
      </c>
      <c r="D28" s="11">
        <v>8</v>
      </c>
      <c r="E28" s="11">
        <v>7</v>
      </c>
      <c r="F28" s="11">
        <v>4</v>
      </c>
      <c r="G28" s="11">
        <v>4</v>
      </c>
      <c r="H28" s="11"/>
      <c r="I28" s="11"/>
      <c r="J28" s="19">
        <f t="shared" si="0"/>
        <v>23</v>
      </c>
      <c r="K28" s="4"/>
      <c r="L28" s="4"/>
      <c r="M28" s="4"/>
      <c r="N28" s="4"/>
      <c r="O28" s="4"/>
      <c r="P28" s="4"/>
      <c r="Q28" s="4"/>
      <c r="R28" s="4"/>
      <c r="S28" s="4"/>
      <c r="T28" s="4"/>
      <c r="U28" s="4"/>
      <c r="V28" s="4"/>
      <c r="W28" s="4"/>
      <c r="X28" s="4"/>
      <c r="Y28" s="4"/>
      <c r="Z28" s="4"/>
      <c r="AA28" s="4"/>
      <c r="AB28" s="4"/>
      <c r="AC28" s="4"/>
      <c r="AD28" s="4"/>
      <c r="AE28" s="4"/>
      <c r="AF28" s="4"/>
      <c r="AG28" s="5"/>
      <c r="AH28" s="5"/>
    </row>
    <row r="29" spans="1:34" s="3" customFormat="1" ht="31.5" x14ac:dyDescent="0.25">
      <c r="A29" s="14">
        <v>18</v>
      </c>
      <c r="B29" s="10" t="s">
        <v>47</v>
      </c>
      <c r="C29" s="11"/>
      <c r="D29" s="11"/>
      <c r="E29" s="11"/>
      <c r="F29" s="11"/>
      <c r="G29" s="11"/>
      <c r="H29" s="11"/>
      <c r="I29" s="11"/>
      <c r="J29" s="19"/>
      <c r="K29" s="4"/>
      <c r="L29" s="4"/>
      <c r="M29" s="4"/>
      <c r="N29" s="4"/>
      <c r="O29" s="4"/>
      <c r="P29" s="4"/>
      <c r="Q29" s="4"/>
      <c r="R29" s="4"/>
      <c r="S29" s="4"/>
      <c r="T29" s="4"/>
      <c r="U29" s="4"/>
      <c r="V29" s="4"/>
      <c r="W29" s="4"/>
      <c r="X29" s="4"/>
      <c r="Y29" s="4"/>
      <c r="Z29" s="4"/>
      <c r="AA29" s="4"/>
      <c r="AB29" s="4"/>
      <c r="AC29" s="4"/>
      <c r="AD29" s="4"/>
      <c r="AE29" s="4"/>
      <c r="AF29" s="4"/>
      <c r="AG29" s="5"/>
      <c r="AH29" s="5"/>
    </row>
    <row r="30" spans="1:34" s="3" customFormat="1" ht="16.5" x14ac:dyDescent="0.25">
      <c r="A30" s="14"/>
      <c r="B30" s="20" t="s">
        <v>61</v>
      </c>
      <c r="C30" s="11" t="s">
        <v>41</v>
      </c>
      <c r="D30" s="11"/>
      <c r="E30" s="11"/>
      <c r="F30" s="11"/>
      <c r="G30" s="11"/>
      <c r="H30" s="11">
        <v>3</v>
      </c>
      <c r="I30" s="11"/>
      <c r="J30" s="19">
        <f t="shared" ref="J30:J32" si="2">SUM(D30:H30)</f>
        <v>3</v>
      </c>
      <c r="K30" s="4"/>
      <c r="L30" s="4"/>
      <c r="M30" s="4"/>
      <c r="N30" s="4"/>
      <c r="O30" s="4"/>
      <c r="P30" s="4"/>
      <c r="Q30" s="4"/>
      <c r="R30" s="4"/>
      <c r="S30" s="4"/>
      <c r="T30" s="4"/>
      <c r="U30" s="4"/>
      <c r="V30" s="4"/>
      <c r="W30" s="4"/>
      <c r="X30" s="4"/>
      <c r="Y30" s="4"/>
      <c r="Z30" s="4"/>
      <c r="AA30" s="4"/>
      <c r="AB30" s="4"/>
      <c r="AC30" s="4"/>
      <c r="AD30" s="4"/>
      <c r="AE30" s="4"/>
      <c r="AF30" s="4"/>
      <c r="AG30" s="5"/>
      <c r="AH30" s="5"/>
    </row>
    <row r="31" spans="1:34" s="3" customFormat="1" ht="16.5" x14ac:dyDescent="0.25">
      <c r="A31" s="14"/>
      <c r="B31" s="20" t="s">
        <v>62</v>
      </c>
      <c r="C31" s="11" t="s">
        <v>41</v>
      </c>
      <c r="D31" s="11"/>
      <c r="E31" s="11"/>
      <c r="F31" s="11">
        <v>1</v>
      </c>
      <c r="G31" s="11">
        <v>1</v>
      </c>
      <c r="H31" s="11"/>
      <c r="I31" s="11"/>
      <c r="J31" s="19">
        <f t="shared" si="2"/>
        <v>2</v>
      </c>
      <c r="K31" s="4"/>
      <c r="L31" s="4"/>
      <c r="M31" s="4"/>
      <c r="N31" s="4"/>
      <c r="O31" s="4"/>
      <c r="P31" s="4"/>
      <c r="Q31" s="4"/>
      <c r="R31" s="4"/>
      <c r="S31" s="4"/>
      <c r="T31" s="4"/>
      <c r="U31" s="4"/>
      <c r="V31" s="4"/>
      <c r="W31" s="4"/>
      <c r="X31" s="4"/>
      <c r="Y31" s="4"/>
      <c r="Z31" s="4"/>
      <c r="AA31" s="4"/>
      <c r="AB31" s="4"/>
      <c r="AC31" s="4"/>
      <c r="AD31" s="4"/>
      <c r="AE31" s="4"/>
      <c r="AF31" s="4"/>
      <c r="AG31" s="5"/>
      <c r="AH31" s="5"/>
    </row>
    <row r="32" spans="1:34" s="3" customFormat="1" ht="16.5" x14ac:dyDescent="0.25">
      <c r="A32" s="14">
        <v>19</v>
      </c>
      <c r="B32" s="10" t="s">
        <v>42</v>
      </c>
      <c r="C32" s="11" t="s">
        <v>46</v>
      </c>
      <c r="D32" s="11"/>
      <c r="E32" s="11"/>
      <c r="F32" s="11"/>
      <c r="G32" s="11"/>
      <c r="H32" s="11"/>
      <c r="I32" s="11"/>
      <c r="J32" s="19">
        <f t="shared" si="2"/>
        <v>0</v>
      </c>
      <c r="K32" s="4"/>
      <c r="L32" s="4"/>
      <c r="M32" s="4"/>
      <c r="N32" s="4"/>
      <c r="O32" s="4"/>
      <c r="P32" s="4"/>
      <c r="Q32" s="4"/>
      <c r="R32" s="4"/>
      <c r="S32" s="4"/>
      <c r="T32" s="4"/>
      <c r="U32" s="4"/>
      <c r="V32" s="4"/>
      <c r="W32" s="4"/>
      <c r="X32" s="4"/>
      <c r="Y32" s="4"/>
      <c r="Z32" s="4"/>
      <c r="AA32" s="4"/>
      <c r="AB32" s="4"/>
      <c r="AC32" s="4"/>
      <c r="AD32" s="4"/>
      <c r="AE32" s="4"/>
      <c r="AF32" s="4"/>
      <c r="AG32" s="5"/>
      <c r="AH32" s="5"/>
    </row>
    <row r="33" spans="1:34" s="3" customFormat="1" ht="20.100000000000001" customHeight="1" x14ac:dyDescent="0.25">
      <c r="A33" s="14">
        <v>20</v>
      </c>
      <c r="B33" s="10" t="s">
        <v>26</v>
      </c>
      <c r="C33" s="11" t="s">
        <v>21</v>
      </c>
      <c r="D33" s="11"/>
      <c r="E33" s="11"/>
      <c r="F33" s="11"/>
      <c r="G33" s="11"/>
      <c r="H33" s="11"/>
      <c r="I33" s="11"/>
      <c r="J33" s="19">
        <f t="shared" si="0"/>
        <v>0</v>
      </c>
      <c r="K33" s="4"/>
      <c r="L33" s="4"/>
      <c r="M33" s="4"/>
      <c r="N33" s="4"/>
      <c r="O33" s="4"/>
      <c r="P33" s="4"/>
      <c r="Q33" s="4"/>
      <c r="R33" s="4"/>
      <c r="S33" s="4"/>
      <c r="T33" s="4"/>
      <c r="U33" s="4"/>
      <c r="V33" s="4"/>
      <c r="W33" s="4"/>
      <c r="X33" s="4"/>
      <c r="Y33" s="4"/>
      <c r="Z33" s="4"/>
      <c r="AA33" s="4"/>
      <c r="AB33" s="4"/>
      <c r="AC33" s="4"/>
      <c r="AD33" s="4"/>
      <c r="AE33" s="4"/>
      <c r="AF33" s="4"/>
      <c r="AG33" s="5"/>
      <c r="AH33" s="5"/>
    </row>
    <row r="34" spans="1:34" s="3" customFormat="1" ht="16.5" customHeight="1" x14ac:dyDescent="0.25">
      <c r="A34" s="7"/>
      <c r="B34" s="8"/>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5"/>
      <c r="AH34" s="5"/>
    </row>
    <row r="35" spans="1:34" s="3" customFormat="1" ht="18.75" customHeight="1" x14ac:dyDescent="0.25">
      <c r="A35" s="8"/>
      <c r="E35" s="4"/>
      <c r="F35" s="4"/>
      <c r="G35" s="128" t="s">
        <v>24</v>
      </c>
      <c r="H35" s="128"/>
      <c r="I35" s="128"/>
      <c r="J35" s="128"/>
      <c r="K35" s="4"/>
      <c r="L35" s="4"/>
      <c r="M35" s="4"/>
      <c r="N35" s="4"/>
      <c r="O35" s="4"/>
      <c r="P35" s="4"/>
      <c r="Q35" s="4"/>
      <c r="R35" s="4"/>
      <c r="S35" s="4"/>
      <c r="T35" s="4"/>
      <c r="U35" s="4"/>
      <c r="V35" s="4"/>
      <c r="W35" s="4"/>
      <c r="X35" s="4"/>
      <c r="Y35" s="4"/>
      <c r="Z35" s="4"/>
      <c r="AA35" s="4"/>
      <c r="AB35" s="4"/>
      <c r="AC35" s="4"/>
      <c r="AD35" s="4"/>
      <c r="AE35" s="4"/>
      <c r="AF35" s="4"/>
      <c r="AG35" s="5"/>
      <c r="AH35" s="5"/>
    </row>
    <row r="36" spans="1:34" s="3" customFormat="1" ht="21.6" customHeight="1" x14ac:dyDescent="0.25">
      <c r="E36" s="4"/>
      <c r="F36" s="4"/>
      <c r="G36" s="129" t="s">
        <v>28</v>
      </c>
      <c r="H36" s="129"/>
      <c r="I36" s="129"/>
      <c r="J36" s="129"/>
      <c r="K36" s="4"/>
      <c r="L36" s="4"/>
      <c r="M36" s="4"/>
      <c r="N36" s="4"/>
      <c r="O36" s="4"/>
      <c r="P36" s="4"/>
      <c r="Q36" s="4"/>
      <c r="R36" s="4"/>
      <c r="S36" s="4"/>
      <c r="T36" s="4"/>
      <c r="U36" s="4"/>
      <c r="V36" s="4"/>
      <c r="W36" s="4"/>
      <c r="X36" s="4"/>
      <c r="Y36" s="4"/>
      <c r="Z36" s="4"/>
      <c r="AA36" s="4"/>
      <c r="AB36" s="4"/>
      <c r="AC36" s="4"/>
      <c r="AD36" s="4"/>
      <c r="AE36" s="4"/>
      <c r="AF36" s="4"/>
      <c r="AG36" s="5"/>
      <c r="AH36" s="5"/>
    </row>
    <row r="37" spans="1:34" x14ac:dyDescent="0.3">
      <c r="A37" s="13"/>
      <c r="B37" s="13"/>
      <c r="C37" s="13"/>
      <c r="D37" s="12"/>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2"/>
      <c r="AH37" s="2"/>
    </row>
    <row r="38" spans="1:34" x14ac:dyDescent="0.3">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2"/>
      <c r="AH38" s="2"/>
    </row>
    <row r="39" spans="1:34" x14ac:dyDescent="0.3">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2"/>
      <c r="AH39" s="2"/>
    </row>
    <row r="40" spans="1:34" x14ac:dyDescent="0.3">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2"/>
      <c r="AH40" s="2"/>
    </row>
    <row r="41" spans="1:34" x14ac:dyDescent="0.3">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2"/>
      <c r="AH41" s="2"/>
    </row>
    <row r="42" spans="1:34" x14ac:dyDescent="0.3">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2"/>
      <c r="AH42" s="2"/>
    </row>
    <row r="43" spans="1:34" ht="16.5" customHeight="1" x14ac:dyDescent="0.3">
      <c r="A43" s="112"/>
      <c r="B43" s="112"/>
      <c r="C43" s="112"/>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2"/>
      <c r="AH43" s="2"/>
    </row>
    <row r="44" spans="1:34" hidden="1" x14ac:dyDescent="0.3">
      <c r="A44" s="13"/>
      <c r="B44" s="13"/>
      <c r="C44" s="13"/>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2"/>
      <c r="AH44" s="2"/>
    </row>
    <row r="45" spans="1:34" x14ac:dyDescent="0.3">
      <c r="A45" s="112"/>
      <c r="B45" s="112"/>
      <c r="C45" s="112"/>
      <c r="D45" s="112"/>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2"/>
      <c r="AH45" s="2"/>
    </row>
    <row r="46" spans="1:34" x14ac:dyDescent="0.3">
      <c r="A46" s="111"/>
      <c r="B46" s="111"/>
      <c r="C46" s="111"/>
      <c r="D46" s="111"/>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2"/>
      <c r="AH46" s="2"/>
    </row>
    <row r="47" spans="1:34" x14ac:dyDescent="0.3">
      <c r="A47" s="111"/>
      <c r="B47" s="111"/>
      <c r="C47" s="111"/>
      <c r="D47" s="111"/>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2"/>
      <c r="AH47" s="2"/>
    </row>
    <row r="48" spans="1:34" x14ac:dyDescent="0.3">
      <c r="A48" s="112"/>
      <c r="B48" s="112"/>
      <c r="C48" s="112"/>
      <c r="D48" s="112"/>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2"/>
      <c r="AH48" s="2"/>
    </row>
    <row r="49" spans="1:34" x14ac:dyDescent="0.3">
      <c r="A49" s="111"/>
      <c r="B49" s="111"/>
      <c r="C49" s="111"/>
      <c r="D49" s="111"/>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2"/>
      <c r="AH49" s="2"/>
    </row>
    <row r="50" spans="1:34" x14ac:dyDescent="0.3">
      <c r="A50" s="111"/>
      <c r="B50" s="111"/>
      <c r="C50" s="111"/>
      <c r="D50" s="111"/>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2"/>
      <c r="AH50" s="2"/>
    </row>
    <row r="51" spans="1:34" x14ac:dyDescent="0.3">
      <c r="A51" s="111"/>
      <c r="B51" s="111"/>
      <c r="C51" s="111"/>
      <c r="D51" s="111"/>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2"/>
      <c r="AH51" s="2"/>
    </row>
    <row r="52" spans="1:34" x14ac:dyDescent="0.3">
      <c r="A52" s="111"/>
      <c r="B52" s="111"/>
      <c r="C52" s="111"/>
      <c r="D52" s="111"/>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2"/>
      <c r="AH52" s="2"/>
    </row>
    <row r="53" spans="1:34" x14ac:dyDescent="0.3">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2"/>
      <c r="AH53" s="2"/>
    </row>
    <row r="54" spans="1:34" x14ac:dyDescent="0.3">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2"/>
      <c r="AH54" s="2"/>
    </row>
    <row r="55" spans="1:34" x14ac:dyDescent="0.3">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2"/>
      <c r="AH55" s="2"/>
    </row>
    <row r="56" spans="1:34" x14ac:dyDescent="0.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2"/>
      <c r="AH56" s="2"/>
    </row>
    <row r="57" spans="1:34"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2"/>
      <c r="AH57" s="2"/>
    </row>
    <row r="58" spans="1:34"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2"/>
      <c r="AH58" s="2"/>
    </row>
    <row r="59" spans="1:34"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2"/>
      <c r="AH59" s="2"/>
    </row>
    <row r="60" spans="1:34"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2"/>
      <c r="AH60" s="2"/>
    </row>
    <row r="61" spans="1:34"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2"/>
      <c r="AH61" s="2"/>
    </row>
    <row r="62" spans="1:34" x14ac:dyDescent="0.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2"/>
      <c r="AH62" s="2"/>
    </row>
    <row r="63" spans="1:34" x14ac:dyDescent="0.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2"/>
      <c r="AH63" s="2"/>
    </row>
    <row r="64" spans="1:34" x14ac:dyDescent="0.3">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2"/>
      <c r="AH64" s="2"/>
    </row>
    <row r="65" spans="1:34" x14ac:dyDescent="0.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2"/>
      <c r="AH65" s="2"/>
    </row>
    <row r="66" spans="1:34" x14ac:dyDescent="0.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2"/>
      <c r="AH66" s="2"/>
    </row>
    <row r="67" spans="1:34" x14ac:dyDescent="0.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2"/>
      <c r="AH67" s="2"/>
    </row>
    <row r="68" spans="1:34" x14ac:dyDescent="0.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2"/>
      <c r="AH68" s="2"/>
    </row>
    <row r="69" spans="1:34" x14ac:dyDescent="0.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2"/>
      <c r="AH69" s="2"/>
    </row>
    <row r="70" spans="1:34"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2"/>
      <c r="AH70" s="2"/>
    </row>
    <row r="71" spans="1:34"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2"/>
      <c r="AH71" s="2"/>
    </row>
    <row r="72" spans="1:34"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2"/>
      <c r="AH72" s="2"/>
    </row>
    <row r="73" spans="1:34"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2"/>
      <c r="AH73" s="2"/>
    </row>
    <row r="74" spans="1:34"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2"/>
      <c r="AH74" s="2"/>
    </row>
    <row r="75" spans="1:34"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2"/>
      <c r="AH75" s="2"/>
    </row>
    <row r="76" spans="1:34"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2"/>
      <c r="AH76" s="2"/>
    </row>
    <row r="77" spans="1:34"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2"/>
      <c r="AH77" s="2"/>
    </row>
    <row r="78" spans="1:34"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2"/>
      <c r="AH78" s="2"/>
    </row>
    <row r="79" spans="1:34"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2"/>
      <c r="AH79" s="2"/>
    </row>
    <row r="80" spans="1:34"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2"/>
      <c r="AH80" s="2"/>
    </row>
    <row r="81" spans="1:34"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2"/>
      <c r="AH81" s="2"/>
    </row>
    <row r="82" spans="1:34"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2"/>
      <c r="AH82" s="2"/>
    </row>
    <row r="83" spans="1:34"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2"/>
      <c r="AH83" s="2"/>
    </row>
    <row r="84" spans="1:34"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2"/>
      <c r="AH84" s="2"/>
    </row>
    <row r="85" spans="1:34"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2"/>
      <c r="AH85" s="2"/>
    </row>
    <row r="86" spans="1:34"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2"/>
      <c r="AH86" s="2"/>
    </row>
    <row r="87" spans="1:34"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2"/>
      <c r="AH87" s="2"/>
    </row>
    <row r="88" spans="1:34"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2"/>
      <c r="AH88" s="2"/>
    </row>
    <row r="89" spans="1:34"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2"/>
      <c r="AH89" s="2"/>
    </row>
    <row r="90" spans="1:34"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2"/>
      <c r="AH90" s="2"/>
    </row>
    <row r="91" spans="1:34"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2"/>
      <c r="AH91" s="2"/>
    </row>
    <row r="92" spans="1:34"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2"/>
      <c r="AH92" s="2"/>
    </row>
    <row r="93" spans="1:34"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2"/>
      <c r="AH93" s="2"/>
    </row>
    <row r="94" spans="1:34"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2"/>
      <c r="AH94" s="2"/>
    </row>
    <row r="95" spans="1:34"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2"/>
      <c r="AH95" s="2"/>
    </row>
    <row r="96" spans="1:34"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2"/>
      <c r="AH96" s="2"/>
    </row>
    <row r="97" spans="1:34"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2"/>
      <c r="AH97" s="2"/>
    </row>
    <row r="98" spans="1:34"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2"/>
      <c r="AH98" s="2"/>
    </row>
    <row r="99" spans="1:34"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2"/>
      <c r="AH99" s="2"/>
    </row>
    <row r="100" spans="1:34"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2"/>
      <c r="AH100" s="2"/>
    </row>
    <row r="101" spans="1:34"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2"/>
      <c r="AH101" s="2"/>
    </row>
    <row r="102" spans="1:34"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2"/>
      <c r="AH102" s="2"/>
    </row>
    <row r="103" spans="1:34"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2"/>
      <c r="AH103" s="2"/>
    </row>
    <row r="104" spans="1:34"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2"/>
      <c r="AH104" s="2"/>
    </row>
    <row r="105" spans="1:34"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2"/>
      <c r="AH105" s="2"/>
    </row>
    <row r="106" spans="1:34"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2"/>
      <c r="AH106" s="2"/>
    </row>
    <row r="107" spans="1:34"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2"/>
      <c r="AH107" s="2"/>
    </row>
    <row r="108" spans="1:34"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2"/>
      <c r="AH108" s="2"/>
    </row>
    <row r="109" spans="1:34"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2"/>
      <c r="AH109" s="2"/>
    </row>
    <row r="110" spans="1:34"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2"/>
      <c r="AH110" s="2"/>
    </row>
    <row r="111" spans="1:34"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2"/>
      <c r="AH111" s="2"/>
    </row>
    <row r="112" spans="1:34"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2"/>
      <c r="AH112" s="2"/>
    </row>
    <row r="113" spans="1:34"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2"/>
      <c r="AH113" s="2"/>
    </row>
    <row r="114" spans="1:34"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2"/>
      <c r="AH114" s="2"/>
    </row>
    <row r="115" spans="1:34"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2"/>
      <c r="AH115" s="2"/>
    </row>
    <row r="116" spans="1:34"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2"/>
      <c r="AH116" s="2"/>
    </row>
    <row r="117" spans="1:34"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2"/>
      <c r="AH117" s="2"/>
    </row>
    <row r="118" spans="1:34"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2"/>
      <c r="AH118" s="2"/>
    </row>
    <row r="119" spans="1:34"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2"/>
      <c r="AH119" s="2"/>
    </row>
    <row r="120" spans="1:34"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2"/>
      <c r="AH120" s="2"/>
    </row>
    <row r="121" spans="1:34"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2"/>
      <c r="AH121" s="2"/>
    </row>
    <row r="122" spans="1:34"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2"/>
      <c r="AH122" s="2"/>
    </row>
    <row r="123" spans="1:34"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row>
    <row r="124" spans="1:34"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row>
  </sheetData>
  <mergeCells count="14">
    <mergeCell ref="A49:D49"/>
    <mergeCell ref="A50:D50"/>
    <mergeCell ref="A51:D51"/>
    <mergeCell ref="A52:D52"/>
    <mergeCell ref="A43:C43"/>
    <mergeCell ref="A45:D45"/>
    <mergeCell ref="A46:D46"/>
    <mergeCell ref="A47:D47"/>
    <mergeCell ref="A48:D48"/>
    <mergeCell ref="G35:J35"/>
    <mergeCell ref="G36:J36"/>
    <mergeCell ref="A1:B1"/>
    <mergeCell ref="A2:B2"/>
    <mergeCell ref="A4:J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5654D-73AB-4BE3-9C90-92C83E6097F2}">
  <dimension ref="A1:AG143"/>
  <sheetViews>
    <sheetView topLeftCell="A24" zoomScale="70" zoomScaleNormal="70" workbookViewId="0">
      <selection activeCell="E25" sqref="E25"/>
    </sheetView>
  </sheetViews>
  <sheetFormatPr defaultColWidth="9.140625" defaultRowHeight="18.75" x14ac:dyDescent="0.3"/>
  <cols>
    <col min="1" max="1" width="3.42578125" style="1" bestFit="1" customWidth="1"/>
    <col min="2" max="2" width="41.7109375" style="1" customWidth="1"/>
    <col min="3" max="3" width="18" style="1" bestFit="1" customWidth="1"/>
    <col min="4" max="4" width="18" style="1" customWidth="1"/>
    <col min="5" max="5" width="26.140625" style="1" bestFit="1" customWidth="1"/>
    <col min="6" max="6" width="11.5703125" style="1" customWidth="1"/>
    <col min="7" max="7" width="27.7109375" style="1" customWidth="1"/>
    <col min="8" max="8" width="21.7109375" style="1" customWidth="1"/>
    <col min="9" max="9" width="78.42578125" style="1" customWidth="1"/>
    <col min="10" max="16384" width="9.140625" style="1"/>
  </cols>
  <sheetData>
    <row r="1" spans="1:33" x14ac:dyDescent="0.3">
      <c r="A1" s="113" t="s">
        <v>0</v>
      </c>
      <c r="B1" s="113"/>
    </row>
    <row r="2" spans="1:33" x14ac:dyDescent="0.3">
      <c r="A2" s="114" t="s">
        <v>52</v>
      </c>
      <c r="B2" s="114"/>
      <c r="C2" s="115"/>
    </row>
    <row r="3" spans="1:33" x14ac:dyDescent="0.3">
      <c r="A3" s="9"/>
      <c r="B3" s="9"/>
    </row>
    <row r="4" spans="1:33" ht="26.45" customHeight="1" x14ac:dyDescent="0.3">
      <c r="A4" s="116" t="s">
        <v>67</v>
      </c>
      <c r="B4" s="116"/>
      <c r="C4" s="116"/>
      <c r="D4" s="116"/>
      <c r="E4" s="116"/>
      <c r="F4" s="116"/>
      <c r="G4" s="116"/>
      <c r="H4" s="116"/>
      <c r="I4" s="116"/>
      <c r="J4" s="2"/>
      <c r="K4" s="2"/>
      <c r="L4" s="2"/>
      <c r="M4" s="2"/>
      <c r="N4" s="2"/>
      <c r="O4" s="2"/>
      <c r="P4" s="2"/>
      <c r="Q4" s="2"/>
      <c r="R4" s="2"/>
      <c r="S4" s="2"/>
      <c r="T4" s="2"/>
      <c r="U4" s="2"/>
      <c r="V4" s="2"/>
      <c r="W4" s="2"/>
      <c r="X4" s="2"/>
      <c r="Y4" s="2"/>
      <c r="Z4" s="2"/>
      <c r="AA4" s="2"/>
      <c r="AB4" s="2"/>
      <c r="AC4" s="2"/>
      <c r="AD4" s="2"/>
      <c r="AE4" s="2"/>
      <c r="AF4" s="2"/>
      <c r="AG4" s="2"/>
    </row>
    <row r="5" spans="1:33"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5"/>
      <c r="AG5" s="5"/>
    </row>
    <row r="6" spans="1:33" s="3" customFormat="1" ht="132" x14ac:dyDescent="0.25">
      <c r="A6" s="23" t="s">
        <v>63</v>
      </c>
      <c r="B6" s="23" t="s">
        <v>73</v>
      </c>
      <c r="C6" s="23" t="s">
        <v>64</v>
      </c>
      <c r="D6" s="23" t="s">
        <v>78</v>
      </c>
      <c r="E6" s="23" t="s">
        <v>72</v>
      </c>
      <c r="F6" s="23" t="s">
        <v>65</v>
      </c>
      <c r="G6" s="23" t="s">
        <v>66</v>
      </c>
      <c r="H6" s="23" t="s">
        <v>81</v>
      </c>
      <c r="I6" s="23" t="s">
        <v>82</v>
      </c>
      <c r="K6" s="4"/>
      <c r="L6" s="4"/>
      <c r="M6" s="4"/>
      <c r="N6" s="4"/>
      <c r="O6" s="4"/>
      <c r="P6" s="4"/>
      <c r="Q6" s="4"/>
      <c r="R6" s="4"/>
      <c r="S6" s="4"/>
      <c r="T6" s="4"/>
      <c r="U6" s="4"/>
      <c r="V6" s="4"/>
      <c r="W6" s="4"/>
      <c r="X6" s="4"/>
      <c r="Y6" s="4"/>
      <c r="Z6" s="4"/>
      <c r="AA6" s="4"/>
      <c r="AB6" s="4"/>
      <c r="AC6" s="4"/>
      <c r="AD6" s="4"/>
      <c r="AE6" s="4"/>
      <c r="AF6" s="5"/>
      <c r="AG6" s="5"/>
    </row>
    <row r="7" spans="1:33" s="3" customFormat="1" ht="16.5" x14ac:dyDescent="0.25">
      <c r="A7" s="23" t="s">
        <v>68</v>
      </c>
      <c r="B7" s="28" t="s">
        <v>260</v>
      </c>
      <c r="C7" s="23"/>
      <c r="D7" s="23"/>
      <c r="E7" s="23"/>
      <c r="F7" s="23"/>
      <c r="G7" s="23"/>
      <c r="H7" s="23"/>
      <c r="I7" s="23"/>
      <c r="K7" s="4"/>
      <c r="L7" s="4"/>
      <c r="M7" s="4"/>
      <c r="N7" s="4"/>
      <c r="O7" s="4"/>
      <c r="P7" s="4"/>
      <c r="Q7" s="4"/>
      <c r="R7" s="4"/>
      <c r="S7" s="4"/>
      <c r="T7" s="4"/>
      <c r="U7" s="4"/>
      <c r="V7" s="4"/>
      <c r="W7" s="4"/>
      <c r="X7" s="4"/>
      <c r="Y7" s="4"/>
      <c r="Z7" s="4"/>
      <c r="AA7" s="4"/>
      <c r="AB7" s="4"/>
      <c r="AC7" s="4"/>
      <c r="AD7" s="4"/>
      <c r="AE7" s="4"/>
      <c r="AF7" s="5"/>
      <c r="AG7" s="5"/>
    </row>
    <row r="8" spans="1:33" s="3" customFormat="1" ht="287.45" customHeight="1" x14ac:dyDescent="0.25">
      <c r="A8" s="23"/>
      <c r="B8" s="36" t="s">
        <v>491</v>
      </c>
      <c r="C8" s="36" t="s">
        <v>699</v>
      </c>
      <c r="D8" s="49">
        <v>5030000000</v>
      </c>
      <c r="E8" s="36" t="s">
        <v>492</v>
      </c>
      <c r="F8" s="34" t="s">
        <v>321</v>
      </c>
      <c r="G8" s="34" t="s">
        <v>493</v>
      </c>
      <c r="H8" s="34" t="s">
        <v>700</v>
      </c>
      <c r="I8" s="45" t="s">
        <v>494</v>
      </c>
      <c r="K8" s="4"/>
      <c r="L8" s="4"/>
      <c r="M8" s="4"/>
      <c r="N8" s="4"/>
      <c r="O8" s="4"/>
      <c r="P8" s="4"/>
      <c r="Q8" s="4"/>
      <c r="R8" s="4"/>
      <c r="S8" s="4"/>
      <c r="T8" s="4"/>
      <c r="U8" s="4"/>
      <c r="V8" s="4"/>
      <c r="W8" s="4"/>
      <c r="X8" s="4"/>
      <c r="Y8" s="4"/>
      <c r="Z8" s="4"/>
      <c r="AA8" s="4"/>
      <c r="AB8" s="4"/>
      <c r="AC8" s="4"/>
      <c r="AD8" s="4"/>
      <c r="AE8" s="4"/>
      <c r="AF8" s="5"/>
      <c r="AG8" s="5"/>
    </row>
    <row r="9" spans="1:33" s="3" customFormat="1" ht="408.75" customHeight="1" x14ac:dyDescent="0.25">
      <c r="A9" s="23"/>
      <c r="B9" s="36" t="s">
        <v>332</v>
      </c>
      <c r="C9" s="36" t="s">
        <v>336</v>
      </c>
      <c r="D9" s="49">
        <v>5310000000</v>
      </c>
      <c r="E9" s="36" t="s">
        <v>335</v>
      </c>
      <c r="F9" s="36" t="s">
        <v>338</v>
      </c>
      <c r="G9" s="34" t="s">
        <v>704</v>
      </c>
      <c r="H9" s="34" t="s">
        <v>702</v>
      </c>
      <c r="I9" s="45" t="s">
        <v>707</v>
      </c>
      <c r="K9" s="4"/>
      <c r="L9" s="4"/>
      <c r="M9" s="4"/>
      <c r="N9" s="4"/>
      <c r="O9" s="4"/>
      <c r="P9" s="4"/>
      <c r="Q9" s="4"/>
      <c r="R9" s="4"/>
      <c r="S9" s="4"/>
      <c r="T9" s="4"/>
      <c r="U9" s="4"/>
      <c r="V9" s="4"/>
      <c r="W9" s="4"/>
      <c r="X9" s="4"/>
      <c r="Y9" s="4"/>
      <c r="Z9" s="4"/>
      <c r="AA9" s="4"/>
      <c r="AB9" s="4"/>
      <c r="AC9" s="4"/>
      <c r="AD9" s="4"/>
      <c r="AE9" s="4"/>
      <c r="AF9" s="5"/>
      <c r="AG9" s="5"/>
    </row>
    <row r="10" spans="1:33" s="3" customFormat="1" ht="264" x14ac:dyDescent="0.25">
      <c r="A10" s="23"/>
      <c r="B10" s="36" t="s">
        <v>333</v>
      </c>
      <c r="C10" s="36" t="s">
        <v>334</v>
      </c>
      <c r="D10" s="49">
        <v>5020000000</v>
      </c>
      <c r="E10" s="36" t="s">
        <v>337</v>
      </c>
      <c r="F10" s="36" t="s">
        <v>338</v>
      </c>
      <c r="G10" s="34" t="s">
        <v>339</v>
      </c>
      <c r="H10" s="34" t="s">
        <v>705</v>
      </c>
      <c r="I10" s="45" t="s">
        <v>706</v>
      </c>
      <c r="K10" s="4"/>
      <c r="L10" s="4"/>
      <c r="M10" s="4"/>
      <c r="N10" s="4"/>
      <c r="O10" s="4"/>
      <c r="P10" s="4"/>
      <c r="Q10" s="4"/>
      <c r="R10" s="4"/>
      <c r="S10" s="4"/>
      <c r="T10" s="4"/>
      <c r="U10" s="4"/>
      <c r="V10" s="4"/>
      <c r="W10" s="4"/>
      <c r="X10" s="4"/>
      <c r="Y10" s="4"/>
      <c r="Z10" s="4"/>
      <c r="AA10" s="4"/>
      <c r="AB10" s="4"/>
      <c r="AC10" s="4"/>
      <c r="AD10" s="4"/>
      <c r="AE10" s="4"/>
      <c r="AF10" s="5"/>
      <c r="AG10" s="5"/>
    </row>
    <row r="11" spans="1:33" s="3" customFormat="1" ht="20.100000000000001" customHeight="1" x14ac:dyDescent="0.25">
      <c r="A11" s="27" t="s">
        <v>68</v>
      </c>
      <c r="B11" s="28" t="s">
        <v>5</v>
      </c>
      <c r="C11" s="11"/>
      <c r="D11" s="11"/>
      <c r="E11" s="11"/>
      <c r="F11" s="11"/>
      <c r="G11" s="11"/>
      <c r="H11" s="11"/>
      <c r="I11" s="11"/>
      <c r="J11" s="4"/>
      <c r="K11" s="4"/>
      <c r="L11" s="4"/>
      <c r="M11" s="4"/>
      <c r="N11" s="4"/>
      <c r="O11" s="4"/>
      <c r="P11" s="4"/>
      <c r="Q11" s="4"/>
      <c r="R11" s="4"/>
      <c r="S11" s="4"/>
      <c r="T11" s="4"/>
      <c r="U11" s="4"/>
      <c r="V11" s="4"/>
      <c r="W11" s="4"/>
      <c r="X11" s="4"/>
      <c r="Y11" s="4"/>
      <c r="Z11" s="4"/>
      <c r="AA11" s="4"/>
      <c r="AB11" s="4"/>
      <c r="AC11" s="4"/>
      <c r="AD11" s="4"/>
      <c r="AE11" s="4"/>
      <c r="AF11" s="5"/>
      <c r="AG11" s="5"/>
    </row>
    <row r="12" spans="1:33" s="3" customFormat="1" ht="69" x14ac:dyDescent="0.25">
      <c r="A12" s="14">
        <v>1</v>
      </c>
      <c r="B12" s="106" t="s">
        <v>1637</v>
      </c>
      <c r="C12" s="107" t="s">
        <v>1635</v>
      </c>
      <c r="D12" s="109">
        <v>804000000</v>
      </c>
      <c r="E12" s="11" t="s">
        <v>319</v>
      </c>
      <c r="F12" s="11" t="s">
        <v>321</v>
      </c>
      <c r="G12" s="11" t="s">
        <v>165</v>
      </c>
      <c r="H12" s="107" t="s">
        <v>1623</v>
      </c>
      <c r="I12" s="24"/>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69" x14ac:dyDescent="0.25">
      <c r="A13" s="14">
        <v>2</v>
      </c>
      <c r="B13" s="106" t="s">
        <v>1638</v>
      </c>
      <c r="C13" s="107" t="s">
        <v>1636</v>
      </c>
      <c r="D13" s="109">
        <v>767000000</v>
      </c>
      <c r="E13" s="11" t="s">
        <v>319</v>
      </c>
      <c r="F13" s="11" t="s">
        <v>321</v>
      </c>
      <c r="G13" s="11" t="s">
        <v>165</v>
      </c>
      <c r="H13" s="107" t="s">
        <v>1623</v>
      </c>
      <c r="I13" s="24"/>
      <c r="J13" s="4"/>
      <c r="K13" s="4"/>
      <c r="L13" s="4"/>
      <c r="M13" s="4"/>
      <c r="N13" s="4"/>
      <c r="O13" s="4"/>
      <c r="P13" s="4"/>
      <c r="Q13" s="4"/>
      <c r="R13" s="4"/>
      <c r="S13" s="4"/>
      <c r="T13" s="4"/>
      <c r="U13" s="4"/>
      <c r="V13" s="4"/>
      <c r="W13" s="4"/>
      <c r="X13" s="4"/>
      <c r="Y13" s="4"/>
      <c r="Z13" s="4"/>
      <c r="AA13" s="4"/>
      <c r="AB13" s="4"/>
      <c r="AC13" s="4"/>
      <c r="AD13" s="4"/>
      <c r="AE13" s="4"/>
      <c r="AF13" s="5"/>
      <c r="AG13" s="5"/>
    </row>
    <row r="14" spans="1:33" s="3" customFormat="1" ht="31.5" x14ac:dyDescent="0.25">
      <c r="A14" s="27" t="s">
        <v>69</v>
      </c>
      <c r="B14" s="29" t="s">
        <v>6</v>
      </c>
      <c r="C14" s="11"/>
      <c r="D14" s="11"/>
      <c r="E14" s="11"/>
      <c r="F14" s="11"/>
      <c r="G14" s="11"/>
      <c r="H14" s="11"/>
      <c r="I14" s="11"/>
      <c r="J14" s="4"/>
      <c r="K14" s="4"/>
      <c r="L14" s="4"/>
      <c r="M14" s="4"/>
      <c r="N14" s="4"/>
      <c r="O14" s="4"/>
      <c r="P14" s="4"/>
      <c r="Q14" s="4"/>
      <c r="R14" s="4"/>
      <c r="S14" s="4"/>
      <c r="T14" s="4"/>
      <c r="U14" s="4"/>
      <c r="V14" s="4"/>
      <c r="W14" s="4"/>
      <c r="X14" s="4"/>
      <c r="Y14" s="4"/>
      <c r="Z14" s="4"/>
      <c r="AA14" s="4"/>
      <c r="AB14" s="4"/>
      <c r="AC14" s="4"/>
      <c r="AD14" s="4"/>
      <c r="AE14" s="4"/>
      <c r="AF14" s="5"/>
      <c r="AG14" s="5"/>
    </row>
    <row r="15" spans="1:33" s="3" customFormat="1" ht="283.5" x14ac:dyDescent="0.25">
      <c r="A15" s="14">
        <v>1</v>
      </c>
      <c r="B15" s="36" t="s">
        <v>320</v>
      </c>
      <c r="C15" s="11" t="s">
        <v>583</v>
      </c>
      <c r="D15" s="26">
        <v>1600000000</v>
      </c>
      <c r="E15" s="11" t="s">
        <v>319</v>
      </c>
      <c r="F15" s="11" t="s">
        <v>321</v>
      </c>
      <c r="G15" s="11" t="s">
        <v>165</v>
      </c>
      <c r="H15" s="11" t="s">
        <v>582</v>
      </c>
      <c r="I15" s="24" t="s">
        <v>584</v>
      </c>
      <c r="J15" s="4"/>
      <c r="K15" s="4"/>
      <c r="L15" s="4"/>
      <c r="M15" s="4"/>
      <c r="N15" s="4"/>
      <c r="O15" s="4"/>
      <c r="P15" s="4"/>
      <c r="Q15" s="4"/>
      <c r="R15" s="4"/>
      <c r="S15" s="4"/>
      <c r="T15" s="4"/>
      <c r="U15" s="4"/>
      <c r="V15" s="4"/>
      <c r="W15" s="4"/>
      <c r="X15" s="4"/>
      <c r="Y15" s="4"/>
      <c r="Z15" s="4"/>
      <c r="AA15" s="4"/>
      <c r="AB15" s="4"/>
      <c r="AC15" s="4"/>
      <c r="AD15" s="4"/>
      <c r="AE15" s="4"/>
      <c r="AF15" s="5"/>
      <c r="AG15" s="5"/>
    </row>
    <row r="16" spans="1:33" s="3" customFormat="1" ht="220.5" x14ac:dyDescent="0.25">
      <c r="A16" s="14">
        <v>2</v>
      </c>
      <c r="B16" s="36" t="s">
        <v>316</v>
      </c>
      <c r="C16" s="11" t="s">
        <v>317</v>
      </c>
      <c r="D16" s="26">
        <v>650000000</v>
      </c>
      <c r="E16" s="11" t="s">
        <v>318</v>
      </c>
      <c r="F16" s="11" t="s">
        <v>321</v>
      </c>
      <c r="G16" s="11" t="s">
        <v>322</v>
      </c>
      <c r="H16" s="11" t="s">
        <v>323</v>
      </c>
      <c r="I16" s="24" t="s">
        <v>580</v>
      </c>
      <c r="J16" s="4"/>
      <c r="K16" s="4"/>
      <c r="L16" s="4"/>
      <c r="M16" s="4"/>
      <c r="N16" s="4"/>
      <c r="O16" s="4"/>
      <c r="P16" s="4"/>
      <c r="Q16" s="4"/>
      <c r="R16" s="4"/>
      <c r="S16" s="4"/>
      <c r="T16" s="4"/>
      <c r="U16" s="4"/>
      <c r="V16" s="4"/>
      <c r="W16" s="4"/>
      <c r="X16" s="4"/>
      <c r="Y16" s="4"/>
      <c r="Z16" s="4"/>
      <c r="AA16" s="4"/>
      <c r="AB16" s="4"/>
      <c r="AC16" s="4"/>
      <c r="AD16" s="4"/>
      <c r="AE16" s="4"/>
      <c r="AF16" s="5"/>
      <c r="AG16" s="5"/>
    </row>
    <row r="17" spans="1:33" s="3" customFormat="1" ht="49.5" x14ac:dyDescent="0.25">
      <c r="A17" s="14">
        <v>3</v>
      </c>
      <c r="B17" s="36" t="s">
        <v>315</v>
      </c>
      <c r="C17" s="11" t="s">
        <v>567</v>
      </c>
      <c r="D17" s="26">
        <v>3750000000</v>
      </c>
      <c r="E17" s="11" t="s">
        <v>319</v>
      </c>
      <c r="F17" s="11" t="s">
        <v>321</v>
      </c>
      <c r="G17" s="11" t="s">
        <v>568</v>
      </c>
      <c r="H17" s="11" t="s">
        <v>515</v>
      </c>
      <c r="I17" s="24"/>
      <c r="J17" s="4"/>
      <c r="K17" s="4"/>
      <c r="L17" s="4"/>
      <c r="M17" s="4"/>
      <c r="N17" s="4"/>
      <c r="O17" s="4"/>
      <c r="P17" s="4"/>
      <c r="Q17" s="4"/>
      <c r="R17" s="4"/>
      <c r="S17" s="4"/>
      <c r="T17" s="4"/>
      <c r="U17" s="4"/>
      <c r="V17" s="4"/>
      <c r="W17" s="4"/>
      <c r="X17" s="4"/>
      <c r="Y17" s="4"/>
      <c r="Z17" s="4"/>
      <c r="AA17" s="4"/>
      <c r="AB17" s="4"/>
      <c r="AC17" s="4"/>
      <c r="AD17" s="4"/>
      <c r="AE17" s="4"/>
      <c r="AF17" s="5"/>
      <c r="AG17" s="5"/>
    </row>
    <row r="18" spans="1:33" s="3" customFormat="1" ht="354" customHeight="1" x14ac:dyDescent="0.25">
      <c r="A18" s="14">
        <v>4</v>
      </c>
      <c r="B18" s="36" t="s">
        <v>324</v>
      </c>
      <c r="C18" s="11" t="s">
        <v>162</v>
      </c>
      <c r="D18" s="26">
        <v>760000000</v>
      </c>
      <c r="E18" s="11" t="s">
        <v>502</v>
      </c>
      <c r="F18" s="11" t="s">
        <v>321</v>
      </c>
      <c r="G18" s="11" t="s">
        <v>186</v>
      </c>
      <c r="H18" s="11" t="s">
        <v>581</v>
      </c>
      <c r="I18" s="24" t="s">
        <v>579</v>
      </c>
      <c r="J18" s="4"/>
      <c r="K18" s="4"/>
      <c r="L18" s="4"/>
      <c r="M18" s="4"/>
      <c r="N18" s="4"/>
      <c r="O18" s="4"/>
      <c r="P18" s="4"/>
      <c r="Q18" s="4"/>
      <c r="R18" s="4"/>
      <c r="S18" s="4"/>
      <c r="T18" s="4"/>
      <c r="U18" s="4"/>
      <c r="V18" s="4"/>
      <c r="W18" s="4"/>
      <c r="X18" s="4"/>
      <c r="Y18" s="4"/>
      <c r="Z18" s="4"/>
      <c r="AA18" s="4"/>
      <c r="AB18" s="4"/>
      <c r="AC18" s="4"/>
      <c r="AD18" s="4"/>
      <c r="AE18" s="4"/>
      <c r="AF18" s="5"/>
      <c r="AG18" s="5"/>
    </row>
    <row r="19" spans="1:33" s="3" customFormat="1" ht="281.25" customHeight="1" x14ac:dyDescent="0.25">
      <c r="A19" s="14">
        <v>5</v>
      </c>
      <c r="B19" s="36" t="s">
        <v>325</v>
      </c>
      <c r="C19" s="11" t="s">
        <v>509</v>
      </c>
      <c r="D19" s="26">
        <v>385000000</v>
      </c>
      <c r="E19" s="25" t="s">
        <v>510</v>
      </c>
      <c r="F19" s="11" t="s">
        <v>511</v>
      </c>
      <c r="G19" s="11" t="s">
        <v>186</v>
      </c>
      <c r="H19" s="11" t="s">
        <v>577</v>
      </c>
      <c r="I19" s="24" t="s">
        <v>578</v>
      </c>
      <c r="J19" s="4"/>
      <c r="K19" s="4"/>
      <c r="L19" s="4"/>
      <c r="M19" s="4"/>
      <c r="N19" s="4"/>
      <c r="O19" s="4"/>
      <c r="P19" s="4"/>
      <c r="Q19" s="4"/>
      <c r="R19" s="4"/>
      <c r="S19" s="4"/>
      <c r="T19" s="4"/>
      <c r="U19" s="4"/>
      <c r="V19" s="4"/>
      <c r="W19" s="4"/>
      <c r="X19" s="4"/>
      <c r="Y19" s="4"/>
      <c r="Z19" s="4"/>
      <c r="AA19" s="4"/>
      <c r="AB19" s="4"/>
      <c r="AC19" s="4"/>
      <c r="AD19" s="4"/>
      <c r="AE19" s="4"/>
      <c r="AF19" s="5"/>
      <c r="AG19" s="5"/>
    </row>
    <row r="20" spans="1:33" s="3" customFormat="1" ht="297.75" customHeight="1" x14ac:dyDescent="0.25">
      <c r="A20" s="14">
        <v>6</v>
      </c>
      <c r="B20" s="36" t="s">
        <v>326</v>
      </c>
      <c r="C20" s="11" t="s">
        <v>507</v>
      </c>
      <c r="D20" s="26">
        <v>485000000</v>
      </c>
      <c r="E20" s="25" t="s">
        <v>506</v>
      </c>
      <c r="F20" s="11" t="s">
        <v>508</v>
      </c>
      <c r="G20" s="11" t="s">
        <v>186</v>
      </c>
      <c r="H20" s="11" t="s">
        <v>575</v>
      </c>
      <c r="I20" s="10" t="s">
        <v>576</v>
      </c>
      <c r="J20" s="4"/>
      <c r="K20" s="4"/>
      <c r="L20" s="4"/>
      <c r="M20" s="4"/>
      <c r="N20" s="4"/>
      <c r="O20" s="4"/>
      <c r="P20" s="4"/>
      <c r="Q20" s="4"/>
      <c r="R20" s="4"/>
      <c r="S20" s="4"/>
      <c r="T20" s="4"/>
      <c r="U20" s="4"/>
      <c r="V20" s="4"/>
      <c r="W20" s="4"/>
      <c r="X20" s="4"/>
      <c r="Y20" s="4"/>
      <c r="Z20" s="4"/>
      <c r="AA20" s="4"/>
      <c r="AB20" s="4"/>
      <c r="AC20" s="4"/>
      <c r="AD20" s="4"/>
      <c r="AE20" s="4"/>
      <c r="AF20" s="5"/>
      <c r="AG20" s="5"/>
    </row>
    <row r="21" spans="1:33" s="3" customFormat="1" ht="66" x14ac:dyDescent="0.25">
      <c r="A21" s="14">
        <v>7</v>
      </c>
      <c r="B21" s="36" t="s">
        <v>327</v>
      </c>
      <c r="C21" s="11" t="s">
        <v>504</v>
      </c>
      <c r="D21" s="26">
        <v>550000000</v>
      </c>
      <c r="E21" s="25" t="s">
        <v>505</v>
      </c>
      <c r="F21" s="11" t="s">
        <v>338</v>
      </c>
      <c r="G21" s="11" t="s">
        <v>211</v>
      </c>
      <c r="H21" s="11"/>
      <c r="I21" s="10" t="s">
        <v>553</v>
      </c>
      <c r="J21" s="4"/>
      <c r="K21" s="4"/>
      <c r="L21" s="4"/>
      <c r="M21" s="4"/>
      <c r="N21" s="4"/>
      <c r="O21" s="4"/>
      <c r="P21" s="4"/>
      <c r="Q21" s="4"/>
      <c r="R21" s="4"/>
      <c r="S21" s="4"/>
      <c r="T21" s="4"/>
      <c r="U21" s="4"/>
      <c r="V21" s="4"/>
      <c r="W21" s="4"/>
      <c r="X21" s="4"/>
      <c r="Y21" s="4"/>
      <c r="Z21" s="4"/>
      <c r="AA21" s="4"/>
      <c r="AB21" s="4"/>
      <c r="AC21" s="4"/>
      <c r="AD21" s="4"/>
      <c r="AE21" s="4"/>
      <c r="AF21" s="5"/>
      <c r="AG21" s="5"/>
    </row>
    <row r="22" spans="1:33" s="3" customFormat="1" ht="204.75" x14ac:dyDescent="0.25">
      <c r="A22" s="14">
        <v>8</v>
      </c>
      <c r="B22" s="36" t="s">
        <v>495</v>
      </c>
      <c r="C22" s="11" t="s">
        <v>503</v>
      </c>
      <c r="D22" s="26">
        <v>885000000</v>
      </c>
      <c r="E22" s="25" t="s">
        <v>502</v>
      </c>
      <c r="F22" s="11" t="s">
        <v>321</v>
      </c>
      <c r="G22" s="11" t="s">
        <v>375</v>
      </c>
      <c r="H22" s="11" t="s">
        <v>573</v>
      </c>
      <c r="I22" s="10" t="s">
        <v>574</v>
      </c>
      <c r="J22" s="4"/>
      <c r="K22" s="4"/>
      <c r="L22" s="4"/>
      <c r="M22" s="4"/>
      <c r="N22" s="4"/>
      <c r="O22" s="4"/>
      <c r="P22" s="4"/>
      <c r="Q22" s="4"/>
      <c r="R22" s="4"/>
      <c r="S22" s="4"/>
      <c r="T22" s="4"/>
      <c r="U22" s="4"/>
      <c r="V22" s="4"/>
      <c r="W22" s="4"/>
      <c r="X22" s="4"/>
      <c r="Y22" s="4"/>
      <c r="Z22" s="4"/>
      <c r="AA22" s="4"/>
      <c r="AB22" s="4"/>
      <c r="AC22" s="4"/>
      <c r="AD22" s="4"/>
      <c r="AE22" s="4"/>
      <c r="AF22" s="5"/>
      <c r="AG22" s="5"/>
    </row>
    <row r="23" spans="1:33" s="3" customFormat="1" ht="252" x14ac:dyDescent="0.25">
      <c r="A23" s="14">
        <v>9</v>
      </c>
      <c r="B23" s="36" t="s">
        <v>496</v>
      </c>
      <c r="C23" s="11" t="s">
        <v>500</v>
      </c>
      <c r="D23" s="26">
        <v>630000000</v>
      </c>
      <c r="E23" s="25" t="s">
        <v>501</v>
      </c>
      <c r="F23" s="11" t="s">
        <v>338</v>
      </c>
      <c r="G23" s="11" t="s">
        <v>572</v>
      </c>
      <c r="H23" s="11" t="s">
        <v>569</v>
      </c>
      <c r="I23" s="10" t="s">
        <v>570</v>
      </c>
      <c r="J23" s="4"/>
      <c r="K23" s="4"/>
      <c r="L23" s="4"/>
      <c r="M23" s="4"/>
      <c r="N23" s="4"/>
      <c r="O23" s="4"/>
      <c r="P23" s="4"/>
      <c r="Q23" s="4"/>
      <c r="R23" s="4"/>
      <c r="S23" s="4"/>
      <c r="T23" s="4"/>
      <c r="U23" s="4"/>
      <c r="V23" s="4"/>
      <c r="W23" s="4"/>
      <c r="X23" s="4"/>
      <c r="Y23" s="4"/>
      <c r="Z23" s="4"/>
      <c r="AA23" s="4"/>
      <c r="AB23" s="4"/>
      <c r="AC23" s="4"/>
      <c r="AD23" s="4"/>
      <c r="AE23" s="4"/>
      <c r="AF23" s="5"/>
      <c r="AG23" s="5"/>
    </row>
    <row r="24" spans="1:33" s="3" customFormat="1" ht="283.5" x14ac:dyDescent="0.25">
      <c r="A24" s="14">
        <v>10</v>
      </c>
      <c r="B24" s="36" t="s">
        <v>497</v>
      </c>
      <c r="C24" s="11" t="s">
        <v>498</v>
      </c>
      <c r="D24" s="32">
        <v>350000000</v>
      </c>
      <c r="E24" s="31" t="s">
        <v>499</v>
      </c>
      <c r="F24" s="11" t="s">
        <v>338</v>
      </c>
      <c r="G24" s="11" t="s">
        <v>88</v>
      </c>
      <c r="H24" s="11" t="s">
        <v>1643</v>
      </c>
      <c r="I24" s="10" t="s">
        <v>571</v>
      </c>
      <c r="J24" s="4"/>
      <c r="K24" s="4"/>
      <c r="L24" s="4"/>
      <c r="M24" s="4"/>
      <c r="N24" s="4"/>
      <c r="O24" s="4"/>
      <c r="P24" s="4"/>
      <c r="Q24" s="4"/>
      <c r="R24" s="4"/>
      <c r="S24" s="4"/>
      <c r="T24" s="4"/>
      <c r="U24" s="4"/>
      <c r="V24" s="4"/>
      <c r="W24" s="4"/>
      <c r="X24" s="4"/>
      <c r="Y24" s="4"/>
      <c r="Z24" s="4"/>
      <c r="AA24" s="4"/>
      <c r="AB24" s="4"/>
      <c r="AC24" s="4"/>
      <c r="AD24" s="4"/>
      <c r="AE24" s="4"/>
      <c r="AF24" s="5"/>
      <c r="AG24" s="5"/>
    </row>
    <row r="25" spans="1:33" s="3" customFormat="1" ht="66" x14ac:dyDescent="0.25">
      <c r="A25" s="14">
        <v>11</v>
      </c>
      <c r="B25" s="36" t="s">
        <v>1644</v>
      </c>
      <c r="C25" s="11" t="s">
        <v>1645</v>
      </c>
      <c r="D25" s="32">
        <v>860000000</v>
      </c>
      <c r="E25" s="31" t="s">
        <v>841</v>
      </c>
      <c r="F25" s="11" t="s">
        <v>511</v>
      </c>
      <c r="G25" s="11" t="s">
        <v>1640</v>
      </c>
      <c r="H25" s="11"/>
      <c r="I25" s="10" t="s">
        <v>159</v>
      </c>
      <c r="J25" s="4"/>
      <c r="K25" s="4"/>
      <c r="L25" s="4"/>
      <c r="M25" s="4"/>
      <c r="N25" s="4"/>
      <c r="O25" s="4"/>
      <c r="P25" s="4"/>
      <c r="Q25" s="4"/>
      <c r="R25" s="4"/>
      <c r="S25" s="4"/>
      <c r="T25" s="4"/>
      <c r="U25" s="4"/>
      <c r="V25" s="4"/>
      <c r="W25" s="4"/>
      <c r="X25" s="4"/>
      <c r="Y25" s="4"/>
      <c r="Z25" s="4"/>
      <c r="AA25" s="4"/>
      <c r="AB25" s="4"/>
      <c r="AC25" s="4"/>
      <c r="AD25" s="4"/>
      <c r="AE25" s="4"/>
      <c r="AF25" s="5"/>
      <c r="AG25" s="5"/>
    </row>
    <row r="26" spans="1:33" s="3" customFormat="1" ht="20.100000000000001" customHeight="1" x14ac:dyDescent="0.25">
      <c r="A26" s="27" t="s">
        <v>70</v>
      </c>
      <c r="B26" s="28" t="s">
        <v>7</v>
      </c>
      <c r="C26" s="11"/>
      <c r="D26" s="11"/>
      <c r="E26" s="11"/>
      <c r="F26" s="11"/>
      <c r="G26" s="11"/>
      <c r="H26" s="11"/>
      <c r="I26" s="11"/>
      <c r="J26" s="4"/>
      <c r="K26" s="4"/>
      <c r="L26" s="4"/>
      <c r="M26" s="4"/>
      <c r="N26" s="4"/>
      <c r="O26" s="4"/>
      <c r="P26" s="4"/>
      <c r="Q26" s="4"/>
      <c r="R26" s="4"/>
      <c r="S26" s="4"/>
      <c r="T26" s="4"/>
      <c r="U26" s="4"/>
      <c r="V26" s="4"/>
      <c r="W26" s="4"/>
      <c r="X26" s="4"/>
      <c r="Y26" s="4"/>
      <c r="Z26" s="4"/>
      <c r="AA26" s="4"/>
      <c r="AB26" s="4"/>
      <c r="AC26" s="4"/>
      <c r="AD26" s="4"/>
      <c r="AE26" s="4"/>
      <c r="AF26" s="5"/>
      <c r="AG26" s="5"/>
    </row>
    <row r="27" spans="1:33" s="3" customFormat="1" ht="94.5" x14ac:dyDescent="0.25">
      <c r="A27" s="14">
        <v>1</v>
      </c>
      <c r="B27" s="10" t="s">
        <v>782</v>
      </c>
      <c r="C27" s="11" t="s">
        <v>785</v>
      </c>
      <c r="D27" s="32">
        <v>25000000</v>
      </c>
      <c r="E27" s="11" t="s">
        <v>788</v>
      </c>
      <c r="F27" s="11" t="s">
        <v>338</v>
      </c>
      <c r="G27" s="56" t="s">
        <v>779</v>
      </c>
      <c r="H27" s="11" t="s">
        <v>1558</v>
      </c>
      <c r="I27" s="54" t="s">
        <v>1579</v>
      </c>
      <c r="J27" s="4"/>
      <c r="K27" s="4"/>
      <c r="L27" s="4"/>
      <c r="M27" s="4"/>
      <c r="N27" s="4"/>
      <c r="O27" s="4"/>
      <c r="P27" s="4"/>
      <c r="Q27" s="4"/>
      <c r="R27" s="4"/>
      <c r="S27" s="4"/>
      <c r="T27" s="4"/>
      <c r="U27" s="4"/>
      <c r="V27" s="4"/>
      <c r="W27" s="4"/>
      <c r="X27" s="4"/>
      <c r="Y27" s="4"/>
      <c r="Z27" s="4"/>
      <c r="AA27" s="4"/>
      <c r="AB27" s="4"/>
      <c r="AC27" s="4"/>
      <c r="AD27" s="4"/>
      <c r="AE27" s="4"/>
      <c r="AF27" s="5"/>
      <c r="AG27" s="5"/>
    </row>
    <row r="28" spans="1:33" s="3" customFormat="1" ht="47.25" x14ac:dyDescent="0.25">
      <c r="A28" s="14">
        <v>2</v>
      </c>
      <c r="B28" s="10" t="s">
        <v>783</v>
      </c>
      <c r="C28" s="11" t="s">
        <v>786</v>
      </c>
      <c r="D28" s="32">
        <v>15000000</v>
      </c>
      <c r="E28" s="11" t="s">
        <v>505</v>
      </c>
      <c r="F28" s="11" t="s">
        <v>338</v>
      </c>
      <c r="G28" s="56" t="s">
        <v>779</v>
      </c>
      <c r="H28" s="11" t="s">
        <v>1558</v>
      </c>
      <c r="I28" s="54" t="s">
        <v>1580</v>
      </c>
      <c r="J28" s="4"/>
      <c r="K28" s="4"/>
      <c r="L28" s="4"/>
      <c r="M28" s="4"/>
      <c r="N28" s="4"/>
      <c r="O28" s="4"/>
      <c r="P28" s="4"/>
      <c r="Q28" s="4"/>
      <c r="R28" s="4"/>
      <c r="S28" s="4"/>
      <c r="T28" s="4"/>
      <c r="U28" s="4"/>
      <c r="V28" s="4"/>
      <c r="W28" s="4"/>
      <c r="X28" s="4"/>
      <c r="Y28" s="4"/>
      <c r="Z28" s="4"/>
      <c r="AA28" s="4"/>
      <c r="AB28" s="4"/>
      <c r="AC28" s="4"/>
      <c r="AD28" s="4"/>
      <c r="AE28" s="4"/>
      <c r="AF28" s="5"/>
      <c r="AG28" s="5"/>
    </row>
    <row r="29" spans="1:33" s="3" customFormat="1" ht="78.75" x14ac:dyDescent="0.25">
      <c r="A29" s="14">
        <v>3</v>
      </c>
      <c r="B29" s="10" t="s">
        <v>784</v>
      </c>
      <c r="C29" s="11" t="s">
        <v>787</v>
      </c>
      <c r="D29" s="32">
        <v>15000000</v>
      </c>
      <c r="E29" s="11" t="s">
        <v>789</v>
      </c>
      <c r="F29" s="11" t="s">
        <v>338</v>
      </c>
      <c r="G29" s="56" t="s">
        <v>779</v>
      </c>
      <c r="H29" s="11" t="s">
        <v>1558</v>
      </c>
      <c r="I29" s="54" t="s">
        <v>790</v>
      </c>
      <c r="J29" s="4"/>
      <c r="K29" s="4"/>
      <c r="L29" s="4"/>
      <c r="M29" s="4"/>
      <c r="N29" s="4"/>
      <c r="O29" s="4"/>
      <c r="P29" s="4"/>
      <c r="Q29" s="4"/>
      <c r="R29" s="4"/>
      <c r="S29" s="4"/>
      <c r="T29" s="4"/>
      <c r="U29" s="4"/>
      <c r="V29" s="4"/>
      <c r="W29" s="4"/>
      <c r="X29" s="4"/>
      <c r="Y29" s="4"/>
      <c r="Z29" s="4"/>
      <c r="AA29" s="4"/>
      <c r="AB29" s="4"/>
      <c r="AC29" s="4"/>
      <c r="AD29" s="4"/>
      <c r="AE29" s="4"/>
      <c r="AF29" s="5"/>
      <c r="AG29" s="5"/>
    </row>
    <row r="30" spans="1:33" s="3" customFormat="1" ht="110.25" x14ac:dyDescent="0.25">
      <c r="A30" s="14">
        <v>4</v>
      </c>
      <c r="B30" s="55" t="s">
        <v>796</v>
      </c>
      <c r="C30" s="11" t="s">
        <v>791</v>
      </c>
      <c r="D30" s="32">
        <v>35000000</v>
      </c>
      <c r="E30" s="60" t="s">
        <v>801</v>
      </c>
      <c r="F30" s="53" t="s">
        <v>806</v>
      </c>
      <c r="G30" s="64" t="s">
        <v>780</v>
      </c>
      <c r="H30" s="11" t="s">
        <v>1558</v>
      </c>
      <c r="I30" s="20" t="s">
        <v>810</v>
      </c>
      <c r="J30" s="4"/>
      <c r="K30" s="4"/>
      <c r="L30" s="4"/>
      <c r="M30" s="4"/>
      <c r="N30" s="4"/>
      <c r="O30" s="4"/>
      <c r="P30" s="4"/>
      <c r="Q30" s="4"/>
      <c r="R30" s="4"/>
      <c r="S30" s="4"/>
      <c r="T30" s="4"/>
      <c r="U30" s="4"/>
      <c r="V30" s="4"/>
      <c r="W30" s="4"/>
      <c r="X30" s="4"/>
      <c r="Y30" s="4"/>
      <c r="Z30" s="4"/>
      <c r="AA30" s="4"/>
      <c r="AB30" s="4"/>
      <c r="AC30" s="4"/>
      <c r="AD30" s="4"/>
      <c r="AE30" s="4"/>
      <c r="AF30" s="5"/>
      <c r="AG30" s="5"/>
    </row>
    <row r="31" spans="1:33" s="3" customFormat="1" ht="141.75" x14ac:dyDescent="0.25">
      <c r="A31" s="14">
        <v>5</v>
      </c>
      <c r="B31" s="55" t="s">
        <v>797</v>
      </c>
      <c r="C31" s="11" t="s">
        <v>792</v>
      </c>
      <c r="D31" s="32">
        <v>25000000</v>
      </c>
      <c r="E31" s="60" t="s">
        <v>802</v>
      </c>
      <c r="F31" s="53" t="s">
        <v>807</v>
      </c>
      <c r="G31" s="64" t="s">
        <v>780</v>
      </c>
      <c r="H31" s="11" t="s">
        <v>1558</v>
      </c>
      <c r="I31" s="20" t="s">
        <v>811</v>
      </c>
      <c r="J31" s="4"/>
      <c r="K31" s="4"/>
      <c r="L31" s="4"/>
      <c r="M31" s="4"/>
      <c r="N31" s="4"/>
      <c r="O31" s="4"/>
      <c r="P31" s="4"/>
      <c r="Q31" s="4"/>
      <c r="R31" s="4"/>
      <c r="S31" s="4"/>
      <c r="T31" s="4"/>
      <c r="U31" s="4"/>
      <c r="V31" s="4"/>
      <c r="W31" s="4"/>
      <c r="X31" s="4"/>
      <c r="Y31" s="4"/>
      <c r="Z31" s="4"/>
      <c r="AA31" s="4"/>
      <c r="AB31" s="4"/>
      <c r="AC31" s="4"/>
      <c r="AD31" s="4"/>
      <c r="AE31" s="4"/>
      <c r="AF31" s="5"/>
      <c r="AG31" s="5"/>
    </row>
    <row r="32" spans="1:33" s="3" customFormat="1" ht="94.5" x14ac:dyDescent="0.25">
      <c r="A32" s="14">
        <v>6</v>
      </c>
      <c r="B32" s="55" t="s">
        <v>798</v>
      </c>
      <c r="C32" s="11" t="s">
        <v>793</v>
      </c>
      <c r="D32" s="32">
        <v>30000000</v>
      </c>
      <c r="E32" s="60" t="s">
        <v>803</v>
      </c>
      <c r="F32" s="53" t="s">
        <v>806</v>
      </c>
      <c r="G32" s="64" t="s">
        <v>780</v>
      </c>
      <c r="H32" s="11" t="s">
        <v>1558</v>
      </c>
      <c r="I32" s="20" t="s">
        <v>812</v>
      </c>
      <c r="J32" s="4"/>
      <c r="K32" s="4"/>
      <c r="L32" s="4"/>
      <c r="M32" s="4"/>
      <c r="N32" s="4"/>
      <c r="O32" s="4"/>
      <c r="P32" s="4"/>
      <c r="Q32" s="4"/>
      <c r="R32" s="4"/>
      <c r="S32" s="4"/>
      <c r="T32" s="4"/>
      <c r="U32" s="4"/>
      <c r="V32" s="4"/>
      <c r="W32" s="4"/>
      <c r="X32" s="4"/>
      <c r="Y32" s="4"/>
      <c r="Z32" s="4"/>
      <c r="AA32" s="4"/>
      <c r="AB32" s="4"/>
      <c r="AC32" s="4"/>
      <c r="AD32" s="4"/>
      <c r="AE32" s="4"/>
      <c r="AF32" s="5"/>
      <c r="AG32" s="5"/>
    </row>
    <row r="33" spans="1:33" s="3" customFormat="1" ht="78.75" x14ac:dyDescent="0.25">
      <c r="A33" s="14">
        <v>7</v>
      </c>
      <c r="B33" s="55" t="s">
        <v>799</v>
      </c>
      <c r="C33" s="11" t="s">
        <v>794</v>
      </c>
      <c r="D33" s="32">
        <v>25000000</v>
      </c>
      <c r="E33" s="60" t="s">
        <v>804</v>
      </c>
      <c r="F33" s="53" t="s">
        <v>808</v>
      </c>
      <c r="G33" s="64" t="s">
        <v>780</v>
      </c>
      <c r="H33" s="11" t="s">
        <v>1558</v>
      </c>
      <c r="I33" s="20" t="s">
        <v>813</v>
      </c>
      <c r="J33" s="4"/>
      <c r="K33" s="4"/>
      <c r="L33" s="4"/>
      <c r="M33" s="4"/>
      <c r="N33" s="4"/>
      <c r="O33" s="4"/>
      <c r="P33" s="4"/>
      <c r="Q33" s="4"/>
      <c r="R33" s="4"/>
      <c r="S33" s="4"/>
      <c r="T33" s="4"/>
      <c r="U33" s="4"/>
      <c r="V33" s="4"/>
      <c r="W33" s="4"/>
      <c r="X33" s="4"/>
      <c r="Y33" s="4"/>
      <c r="Z33" s="4"/>
      <c r="AA33" s="4"/>
      <c r="AB33" s="4"/>
      <c r="AC33" s="4"/>
      <c r="AD33" s="4"/>
      <c r="AE33" s="4"/>
      <c r="AF33" s="5"/>
      <c r="AG33" s="5"/>
    </row>
    <row r="34" spans="1:33" s="3" customFormat="1" ht="126" x14ac:dyDescent="0.25">
      <c r="A34" s="14">
        <v>8</v>
      </c>
      <c r="B34" s="55" t="s">
        <v>800</v>
      </c>
      <c r="C34" s="11" t="s">
        <v>795</v>
      </c>
      <c r="D34" s="32">
        <v>25000000</v>
      </c>
      <c r="E34" s="60" t="s">
        <v>805</v>
      </c>
      <c r="F34" s="53" t="s">
        <v>806</v>
      </c>
      <c r="G34" s="64" t="s">
        <v>780</v>
      </c>
      <c r="H34" s="11" t="s">
        <v>1558</v>
      </c>
      <c r="I34" s="58" t="s">
        <v>814</v>
      </c>
      <c r="J34" s="4"/>
      <c r="K34" s="4"/>
      <c r="L34" s="4"/>
      <c r="M34" s="4"/>
      <c r="N34" s="4"/>
      <c r="O34" s="4"/>
      <c r="P34" s="4"/>
      <c r="Q34" s="4"/>
      <c r="R34" s="4"/>
      <c r="S34" s="4"/>
      <c r="T34" s="4"/>
      <c r="U34" s="4"/>
      <c r="V34" s="4"/>
      <c r="W34" s="4"/>
      <c r="X34" s="4"/>
      <c r="Y34" s="4"/>
      <c r="Z34" s="4"/>
      <c r="AA34" s="4"/>
      <c r="AB34" s="4"/>
      <c r="AC34" s="4"/>
      <c r="AD34" s="4"/>
      <c r="AE34" s="4"/>
      <c r="AF34" s="5"/>
      <c r="AG34" s="5"/>
    </row>
    <row r="35" spans="1:33" s="3" customFormat="1" ht="94.5" x14ac:dyDescent="0.25">
      <c r="A35" s="14">
        <v>9</v>
      </c>
      <c r="B35" s="57" t="s">
        <v>820</v>
      </c>
      <c r="C35" s="11" t="s">
        <v>815</v>
      </c>
      <c r="D35" s="32">
        <v>60000000</v>
      </c>
      <c r="E35" s="63" t="s">
        <v>841</v>
      </c>
      <c r="F35" s="53" t="s">
        <v>808</v>
      </c>
      <c r="G35" s="63" t="s">
        <v>830</v>
      </c>
      <c r="H35" s="11" t="s">
        <v>1558</v>
      </c>
      <c r="I35" s="65" t="s">
        <v>825</v>
      </c>
      <c r="J35" s="4"/>
      <c r="K35" s="4"/>
      <c r="L35" s="4"/>
      <c r="M35" s="4"/>
      <c r="N35" s="4"/>
      <c r="O35" s="4"/>
      <c r="P35" s="4"/>
      <c r="Q35" s="4"/>
      <c r="R35" s="4"/>
      <c r="S35" s="4"/>
      <c r="T35" s="4"/>
      <c r="U35" s="4"/>
      <c r="V35" s="4"/>
      <c r="W35" s="4"/>
      <c r="X35" s="4"/>
      <c r="Y35" s="4"/>
      <c r="Z35" s="4"/>
      <c r="AA35" s="4"/>
      <c r="AB35" s="4"/>
      <c r="AC35" s="4"/>
      <c r="AD35" s="4"/>
      <c r="AE35" s="4"/>
      <c r="AF35" s="5"/>
      <c r="AG35" s="5"/>
    </row>
    <row r="36" spans="1:33" s="3" customFormat="1" ht="94.5" x14ac:dyDescent="0.25">
      <c r="A36" s="14">
        <v>10</v>
      </c>
      <c r="B36" s="57" t="s">
        <v>821</v>
      </c>
      <c r="C36" s="11" t="s">
        <v>816</v>
      </c>
      <c r="D36" s="32">
        <v>40000000</v>
      </c>
      <c r="E36" s="63" t="s">
        <v>842</v>
      </c>
      <c r="F36" s="53" t="s">
        <v>807</v>
      </c>
      <c r="G36" s="63" t="s">
        <v>762</v>
      </c>
      <c r="H36" s="11" t="s">
        <v>1558</v>
      </c>
      <c r="I36" s="65" t="s">
        <v>826</v>
      </c>
      <c r="J36" s="4"/>
      <c r="K36" s="4"/>
      <c r="L36" s="4"/>
      <c r="M36" s="4"/>
      <c r="N36" s="4"/>
      <c r="O36" s="4"/>
      <c r="P36" s="4"/>
      <c r="Q36" s="4"/>
      <c r="R36" s="4"/>
      <c r="S36" s="4"/>
      <c r="T36" s="4"/>
      <c r="U36" s="4"/>
      <c r="V36" s="4"/>
      <c r="W36" s="4"/>
      <c r="X36" s="4"/>
      <c r="Y36" s="4"/>
      <c r="Z36" s="4"/>
      <c r="AA36" s="4"/>
      <c r="AB36" s="4"/>
      <c r="AC36" s="4"/>
      <c r="AD36" s="4"/>
      <c r="AE36" s="4"/>
      <c r="AF36" s="5"/>
      <c r="AG36" s="5"/>
    </row>
    <row r="37" spans="1:33" s="3" customFormat="1" ht="141.75" x14ac:dyDescent="0.25">
      <c r="A37" s="14">
        <v>11</v>
      </c>
      <c r="B37" s="57" t="s">
        <v>822</v>
      </c>
      <c r="C37" s="11" t="s">
        <v>817</v>
      </c>
      <c r="D37" s="32">
        <v>40000000</v>
      </c>
      <c r="E37" s="63" t="s">
        <v>499</v>
      </c>
      <c r="F37" s="53" t="s">
        <v>807</v>
      </c>
      <c r="G37" s="63" t="s">
        <v>762</v>
      </c>
      <c r="H37" s="11" t="s">
        <v>1558</v>
      </c>
      <c r="I37" s="65" t="s">
        <v>827</v>
      </c>
      <c r="J37" s="4"/>
      <c r="K37" s="4"/>
      <c r="L37" s="4"/>
      <c r="M37" s="4"/>
      <c r="N37" s="4"/>
      <c r="O37" s="4"/>
      <c r="P37" s="4"/>
      <c r="Q37" s="4"/>
      <c r="R37" s="4"/>
      <c r="S37" s="4"/>
      <c r="T37" s="4"/>
      <c r="U37" s="4"/>
      <c r="V37" s="4"/>
      <c r="W37" s="4"/>
      <c r="X37" s="4"/>
      <c r="Y37" s="4"/>
      <c r="Z37" s="4"/>
      <c r="AA37" s="4"/>
      <c r="AB37" s="4"/>
      <c r="AC37" s="4"/>
      <c r="AD37" s="4"/>
      <c r="AE37" s="4"/>
      <c r="AF37" s="5"/>
      <c r="AG37" s="5"/>
    </row>
    <row r="38" spans="1:33" s="3" customFormat="1" ht="94.5" x14ac:dyDescent="0.25">
      <c r="A38" s="14">
        <v>12</v>
      </c>
      <c r="B38" s="24" t="s">
        <v>823</v>
      </c>
      <c r="C38" s="11" t="s">
        <v>818</v>
      </c>
      <c r="D38" s="32">
        <v>60000000</v>
      </c>
      <c r="E38" s="11" t="s">
        <v>843</v>
      </c>
      <c r="F38" s="53" t="s">
        <v>850</v>
      </c>
      <c r="G38" s="63" t="s">
        <v>1577</v>
      </c>
      <c r="H38" s="11" t="s">
        <v>1558</v>
      </c>
      <c r="I38" s="65" t="s">
        <v>828</v>
      </c>
      <c r="J38" s="4"/>
      <c r="K38" s="4"/>
      <c r="L38" s="4"/>
      <c r="M38" s="4"/>
      <c r="N38" s="4"/>
      <c r="O38" s="4"/>
      <c r="P38" s="4"/>
      <c r="Q38" s="4"/>
      <c r="R38" s="4"/>
      <c r="S38" s="4"/>
      <c r="T38" s="4"/>
      <c r="U38" s="4"/>
      <c r="V38" s="4"/>
      <c r="W38" s="4"/>
      <c r="X38" s="4"/>
      <c r="Y38" s="4"/>
      <c r="Z38" s="4"/>
      <c r="AA38" s="4"/>
      <c r="AB38" s="4"/>
      <c r="AC38" s="4"/>
      <c r="AD38" s="4"/>
      <c r="AE38" s="4"/>
      <c r="AF38" s="5"/>
      <c r="AG38" s="5"/>
    </row>
    <row r="39" spans="1:33" s="3" customFormat="1" ht="94.5" x14ac:dyDescent="0.25">
      <c r="A39" s="14">
        <v>13</v>
      </c>
      <c r="B39" s="57" t="s">
        <v>824</v>
      </c>
      <c r="C39" s="11" t="s">
        <v>819</v>
      </c>
      <c r="D39" s="32">
        <v>20000000</v>
      </c>
      <c r="E39" s="63" t="s">
        <v>844</v>
      </c>
      <c r="F39" s="53" t="s">
        <v>808</v>
      </c>
      <c r="G39" s="63" t="s">
        <v>762</v>
      </c>
      <c r="H39" s="11" t="s">
        <v>1558</v>
      </c>
      <c r="I39" s="65" t="s">
        <v>829</v>
      </c>
      <c r="J39" s="4"/>
      <c r="K39" s="4"/>
      <c r="L39" s="4"/>
      <c r="M39" s="4"/>
      <c r="N39" s="4"/>
      <c r="O39" s="4"/>
      <c r="P39" s="4"/>
      <c r="Q39" s="4"/>
      <c r="R39" s="4"/>
      <c r="S39" s="4"/>
      <c r="T39" s="4"/>
      <c r="U39" s="4"/>
      <c r="V39" s="4"/>
      <c r="W39" s="4"/>
      <c r="X39" s="4"/>
      <c r="Y39" s="4"/>
      <c r="Z39" s="4"/>
      <c r="AA39" s="4"/>
      <c r="AB39" s="4"/>
      <c r="AC39" s="4"/>
      <c r="AD39" s="4"/>
      <c r="AE39" s="4"/>
      <c r="AF39" s="5"/>
      <c r="AG39" s="5"/>
    </row>
    <row r="40" spans="1:33" s="3" customFormat="1" ht="94.5" x14ac:dyDescent="0.25">
      <c r="A40" s="14">
        <v>14</v>
      </c>
      <c r="B40" s="24" t="s">
        <v>836</v>
      </c>
      <c r="C40" s="11" t="s">
        <v>831</v>
      </c>
      <c r="D40" s="32">
        <v>50000000</v>
      </c>
      <c r="E40" s="11" t="s">
        <v>845</v>
      </c>
      <c r="F40" s="53" t="s">
        <v>807</v>
      </c>
      <c r="G40" s="11" t="s">
        <v>851</v>
      </c>
      <c r="H40" s="11" t="s">
        <v>1558</v>
      </c>
      <c r="I40" s="58" t="s">
        <v>852</v>
      </c>
      <c r="J40" s="4"/>
      <c r="K40" s="4"/>
      <c r="L40" s="4"/>
      <c r="M40" s="4"/>
      <c r="N40" s="4"/>
      <c r="O40" s="4"/>
      <c r="P40" s="4"/>
      <c r="Q40" s="4"/>
      <c r="R40" s="4"/>
      <c r="S40" s="4"/>
      <c r="T40" s="4"/>
      <c r="U40" s="4"/>
      <c r="V40" s="4"/>
      <c r="W40" s="4"/>
      <c r="X40" s="4"/>
      <c r="Y40" s="4"/>
      <c r="Z40" s="4"/>
      <c r="AA40" s="4"/>
      <c r="AB40" s="4"/>
      <c r="AC40" s="4"/>
      <c r="AD40" s="4"/>
      <c r="AE40" s="4"/>
      <c r="AF40" s="5"/>
      <c r="AG40" s="5"/>
    </row>
    <row r="41" spans="1:33" s="3" customFormat="1" ht="78.75" x14ac:dyDescent="0.25">
      <c r="A41" s="14">
        <v>15</v>
      </c>
      <c r="B41" s="24" t="s">
        <v>837</v>
      </c>
      <c r="C41" s="11" t="s">
        <v>832</v>
      </c>
      <c r="D41" s="32">
        <v>45000000</v>
      </c>
      <c r="E41" s="11" t="s">
        <v>846</v>
      </c>
      <c r="F41" s="53" t="s">
        <v>807</v>
      </c>
      <c r="G41" s="11" t="s">
        <v>767</v>
      </c>
      <c r="H41" s="11" t="s">
        <v>1558</v>
      </c>
      <c r="I41" s="58" t="s">
        <v>853</v>
      </c>
      <c r="J41" s="4"/>
      <c r="K41" s="4"/>
      <c r="L41" s="4"/>
      <c r="M41" s="4"/>
      <c r="N41" s="4"/>
      <c r="O41" s="4"/>
      <c r="P41" s="4"/>
      <c r="Q41" s="4"/>
      <c r="R41" s="4"/>
      <c r="S41" s="4"/>
      <c r="T41" s="4"/>
      <c r="U41" s="4"/>
      <c r="V41" s="4"/>
      <c r="W41" s="4"/>
      <c r="X41" s="4"/>
      <c r="Y41" s="4"/>
      <c r="Z41" s="4"/>
      <c r="AA41" s="4"/>
      <c r="AB41" s="4"/>
      <c r="AC41" s="4"/>
      <c r="AD41" s="4"/>
      <c r="AE41" s="4"/>
      <c r="AF41" s="5"/>
      <c r="AG41" s="5"/>
    </row>
    <row r="42" spans="1:33" s="3" customFormat="1" ht="63" x14ac:dyDescent="0.25">
      <c r="A42" s="14">
        <v>16</v>
      </c>
      <c r="B42" s="24" t="s">
        <v>838</v>
      </c>
      <c r="C42" s="11" t="s">
        <v>833</v>
      </c>
      <c r="D42" s="32">
        <v>25000000</v>
      </c>
      <c r="E42" s="11" t="s">
        <v>847</v>
      </c>
      <c r="F42" s="53" t="s">
        <v>807</v>
      </c>
      <c r="G42" s="11" t="s">
        <v>1581</v>
      </c>
      <c r="H42" s="11" t="s">
        <v>1558</v>
      </c>
      <c r="I42" s="58" t="s">
        <v>854</v>
      </c>
      <c r="J42" s="4"/>
      <c r="K42" s="4"/>
      <c r="L42" s="4"/>
      <c r="M42" s="4"/>
      <c r="N42" s="4"/>
      <c r="O42" s="4"/>
      <c r="P42" s="4"/>
      <c r="Q42" s="4"/>
      <c r="R42" s="4"/>
      <c r="S42" s="4"/>
      <c r="T42" s="4"/>
      <c r="U42" s="4"/>
      <c r="V42" s="4"/>
      <c r="W42" s="4"/>
      <c r="X42" s="4"/>
      <c r="Y42" s="4"/>
      <c r="Z42" s="4"/>
      <c r="AA42" s="4"/>
      <c r="AB42" s="4"/>
      <c r="AC42" s="4"/>
      <c r="AD42" s="4"/>
      <c r="AE42" s="4"/>
      <c r="AF42" s="5"/>
      <c r="AG42" s="5"/>
    </row>
    <row r="43" spans="1:33" s="3" customFormat="1" ht="94.5" x14ac:dyDescent="0.25">
      <c r="A43" s="14">
        <v>17</v>
      </c>
      <c r="B43" s="24" t="s">
        <v>839</v>
      </c>
      <c r="C43" s="11" t="s">
        <v>834</v>
      </c>
      <c r="D43" s="32">
        <v>20000000</v>
      </c>
      <c r="E43" s="11" t="s">
        <v>848</v>
      </c>
      <c r="F43" s="53" t="s">
        <v>806</v>
      </c>
      <c r="G43" s="11" t="s">
        <v>767</v>
      </c>
      <c r="H43" s="11" t="s">
        <v>1558</v>
      </c>
      <c r="I43" s="58" t="s">
        <v>855</v>
      </c>
      <c r="J43" s="4"/>
      <c r="K43" s="4"/>
      <c r="L43" s="4"/>
      <c r="M43" s="4"/>
      <c r="N43" s="4"/>
      <c r="O43" s="4"/>
      <c r="P43" s="4"/>
      <c r="Q43" s="4"/>
      <c r="R43" s="4"/>
      <c r="S43" s="4"/>
      <c r="T43" s="4"/>
      <c r="U43" s="4"/>
      <c r="V43" s="4"/>
      <c r="W43" s="4"/>
      <c r="X43" s="4"/>
      <c r="Y43" s="4"/>
      <c r="Z43" s="4"/>
      <c r="AA43" s="4"/>
      <c r="AB43" s="4"/>
      <c r="AC43" s="4"/>
      <c r="AD43" s="4"/>
      <c r="AE43" s="4"/>
      <c r="AF43" s="5"/>
      <c r="AG43" s="5"/>
    </row>
    <row r="44" spans="1:33" s="3" customFormat="1" ht="78.75" x14ac:dyDescent="0.25">
      <c r="A44" s="14">
        <v>18</v>
      </c>
      <c r="B44" s="24" t="s">
        <v>840</v>
      </c>
      <c r="C44" s="11" t="s">
        <v>835</v>
      </c>
      <c r="D44" s="32">
        <v>20000000</v>
      </c>
      <c r="E44" s="11" t="s">
        <v>849</v>
      </c>
      <c r="F44" s="53" t="s">
        <v>808</v>
      </c>
      <c r="G44" s="11" t="s">
        <v>1581</v>
      </c>
      <c r="H44" s="11" t="s">
        <v>1558</v>
      </c>
      <c r="I44" s="58" t="s">
        <v>856</v>
      </c>
      <c r="J44" s="4"/>
      <c r="K44" s="4"/>
      <c r="L44" s="4"/>
      <c r="M44" s="4"/>
      <c r="N44" s="4"/>
      <c r="O44" s="4"/>
      <c r="P44" s="4"/>
      <c r="Q44" s="4"/>
      <c r="R44" s="4"/>
      <c r="S44" s="4"/>
      <c r="T44" s="4"/>
      <c r="U44" s="4"/>
      <c r="V44" s="4"/>
      <c r="W44" s="4"/>
      <c r="X44" s="4"/>
      <c r="Y44" s="4"/>
      <c r="Z44" s="4"/>
      <c r="AA44" s="4"/>
      <c r="AB44" s="4"/>
      <c r="AC44" s="4"/>
      <c r="AD44" s="4"/>
      <c r="AE44" s="4"/>
      <c r="AF44" s="5"/>
      <c r="AG44" s="5"/>
    </row>
    <row r="45" spans="1:33" s="3" customFormat="1" ht="47.25" x14ac:dyDescent="0.25">
      <c r="A45" s="14">
        <v>19</v>
      </c>
      <c r="B45" s="24" t="s">
        <v>860</v>
      </c>
      <c r="C45" s="11" t="s">
        <v>857</v>
      </c>
      <c r="D45" s="32">
        <v>30000000</v>
      </c>
      <c r="E45" s="11" t="s">
        <v>863</v>
      </c>
      <c r="F45" s="53" t="s">
        <v>808</v>
      </c>
      <c r="G45" s="11" t="s">
        <v>867</v>
      </c>
      <c r="H45" s="11"/>
      <c r="I45" s="10" t="s">
        <v>159</v>
      </c>
      <c r="J45" s="4"/>
      <c r="K45" s="4"/>
      <c r="L45" s="4"/>
      <c r="M45" s="4"/>
      <c r="N45" s="4"/>
      <c r="O45" s="4"/>
      <c r="P45" s="4"/>
      <c r="Q45" s="4"/>
      <c r="R45" s="4"/>
      <c r="S45" s="4"/>
      <c r="T45" s="4"/>
      <c r="U45" s="4"/>
      <c r="V45" s="4"/>
      <c r="W45" s="4"/>
      <c r="X45" s="4"/>
      <c r="Y45" s="4"/>
      <c r="Z45" s="4"/>
      <c r="AA45" s="4"/>
      <c r="AB45" s="4"/>
      <c r="AC45" s="4"/>
      <c r="AD45" s="4"/>
      <c r="AE45" s="4"/>
      <c r="AF45" s="5"/>
      <c r="AG45" s="5"/>
    </row>
    <row r="46" spans="1:33" s="3" customFormat="1" ht="47.25" x14ac:dyDescent="0.25">
      <c r="A46" s="14">
        <v>20</v>
      </c>
      <c r="B46" s="24" t="s">
        <v>861</v>
      </c>
      <c r="C46" s="11" t="s">
        <v>858</v>
      </c>
      <c r="D46" s="32">
        <v>30000000</v>
      </c>
      <c r="E46" s="11" t="s">
        <v>864</v>
      </c>
      <c r="F46" s="53" t="s">
        <v>808</v>
      </c>
      <c r="G46" s="11" t="s">
        <v>867</v>
      </c>
      <c r="H46" s="11"/>
      <c r="I46" s="10" t="s">
        <v>159</v>
      </c>
      <c r="J46" s="4"/>
      <c r="K46" s="4"/>
      <c r="L46" s="4"/>
      <c r="M46" s="4"/>
      <c r="N46" s="4"/>
      <c r="O46" s="4"/>
      <c r="P46" s="4"/>
      <c r="Q46" s="4"/>
      <c r="R46" s="4"/>
      <c r="S46" s="4"/>
      <c r="T46" s="4"/>
      <c r="U46" s="4"/>
      <c r="V46" s="4"/>
      <c r="W46" s="4"/>
      <c r="X46" s="4"/>
      <c r="Y46" s="4"/>
      <c r="Z46" s="4"/>
      <c r="AA46" s="4"/>
      <c r="AB46" s="4"/>
      <c r="AC46" s="4"/>
      <c r="AD46" s="4"/>
      <c r="AE46" s="4"/>
      <c r="AF46" s="5"/>
      <c r="AG46" s="5"/>
    </row>
    <row r="47" spans="1:33" s="3" customFormat="1" ht="47.25" x14ac:dyDescent="0.25">
      <c r="A47" s="14">
        <v>21</v>
      </c>
      <c r="B47" s="24" t="s">
        <v>862</v>
      </c>
      <c r="C47" s="11" t="s">
        <v>859</v>
      </c>
      <c r="D47" s="32">
        <v>40000000</v>
      </c>
      <c r="E47" s="11" t="s">
        <v>865</v>
      </c>
      <c r="F47" s="53" t="s">
        <v>807</v>
      </c>
      <c r="G47" s="11" t="s">
        <v>866</v>
      </c>
      <c r="H47" s="11"/>
      <c r="I47" s="10" t="s">
        <v>159</v>
      </c>
      <c r="J47" s="4"/>
      <c r="K47" s="4"/>
      <c r="L47" s="4"/>
      <c r="M47" s="4"/>
      <c r="N47" s="4"/>
      <c r="O47" s="4"/>
      <c r="P47" s="4"/>
      <c r="Q47" s="4"/>
      <c r="R47" s="4"/>
      <c r="S47" s="4"/>
      <c r="T47" s="4"/>
      <c r="U47" s="4"/>
      <c r="V47" s="4"/>
      <c r="W47" s="4"/>
      <c r="X47" s="4"/>
      <c r="Y47" s="4"/>
      <c r="Z47" s="4"/>
      <c r="AA47" s="4"/>
      <c r="AB47" s="4"/>
      <c r="AC47" s="4"/>
      <c r="AD47" s="4"/>
      <c r="AE47" s="4"/>
      <c r="AF47" s="5"/>
      <c r="AG47" s="5"/>
    </row>
    <row r="48" spans="1:33" s="3" customFormat="1" ht="34.5" customHeight="1" x14ac:dyDescent="0.25">
      <c r="A48" s="27" t="s">
        <v>71</v>
      </c>
      <c r="B48" s="28" t="s">
        <v>18</v>
      </c>
      <c r="C48" s="11"/>
      <c r="D48" s="11"/>
      <c r="E48" s="11"/>
      <c r="F48" s="16"/>
      <c r="G48" s="11"/>
      <c r="H48" s="11"/>
      <c r="I48" s="11"/>
      <c r="J48" s="4"/>
      <c r="K48" s="4"/>
      <c r="L48" s="4"/>
      <c r="M48" s="4"/>
      <c r="N48" s="4"/>
      <c r="O48" s="4"/>
      <c r="P48" s="4"/>
      <c r="Q48" s="4"/>
      <c r="R48" s="4"/>
      <c r="S48" s="4"/>
      <c r="T48" s="4"/>
      <c r="U48" s="4"/>
      <c r="V48" s="4"/>
      <c r="W48" s="4"/>
      <c r="X48" s="4"/>
      <c r="Y48" s="4"/>
      <c r="Z48" s="4"/>
      <c r="AA48" s="4"/>
      <c r="AB48" s="4"/>
      <c r="AC48" s="4"/>
      <c r="AD48" s="4"/>
      <c r="AE48" s="4"/>
      <c r="AF48" s="5"/>
      <c r="AG48" s="5"/>
    </row>
    <row r="49" spans="1:33" s="3" customFormat="1" ht="16.5" customHeight="1" x14ac:dyDescent="0.25">
      <c r="A49" s="7"/>
      <c r="B49" s="8"/>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5"/>
      <c r="AG49" s="5"/>
    </row>
    <row r="50" spans="1:33" s="3" customFormat="1" ht="18.75" customHeight="1" x14ac:dyDescent="0.25">
      <c r="A50" s="8"/>
      <c r="G50" s="4"/>
      <c r="H50" s="4"/>
      <c r="I50" s="4"/>
      <c r="J50" s="4"/>
      <c r="K50" s="4"/>
      <c r="L50" s="4"/>
      <c r="M50" s="4"/>
      <c r="N50" s="4"/>
      <c r="O50" s="4"/>
      <c r="P50" s="4"/>
      <c r="Q50" s="4"/>
      <c r="R50" s="4"/>
      <c r="S50" s="4"/>
      <c r="T50" s="4"/>
      <c r="U50" s="4"/>
      <c r="V50" s="4"/>
      <c r="W50" s="4"/>
      <c r="X50" s="4"/>
      <c r="Y50" s="4"/>
      <c r="Z50" s="4"/>
      <c r="AA50" s="4"/>
      <c r="AB50" s="4"/>
      <c r="AC50" s="4"/>
      <c r="AD50" s="4"/>
      <c r="AE50" s="4"/>
      <c r="AF50" s="5"/>
      <c r="AG50" s="5"/>
    </row>
    <row r="51" spans="1:33" s="3" customFormat="1" ht="21.6" customHeight="1" x14ac:dyDescent="0.25">
      <c r="G51" s="4"/>
      <c r="H51" s="4"/>
      <c r="I51" s="4"/>
      <c r="J51" s="4"/>
      <c r="K51" s="4"/>
      <c r="L51" s="4"/>
      <c r="M51" s="4"/>
      <c r="N51" s="4"/>
      <c r="O51" s="4"/>
      <c r="P51" s="4"/>
      <c r="Q51" s="4"/>
      <c r="R51" s="4"/>
      <c r="S51" s="4"/>
      <c r="T51" s="4"/>
      <c r="U51" s="4"/>
      <c r="V51" s="4"/>
      <c r="W51" s="4"/>
      <c r="X51" s="4"/>
      <c r="Y51" s="4"/>
      <c r="Z51" s="4"/>
      <c r="AA51" s="4"/>
      <c r="AB51" s="4"/>
      <c r="AC51" s="4"/>
      <c r="AD51" s="4"/>
      <c r="AE51" s="4"/>
      <c r="AF51" s="5"/>
      <c r="AG51" s="5"/>
    </row>
    <row r="52" spans="1:33" x14ac:dyDescent="0.3">
      <c r="A52" s="13"/>
      <c r="B52" s="13"/>
      <c r="C52" s="13"/>
      <c r="D52" s="13"/>
      <c r="E52" s="13"/>
      <c r="F52" s="12"/>
      <c r="G52" s="6"/>
      <c r="H52" s="6"/>
      <c r="I52" s="6"/>
      <c r="J52" s="6"/>
      <c r="K52" s="6"/>
      <c r="L52" s="6"/>
      <c r="M52" s="6"/>
      <c r="N52" s="6"/>
      <c r="O52" s="6"/>
      <c r="P52" s="6"/>
      <c r="Q52" s="6"/>
      <c r="R52" s="6"/>
      <c r="S52" s="6"/>
      <c r="T52" s="6"/>
      <c r="U52" s="6"/>
      <c r="V52" s="6"/>
      <c r="W52" s="6"/>
      <c r="X52" s="6"/>
      <c r="Y52" s="6"/>
      <c r="Z52" s="6"/>
      <c r="AA52" s="6"/>
      <c r="AB52" s="6"/>
      <c r="AC52" s="6"/>
      <c r="AD52" s="6"/>
      <c r="AE52" s="6"/>
      <c r="AF52" s="2"/>
      <c r="AG52" s="2"/>
    </row>
    <row r="53" spans="1:33" x14ac:dyDescent="0.3">
      <c r="A53" s="111"/>
      <c r="B53" s="111"/>
      <c r="C53" s="111"/>
      <c r="D53" s="111"/>
      <c r="E53" s="111"/>
      <c r="F53" s="111"/>
      <c r="G53" s="6"/>
      <c r="H53" s="6"/>
      <c r="I53" s="6"/>
      <c r="J53" s="6"/>
      <c r="K53" s="6"/>
      <c r="L53" s="6"/>
      <c r="M53" s="6"/>
      <c r="N53" s="6"/>
      <c r="O53" s="6"/>
      <c r="P53" s="6"/>
      <c r="Q53" s="6"/>
      <c r="R53" s="6"/>
      <c r="S53" s="6"/>
      <c r="T53" s="6"/>
      <c r="U53" s="6"/>
      <c r="V53" s="6"/>
      <c r="W53" s="6"/>
      <c r="X53" s="6"/>
      <c r="Y53" s="6"/>
      <c r="Z53" s="6"/>
      <c r="AA53" s="6"/>
      <c r="AB53" s="6"/>
      <c r="AC53" s="6"/>
      <c r="AD53" s="6"/>
      <c r="AE53" s="6"/>
      <c r="AF53" s="2"/>
      <c r="AG53" s="2"/>
    </row>
    <row r="54" spans="1:33" x14ac:dyDescent="0.3">
      <c r="A54" s="13"/>
      <c r="B54" s="13"/>
      <c r="C54" s="13"/>
      <c r="D54" s="13"/>
      <c r="E54" s="13"/>
      <c r="F54" s="12"/>
      <c r="G54" s="6"/>
      <c r="H54" s="6"/>
      <c r="I54" s="6"/>
      <c r="J54" s="6"/>
      <c r="K54" s="6"/>
      <c r="L54" s="6"/>
      <c r="M54" s="6"/>
      <c r="N54" s="6"/>
      <c r="O54" s="6"/>
      <c r="P54" s="6"/>
      <c r="Q54" s="6"/>
      <c r="R54" s="6"/>
      <c r="S54" s="6"/>
      <c r="T54" s="6"/>
      <c r="U54" s="6"/>
      <c r="V54" s="6"/>
      <c r="W54" s="6"/>
      <c r="X54" s="6"/>
      <c r="Y54" s="6"/>
      <c r="Z54" s="6"/>
      <c r="AA54" s="6"/>
      <c r="AB54" s="6"/>
      <c r="AC54" s="6"/>
      <c r="AD54" s="6"/>
      <c r="AE54" s="6"/>
      <c r="AF54" s="2"/>
      <c r="AG54" s="2"/>
    </row>
    <row r="55" spans="1:33" x14ac:dyDescent="0.3">
      <c r="A55" s="13"/>
      <c r="B55" s="13"/>
      <c r="C55" s="13"/>
      <c r="D55" s="13"/>
      <c r="E55" s="13"/>
      <c r="F55" s="12"/>
      <c r="G55" s="6"/>
      <c r="H55" s="6"/>
      <c r="I55" s="6"/>
      <c r="J55" s="6"/>
      <c r="K55" s="6"/>
      <c r="L55" s="6"/>
      <c r="M55" s="6"/>
      <c r="N55" s="6"/>
      <c r="O55" s="6"/>
      <c r="P55" s="6"/>
      <c r="Q55" s="6"/>
      <c r="R55" s="6"/>
      <c r="S55" s="6"/>
      <c r="T55" s="6"/>
      <c r="U55" s="6"/>
      <c r="V55" s="6"/>
      <c r="W55" s="6"/>
      <c r="X55" s="6"/>
      <c r="Y55" s="6"/>
      <c r="Z55" s="6"/>
      <c r="AA55" s="6"/>
      <c r="AB55" s="6"/>
      <c r="AC55" s="6"/>
      <c r="AD55" s="6"/>
      <c r="AE55" s="6"/>
      <c r="AF55" s="2"/>
      <c r="AG55" s="2"/>
    </row>
    <row r="56" spans="1:33" x14ac:dyDescent="0.3">
      <c r="A56" s="13"/>
      <c r="B56" s="13"/>
      <c r="C56" s="13"/>
      <c r="D56" s="13"/>
      <c r="E56" s="13"/>
      <c r="F56" s="12"/>
      <c r="G56" s="6"/>
      <c r="H56" s="6"/>
      <c r="I56" s="6"/>
      <c r="J56" s="6"/>
      <c r="K56" s="6"/>
      <c r="L56" s="6"/>
      <c r="M56" s="6"/>
      <c r="N56" s="6"/>
      <c r="O56" s="6"/>
      <c r="P56" s="6"/>
      <c r="Q56" s="6"/>
      <c r="R56" s="6"/>
      <c r="S56" s="6"/>
      <c r="T56" s="6"/>
      <c r="U56" s="6"/>
      <c r="V56" s="6"/>
      <c r="W56" s="6"/>
      <c r="X56" s="6"/>
      <c r="Y56" s="6"/>
      <c r="Z56" s="6"/>
      <c r="AA56" s="6"/>
      <c r="AB56" s="6"/>
      <c r="AC56" s="6"/>
      <c r="AD56" s="6"/>
      <c r="AE56" s="6"/>
      <c r="AF56" s="2"/>
      <c r="AG56" s="2"/>
    </row>
    <row r="57" spans="1:33"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ht="16.5" customHeight="1" x14ac:dyDescent="0.3">
      <c r="A62" s="112"/>
      <c r="B62" s="112"/>
      <c r="C62" s="112"/>
      <c r="D62" s="21"/>
      <c r="E62" s="21"/>
      <c r="F62" s="6"/>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hidden="1" x14ac:dyDescent="0.3">
      <c r="A63" s="13"/>
      <c r="B63" s="13"/>
      <c r="C63" s="13"/>
      <c r="D63" s="13"/>
      <c r="E63" s="13"/>
      <c r="F63" s="6"/>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x14ac:dyDescent="0.3">
      <c r="A64" s="112"/>
      <c r="B64" s="112"/>
      <c r="C64" s="112"/>
      <c r="D64" s="112"/>
      <c r="E64" s="112"/>
      <c r="F64" s="112"/>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x14ac:dyDescent="0.3">
      <c r="A65" s="111"/>
      <c r="B65" s="111"/>
      <c r="C65" s="111"/>
      <c r="D65" s="111"/>
      <c r="E65" s="111"/>
      <c r="F65" s="111"/>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111"/>
      <c r="B66" s="111"/>
      <c r="C66" s="111"/>
      <c r="D66" s="111"/>
      <c r="E66" s="111"/>
      <c r="F66" s="111"/>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x14ac:dyDescent="0.3">
      <c r="A67" s="112"/>
      <c r="B67" s="112"/>
      <c r="C67" s="112"/>
      <c r="D67" s="112"/>
      <c r="E67" s="112"/>
      <c r="F67" s="112"/>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x14ac:dyDescent="0.3">
      <c r="A68" s="111"/>
      <c r="B68" s="111"/>
      <c r="C68" s="111"/>
      <c r="D68" s="111"/>
      <c r="E68" s="111"/>
      <c r="F68" s="111"/>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111"/>
      <c r="B69" s="111"/>
      <c r="C69" s="111"/>
      <c r="D69" s="111"/>
      <c r="E69" s="111"/>
      <c r="F69" s="111"/>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111"/>
      <c r="B70" s="111"/>
      <c r="C70" s="111"/>
      <c r="D70" s="111"/>
      <c r="E70" s="111"/>
      <c r="F70" s="111"/>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111"/>
      <c r="B71" s="111"/>
      <c r="C71" s="111"/>
      <c r="D71" s="111"/>
      <c r="E71" s="111"/>
      <c r="F71" s="111"/>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2"/>
      <c r="AG104" s="2"/>
    </row>
    <row r="105" spans="1:33"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2"/>
      <c r="AG105" s="2"/>
    </row>
    <row r="106" spans="1:33"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2"/>
      <c r="AG106" s="2"/>
    </row>
    <row r="107" spans="1:33"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2"/>
      <c r="AG107" s="2"/>
    </row>
    <row r="108" spans="1:33"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2"/>
      <c r="AG108" s="2"/>
    </row>
    <row r="109" spans="1:33"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2"/>
      <c r="AG109" s="2"/>
    </row>
    <row r="110" spans="1:33"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2"/>
      <c r="AG110" s="2"/>
    </row>
    <row r="111" spans="1:33"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2"/>
      <c r="AG111" s="2"/>
    </row>
    <row r="112" spans="1:33"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2"/>
      <c r="AG112" s="2"/>
    </row>
    <row r="113" spans="1:33"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2"/>
      <c r="AG113" s="2"/>
    </row>
    <row r="114" spans="1:33"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2"/>
      <c r="AG114" s="2"/>
    </row>
    <row r="115" spans="1:33"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2"/>
      <c r="AG115" s="2"/>
    </row>
    <row r="116" spans="1:33"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2"/>
      <c r="AG116" s="2"/>
    </row>
    <row r="117" spans="1:33"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2"/>
      <c r="AG117" s="2"/>
    </row>
    <row r="118" spans="1:33"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2"/>
      <c r="AG118" s="2"/>
    </row>
    <row r="119" spans="1:33"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2"/>
      <c r="AG119" s="2"/>
    </row>
    <row r="120" spans="1:33"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2"/>
      <c r="AG120" s="2"/>
    </row>
    <row r="121" spans="1:33"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2"/>
      <c r="AG121" s="2"/>
    </row>
    <row r="122" spans="1:33"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2"/>
      <c r="AG122" s="2"/>
    </row>
    <row r="123" spans="1:33" x14ac:dyDescent="0.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2"/>
      <c r="AG123" s="2"/>
    </row>
    <row r="124" spans="1:33" x14ac:dyDescent="0.3">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2"/>
      <c r="AG124" s="2"/>
    </row>
    <row r="125" spans="1:33" x14ac:dyDescent="0.3">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2"/>
      <c r="AG125" s="2"/>
    </row>
    <row r="126" spans="1:33" x14ac:dyDescent="0.3">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2"/>
      <c r="AG126" s="2"/>
    </row>
    <row r="127" spans="1:33" x14ac:dyDescent="0.3">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2"/>
      <c r="AG127" s="2"/>
    </row>
    <row r="128" spans="1:33" x14ac:dyDescent="0.3">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2"/>
      <c r="AG128" s="2"/>
    </row>
    <row r="129" spans="1:33" x14ac:dyDescent="0.3">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2"/>
      <c r="AG129" s="2"/>
    </row>
    <row r="130" spans="1:33" x14ac:dyDescent="0.3">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2"/>
      <c r="AG130" s="2"/>
    </row>
    <row r="131" spans="1:33" x14ac:dyDescent="0.3">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2"/>
      <c r="AG131" s="2"/>
    </row>
    <row r="132" spans="1:33" x14ac:dyDescent="0.3">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2"/>
      <c r="AG132" s="2"/>
    </row>
    <row r="133" spans="1:33" x14ac:dyDescent="0.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2"/>
      <c r="AG133" s="2"/>
    </row>
    <row r="134" spans="1:33" x14ac:dyDescent="0.3">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2"/>
      <c r="AG134" s="2"/>
    </row>
    <row r="135" spans="1:33" x14ac:dyDescent="0.3">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2"/>
      <c r="AG135" s="2"/>
    </row>
    <row r="136" spans="1:33" x14ac:dyDescent="0.3">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2"/>
      <c r="AG136" s="2"/>
    </row>
    <row r="137" spans="1:33" x14ac:dyDescent="0.3">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2"/>
      <c r="AG137" s="2"/>
    </row>
    <row r="138" spans="1:33" x14ac:dyDescent="0.3">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2"/>
      <c r="AG138" s="2"/>
    </row>
    <row r="139" spans="1:33" x14ac:dyDescent="0.3">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2"/>
      <c r="AG139" s="2"/>
    </row>
    <row r="140" spans="1:33" x14ac:dyDescent="0.3">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2"/>
      <c r="AG140" s="2"/>
    </row>
    <row r="141" spans="1:33" x14ac:dyDescent="0.3">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2"/>
      <c r="AG141" s="2"/>
    </row>
    <row r="142" spans="1:33"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row>
    <row r="143" spans="1:33"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row>
  </sheetData>
  <mergeCells count="13">
    <mergeCell ref="A64:F64"/>
    <mergeCell ref="A1:B1"/>
    <mergeCell ref="A2:C2"/>
    <mergeCell ref="A4:I4"/>
    <mergeCell ref="A53:F53"/>
    <mergeCell ref="A62:C62"/>
    <mergeCell ref="A71:F71"/>
    <mergeCell ref="A65:F65"/>
    <mergeCell ref="A66:F66"/>
    <mergeCell ref="A67:F67"/>
    <mergeCell ref="A68:F68"/>
    <mergeCell ref="A69:F69"/>
    <mergeCell ref="A70:F70"/>
  </mergeCells>
  <phoneticPr fontId="8" type="noConversion"/>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8F02D-2A1C-42BF-9D98-71DEA5F3525D}">
  <dimension ref="A1:AH124"/>
  <sheetViews>
    <sheetView topLeftCell="A5" zoomScaleNormal="100" workbookViewId="0">
      <pane ySplit="1755" topLeftCell="A9" activePane="bottomLeft"/>
      <selection activeCell="I7" sqref="I7"/>
      <selection pane="bottomLeft" activeCell="I10" sqref="I10"/>
    </sheetView>
  </sheetViews>
  <sheetFormatPr defaultColWidth="9.140625" defaultRowHeight="18.75" x14ac:dyDescent="0.3"/>
  <cols>
    <col min="1" max="1" width="3.42578125" style="1" bestFit="1" customWidth="1"/>
    <col min="2" max="2" width="42.140625" style="1" bestFit="1" customWidth="1"/>
    <col min="3" max="3" width="16.140625" style="1" customWidth="1"/>
    <col min="4" max="4" width="11.5703125" style="1" customWidth="1"/>
    <col min="5" max="9" width="10.7109375" style="1" customWidth="1"/>
    <col min="10" max="10" width="11.7109375" style="1" customWidth="1"/>
    <col min="11" max="16384" width="9.140625" style="1"/>
  </cols>
  <sheetData>
    <row r="1" spans="1:34" x14ac:dyDescent="0.3">
      <c r="A1" s="113" t="s">
        <v>0</v>
      </c>
      <c r="B1" s="113"/>
      <c r="J1" s="18" t="s">
        <v>23</v>
      </c>
    </row>
    <row r="2" spans="1:34" x14ac:dyDescent="0.3">
      <c r="A2" s="127" t="s">
        <v>58</v>
      </c>
      <c r="B2" s="127"/>
    </row>
    <row r="3" spans="1:34" x14ac:dyDescent="0.3">
      <c r="A3" s="9"/>
      <c r="B3" s="9"/>
    </row>
    <row r="4" spans="1:34" ht="26.45" customHeight="1" x14ac:dyDescent="0.3">
      <c r="A4" s="116" t="s">
        <v>29</v>
      </c>
      <c r="B4" s="116"/>
      <c r="C4" s="116"/>
      <c r="D4" s="116"/>
      <c r="E4" s="116"/>
      <c r="F4" s="116"/>
      <c r="G4" s="116"/>
      <c r="H4" s="116"/>
      <c r="I4" s="116"/>
      <c r="J4" s="116"/>
      <c r="K4" s="2"/>
      <c r="L4" s="2"/>
      <c r="M4" s="2"/>
      <c r="N4" s="2"/>
      <c r="O4" s="2"/>
      <c r="P4" s="2"/>
      <c r="Q4" s="2"/>
      <c r="R4" s="2"/>
      <c r="S4" s="2"/>
      <c r="T4" s="2"/>
      <c r="U4" s="2"/>
      <c r="V4" s="2"/>
      <c r="W4" s="2"/>
      <c r="X4" s="2"/>
      <c r="Y4" s="2"/>
      <c r="Z4" s="2"/>
      <c r="AA4" s="2"/>
      <c r="AB4" s="2"/>
      <c r="AC4" s="2"/>
      <c r="AD4" s="2"/>
      <c r="AE4" s="2"/>
      <c r="AF4" s="2"/>
      <c r="AG4" s="2"/>
      <c r="AH4" s="2"/>
    </row>
    <row r="5" spans="1:34"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5"/>
      <c r="AH5" s="5"/>
    </row>
    <row r="6" spans="1:34" s="3" customFormat="1" ht="31.5" x14ac:dyDescent="0.25">
      <c r="A6" s="17" t="s">
        <v>1</v>
      </c>
      <c r="B6" s="17" t="s">
        <v>2</v>
      </c>
      <c r="C6" s="17" t="s">
        <v>10</v>
      </c>
      <c r="D6" s="17" t="s">
        <v>31</v>
      </c>
      <c r="E6" s="17" t="s">
        <v>32</v>
      </c>
      <c r="F6" s="17" t="s">
        <v>33</v>
      </c>
      <c r="G6" s="17" t="s">
        <v>34</v>
      </c>
      <c r="H6" s="17" t="s">
        <v>35</v>
      </c>
      <c r="I6" s="17" t="s">
        <v>1642</v>
      </c>
      <c r="J6" s="17" t="s">
        <v>36</v>
      </c>
      <c r="K6" s="4"/>
      <c r="L6" s="4"/>
      <c r="M6" s="4"/>
      <c r="N6" s="4"/>
      <c r="O6" s="4"/>
      <c r="P6" s="4"/>
      <c r="Q6" s="4"/>
      <c r="R6" s="4"/>
      <c r="S6" s="4"/>
      <c r="T6" s="4"/>
      <c r="U6" s="4"/>
      <c r="V6" s="4"/>
      <c r="W6" s="4"/>
      <c r="X6" s="4"/>
      <c r="Y6" s="4"/>
      <c r="Z6" s="4"/>
      <c r="AA6" s="4"/>
      <c r="AB6" s="4"/>
      <c r="AC6" s="4"/>
      <c r="AD6" s="4"/>
      <c r="AE6" s="4"/>
      <c r="AF6" s="4"/>
      <c r="AG6" s="5"/>
      <c r="AH6" s="5"/>
    </row>
    <row r="7" spans="1:34" s="3" customFormat="1" ht="17.45" customHeight="1" x14ac:dyDescent="0.25">
      <c r="A7" s="14">
        <v>1</v>
      </c>
      <c r="B7" s="10" t="s">
        <v>4</v>
      </c>
      <c r="C7" s="11" t="s">
        <v>3</v>
      </c>
      <c r="D7" s="11">
        <v>2</v>
      </c>
      <c r="E7" s="11"/>
      <c r="F7" s="11"/>
      <c r="G7" s="11"/>
      <c r="H7" s="11">
        <v>1</v>
      </c>
      <c r="I7" s="11"/>
      <c r="J7" s="19">
        <f>SUM(D7:H7)</f>
        <v>3</v>
      </c>
      <c r="K7" s="4"/>
      <c r="L7" s="4"/>
      <c r="M7" s="4"/>
      <c r="N7" s="4"/>
      <c r="O7" s="4"/>
      <c r="P7" s="4"/>
      <c r="Q7" s="4"/>
      <c r="R7" s="4"/>
      <c r="S7" s="4"/>
      <c r="T7" s="4"/>
      <c r="U7" s="4"/>
      <c r="V7" s="4"/>
      <c r="W7" s="4"/>
      <c r="X7" s="4"/>
      <c r="Y7" s="4"/>
      <c r="Z7" s="4"/>
      <c r="AA7" s="4"/>
      <c r="AB7" s="4"/>
      <c r="AC7" s="4"/>
      <c r="AD7" s="4"/>
      <c r="AE7" s="4"/>
      <c r="AF7" s="4"/>
      <c r="AG7" s="5"/>
      <c r="AH7" s="5"/>
    </row>
    <row r="8" spans="1:34" s="3" customFormat="1" ht="16.5" x14ac:dyDescent="0.25">
      <c r="A8" s="14">
        <v>2</v>
      </c>
      <c r="B8" s="10" t="s">
        <v>5</v>
      </c>
      <c r="C8" s="11" t="s">
        <v>3</v>
      </c>
      <c r="D8" s="11"/>
      <c r="E8" s="11"/>
      <c r="F8" s="11"/>
      <c r="G8" s="11"/>
      <c r="H8" s="11"/>
      <c r="I8" s="11"/>
      <c r="J8" s="19">
        <f t="shared" ref="J8:J33" si="0">SUM(D8:H8)</f>
        <v>0</v>
      </c>
      <c r="K8" s="4"/>
      <c r="L8" s="4"/>
      <c r="M8" s="4"/>
      <c r="N8" s="4"/>
      <c r="O8" s="4"/>
      <c r="P8" s="4"/>
      <c r="Q8" s="4"/>
      <c r="R8" s="4"/>
      <c r="S8" s="4"/>
      <c r="T8" s="4"/>
      <c r="U8" s="4"/>
      <c r="V8" s="4"/>
      <c r="W8" s="4"/>
      <c r="X8" s="4"/>
      <c r="Y8" s="4"/>
      <c r="Z8" s="4"/>
      <c r="AA8" s="4"/>
      <c r="AB8" s="4"/>
      <c r="AC8" s="4"/>
      <c r="AD8" s="4"/>
      <c r="AE8" s="4"/>
      <c r="AF8" s="4"/>
      <c r="AG8" s="5"/>
      <c r="AH8" s="5"/>
    </row>
    <row r="9" spans="1:34" s="3" customFormat="1" ht="31.5" x14ac:dyDescent="0.25">
      <c r="A9" s="14">
        <v>3</v>
      </c>
      <c r="B9" s="10" t="s">
        <v>6</v>
      </c>
      <c r="C9" s="11" t="s">
        <v>3</v>
      </c>
      <c r="D9" s="11">
        <v>1</v>
      </c>
      <c r="E9" s="11">
        <v>7</v>
      </c>
      <c r="F9" s="11">
        <v>1</v>
      </c>
      <c r="G9" s="11">
        <v>2</v>
      </c>
      <c r="H9" s="11">
        <v>1</v>
      </c>
      <c r="I9" s="11">
        <v>2</v>
      </c>
      <c r="J9" s="19">
        <f>SUM(D9:I9)</f>
        <v>14</v>
      </c>
      <c r="K9" s="4"/>
      <c r="L9" s="4"/>
      <c r="M9" s="4"/>
      <c r="N9" s="4"/>
      <c r="O9" s="4"/>
      <c r="P9" s="4"/>
      <c r="Q9" s="4"/>
      <c r="R9" s="4"/>
      <c r="S9" s="4"/>
      <c r="T9" s="4"/>
      <c r="U9" s="4"/>
      <c r="V9" s="4"/>
      <c r="W9" s="4"/>
      <c r="X9" s="4"/>
      <c r="Y9" s="4"/>
      <c r="Z9" s="4"/>
      <c r="AA9" s="4"/>
      <c r="AB9" s="4"/>
      <c r="AC9" s="4"/>
      <c r="AD9" s="4"/>
      <c r="AE9" s="4"/>
      <c r="AF9" s="4"/>
      <c r="AG9" s="5"/>
      <c r="AH9" s="5"/>
    </row>
    <row r="10" spans="1:34" s="3" customFormat="1" ht="16.5" x14ac:dyDescent="0.25">
      <c r="A10" s="14">
        <v>4</v>
      </c>
      <c r="B10" s="10" t="s">
        <v>7</v>
      </c>
      <c r="C10" s="11" t="s">
        <v>3</v>
      </c>
      <c r="D10" s="63">
        <v>3</v>
      </c>
      <c r="E10" s="63">
        <v>5</v>
      </c>
      <c r="F10" s="63">
        <v>3</v>
      </c>
      <c r="G10" s="63">
        <v>1</v>
      </c>
      <c r="H10" s="63">
        <v>3</v>
      </c>
      <c r="I10" s="63"/>
      <c r="J10" s="19">
        <f t="shared" si="0"/>
        <v>15</v>
      </c>
      <c r="K10" s="4"/>
      <c r="L10" s="4"/>
      <c r="M10" s="4"/>
      <c r="N10" s="4"/>
      <c r="O10" s="4"/>
      <c r="P10" s="4"/>
      <c r="Q10" s="4"/>
      <c r="R10" s="4"/>
      <c r="S10" s="4"/>
      <c r="T10" s="4"/>
      <c r="U10" s="4"/>
      <c r="V10" s="4"/>
      <c r="W10" s="4"/>
      <c r="X10" s="4"/>
      <c r="Y10" s="4"/>
      <c r="Z10" s="4"/>
      <c r="AA10" s="4"/>
      <c r="AB10" s="4"/>
      <c r="AC10" s="4"/>
      <c r="AD10" s="4"/>
      <c r="AE10" s="4"/>
      <c r="AF10" s="4"/>
      <c r="AG10" s="5"/>
      <c r="AH10" s="5"/>
    </row>
    <row r="11" spans="1:34" s="3" customFormat="1" ht="30" customHeight="1" x14ac:dyDescent="0.25">
      <c r="A11" s="14">
        <v>5</v>
      </c>
      <c r="B11" s="10" t="s">
        <v>18</v>
      </c>
      <c r="C11" s="11" t="s">
        <v>17</v>
      </c>
      <c r="D11" s="14"/>
      <c r="E11" s="11"/>
      <c r="F11" s="11"/>
      <c r="G11" s="11"/>
      <c r="H11" s="11"/>
      <c r="I11" s="11"/>
      <c r="J11" s="19">
        <f t="shared" si="0"/>
        <v>0</v>
      </c>
      <c r="K11" s="4"/>
      <c r="L11" s="4"/>
      <c r="M11" s="4"/>
      <c r="N11" s="4"/>
      <c r="O11" s="4"/>
      <c r="P11" s="4"/>
      <c r="Q11" s="4"/>
      <c r="R11" s="4"/>
      <c r="S11" s="4"/>
      <c r="T11" s="4"/>
      <c r="U11" s="4"/>
      <c r="V11" s="4"/>
      <c r="W11" s="4"/>
      <c r="X11" s="4"/>
      <c r="Y11" s="4"/>
      <c r="Z11" s="4"/>
      <c r="AA11" s="4"/>
      <c r="AB11" s="4"/>
      <c r="AC11" s="4"/>
      <c r="AD11" s="4"/>
      <c r="AE11" s="4"/>
      <c r="AF11" s="4"/>
      <c r="AG11" s="5"/>
      <c r="AH11" s="5"/>
    </row>
    <row r="12" spans="1:34" s="3" customFormat="1" ht="16.5" x14ac:dyDescent="0.25">
      <c r="A12" s="14">
        <v>6</v>
      </c>
      <c r="B12" s="10" t="s">
        <v>22</v>
      </c>
      <c r="C12" s="11" t="s">
        <v>19</v>
      </c>
      <c r="D12" s="11">
        <v>18</v>
      </c>
      <c r="E12" s="11">
        <v>13</v>
      </c>
      <c r="F12" s="11">
        <v>29</v>
      </c>
      <c r="G12" s="11">
        <v>27</v>
      </c>
      <c r="H12" s="11">
        <v>27</v>
      </c>
      <c r="I12" s="11"/>
      <c r="J12" s="19">
        <f t="shared" si="0"/>
        <v>114</v>
      </c>
      <c r="K12" s="4"/>
      <c r="L12" s="4"/>
      <c r="M12" s="4"/>
      <c r="N12" s="4"/>
      <c r="O12" s="4"/>
      <c r="P12" s="4"/>
      <c r="Q12" s="4"/>
      <c r="R12" s="4"/>
      <c r="S12" s="4"/>
      <c r="T12" s="4"/>
      <c r="U12" s="4"/>
      <c r="V12" s="4"/>
      <c r="W12" s="4"/>
      <c r="X12" s="4"/>
      <c r="Y12" s="4"/>
      <c r="Z12" s="4"/>
      <c r="AA12" s="4"/>
      <c r="AB12" s="4"/>
      <c r="AC12" s="4"/>
      <c r="AD12" s="4"/>
      <c r="AE12" s="4"/>
      <c r="AF12" s="4"/>
      <c r="AG12" s="5"/>
      <c r="AH12" s="5"/>
    </row>
    <row r="13" spans="1:34" s="3" customFormat="1" ht="20.100000000000001" customHeight="1" x14ac:dyDescent="0.25">
      <c r="A13" s="14">
        <v>7</v>
      </c>
      <c r="B13" s="10" t="s">
        <v>8</v>
      </c>
      <c r="C13" s="11"/>
      <c r="D13" s="11">
        <f>SUM(D14:D16)</f>
        <v>0</v>
      </c>
      <c r="E13" s="11">
        <f t="shared" ref="E13:H13" si="1">SUM(E14:E16)</f>
        <v>0</v>
      </c>
      <c r="F13" s="11">
        <f t="shared" si="1"/>
        <v>1</v>
      </c>
      <c r="G13" s="11">
        <f t="shared" si="1"/>
        <v>0</v>
      </c>
      <c r="H13" s="11">
        <f t="shared" si="1"/>
        <v>0</v>
      </c>
      <c r="I13" s="11"/>
      <c r="J13" s="19"/>
      <c r="K13" s="4"/>
      <c r="L13" s="4"/>
      <c r="M13" s="4"/>
      <c r="N13" s="4"/>
      <c r="O13" s="4"/>
      <c r="P13" s="4"/>
      <c r="Q13" s="4"/>
      <c r="R13" s="4"/>
      <c r="S13" s="4"/>
      <c r="T13" s="4"/>
      <c r="U13" s="4"/>
      <c r="V13" s="4"/>
      <c r="W13" s="4"/>
      <c r="X13" s="4"/>
      <c r="Y13" s="4"/>
      <c r="Z13" s="4"/>
      <c r="AA13" s="4"/>
      <c r="AB13" s="4"/>
      <c r="AC13" s="4"/>
      <c r="AD13" s="4"/>
      <c r="AE13" s="4"/>
      <c r="AF13" s="4"/>
      <c r="AG13" s="5"/>
      <c r="AH13" s="5"/>
    </row>
    <row r="14" spans="1:34" s="3" customFormat="1" ht="20.100000000000001" customHeight="1" x14ac:dyDescent="0.25">
      <c r="A14" s="14"/>
      <c r="B14" s="20" t="s">
        <v>37</v>
      </c>
      <c r="C14" s="11" t="s">
        <v>11</v>
      </c>
      <c r="D14" s="11"/>
      <c r="E14" s="11"/>
      <c r="F14" s="11"/>
      <c r="G14" s="16"/>
      <c r="H14" s="11"/>
      <c r="I14" s="11"/>
      <c r="J14" s="19">
        <f>SUM(D14:H14)</f>
        <v>0</v>
      </c>
      <c r="K14" s="4"/>
      <c r="L14" s="4"/>
      <c r="M14" s="4"/>
      <c r="N14" s="4"/>
      <c r="O14" s="4"/>
      <c r="P14" s="4"/>
      <c r="Q14" s="4"/>
      <c r="R14" s="4"/>
      <c r="S14" s="4"/>
      <c r="T14" s="4"/>
      <c r="U14" s="4"/>
      <c r="V14" s="4"/>
      <c r="W14" s="4"/>
      <c r="X14" s="4"/>
      <c r="Y14" s="4"/>
      <c r="Z14" s="4"/>
      <c r="AA14" s="4"/>
      <c r="AB14" s="4"/>
      <c r="AC14" s="4"/>
      <c r="AD14" s="4"/>
      <c r="AE14" s="4"/>
      <c r="AF14" s="4"/>
      <c r="AG14" s="5"/>
      <c r="AH14" s="5"/>
    </row>
    <row r="15" spans="1:34" s="3" customFormat="1" ht="20.100000000000001" customHeight="1" x14ac:dyDescent="0.25">
      <c r="A15" s="14"/>
      <c r="B15" s="20" t="s">
        <v>38</v>
      </c>
      <c r="C15" s="11" t="s">
        <v>11</v>
      </c>
      <c r="E15" s="11"/>
      <c r="F15" s="11">
        <v>1</v>
      </c>
      <c r="G15" s="16"/>
      <c r="H15" s="11"/>
      <c r="I15" s="11"/>
      <c r="J15" s="19">
        <f t="shared" si="0"/>
        <v>1</v>
      </c>
      <c r="K15" s="4"/>
      <c r="L15" s="4"/>
      <c r="M15" s="4"/>
      <c r="N15" s="4"/>
      <c r="O15" s="4"/>
      <c r="P15" s="4"/>
      <c r="Q15" s="4"/>
      <c r="R15" s="4"/>
      <c r="S15" s="4"/>
      <c r="T15" s="4"/>
      <c r="U15" s="4"/>
      <c r="V15" s="4"/>
      <c r="W15" s="4"/>
      <c r="X15" s="4"/>
      <c r="Y15" s="4"/>
      <c r="Z15" s="4"/>
      <c r="AA15" s="4"/>
      <c r="AB15" s="4"/>
      <c r="AC15" s="4"/>
      <c r="AD15" s="4"/>
      <c r="AE15" s="4"/>
      <c r="AF15" s="4"/>
      <c r="AG15" s="5"/>
      <c r="AH15" s="5"/>
    </row>
    <row r="16" spans="1:34" s="3" customFormat="1" ht="20.100000000000001" customHeight="1" x14ac:dyDescent="0.25">
      <c r="A16" s="14"/>
      <c r="B16" s="20" t="s">
        <v>39</v>
      </c>
      <c r="C16" s="11" t="s">
        <v>11</v>
      </c>
      <c r="D16" s="11"/>
      <c r="E16" s="11"/>
      <c r="F16" s="11"/>
      <c r="G16" s="16"/>
      <c r="H16" s="11"/>
      <c r="I16" s="11"/>
      <c r="J16" s="19">
        <f t="shared" si="0"/>
        <v>0</v>
      </c>
      <c r="K16" s="4"/>
      <c r="L16" s="4"/>
      <c r="M16" s="4"/>
      <c r="N16" s="4"/>
      <c r="O16" s="4"/>
      <c r="P16" s="4"/>
      <c r="Q16" s="4"/>
      <c r="R16" s="4"/>
      <c r="S16" s="4"/>
      <c r="T16" s="4"/>
      <c r="U16" s="4"/>
      <c r="V16" s="4"/>
      <c r="W16" s="4"/>
      <c r="X16" s="4"/>
      <c r="Y16" s="4"/>
      <c r="Z16" s="4"/>
      <c r="AA16" s="4"/>
      <c r="AB16" s="4"/>
      <c r="AC16" s="4"/>
      <c r="AD16" s="4"/>
      <c r="AE16" s="4"/>
      <c r="AF16" s="4"/>
      <c r="AG16" s="5"/>
      <c r="AH16" s="5"/>
    </row>
    <row r="17" spans="1:34" s="3" customFormat="1" ht="30.75" customHeight="1" x14ac:dyDescent="0.25">
      <c r="A17" s="14">
        <v>8</v>
      </c>
      <c r="B17" s="10" t="s">
        <v>9</v>
      </c>
      <c r="C17" s="11" t="s">
        <v>43</v>
      </c>
      <c r="D17" s="11"/>
      <c r="E17" s="11"/>
      <c r="F17" s="11"/>
      <c r="G17" s="11"/>
      <c r="H17" s="11"/>
      <c r="I17" s="11"/>
      <c r="J17" s="19">
        <f t="shared" si="0"/>
        <v>0</v>
      </c>
      <c r="K17" s="4"/>
      <c r="L17" s="4"/>
      <c r="M17" s="4"/>
      <c r="N17" s="4"/>
      <c r="O17" s="4"/>
      <c r="P17" s="4"/>
      <c r="Q17" s="4"/>
      <c r="R17" s="4"/>
      <c r="S17" s="4"/>
      <c r="T17" s="4"/>
      <c r="U17" s="4"/>
      <c r="V17" s="4"/>
      <c r="W17" s="4"/>
      <c r="X17" s="4"/>
      <c r="Y17" s="4"/>
      <c r="Z17" s="4"/>
      <c r="AA17" s="4"/>
      <c r="AB17" s="4"/>
      <c r="AC17" s="4"/>
      <c r="AD17" s="4"/>
      <c r="AE17" s="4"/>
      <c r="AF17" s="4"/>
      <c r="AG17" s="5"/>
      <c r="AH17" s="5"/>
    </row>
    <row r="18" spans="1:34" s="3" customFormat="1" ht="20.100000000000001" customHeight="1" x14ac:dyDescent="0.25">
      <c r="A18" s="14">
        <v>9</v>
      </c>
      <c r="B18" s="10" t="s">
        <v>40</v>
      </c>
      <c r="C18" s="11" t="s">
        <v>43</v>
      </c>
      <c r="D18" s="11"/>
      <c r="E18" s="11">
        <v>1</v>
      </c>
      <c r="F18" s="11"/>
      <c r="G18" s="11">
        <v>1</v>
      </c>
      <c r="H18" s="11"/>
      <c r="I18" s="11"/>
      <c r="J18" s="19">
        <f t="shared" si="0"/>
        <v>2</v>
      </c>
      <c r="K18" s="4"/>
      <c r="L18" s="4"/>
      <c r="M18" s="4"/>
      <c r="N18" s="4"/>
      <c r="O18" s="4"/>
      <c r="P18" s="4"/>
      <c r="Q18" s="4"/>
      <c r="R18" s="4"/>
      <c r="S18" s="4"/>
      <c r="T18" s="4"/>
      <c r="U18" s="4"/>
      <c r="V18" s="4"/>
      <c r="W18" s="4"/>
      <c r="X18" s="4"/>
      <c r="Y18" s="4"/>
      <c r="Z18" s="4"/>
      <c r="AA18" s="4"/>
      <c r="AB18" s="4"/>
      <c r="AC18" s="4"/>
      <c r="AD18" s="4"/>
      <c r="AE18" s="4"/>
      <c r="AF18" s="4"/>
      <c r="AG18" s="5"/>
      <c r="AH18" s="5"/>
    </row>
    <row r="19" spans="1:34" s="3" customFormat="1" ht="20.100000000000001" customHeight="1" x14ac:dyDescent="0.25">
      <c r="A19" s="14">
        <v>10</v>
      </c>
      <c r="B19" s="10" t="s">
        <v>25</v>
      </c>
      <c r="C19" s="11"/>
      <c r="D19" s="11"/>
      <c r="E19" s="11"/>
      <c r="F19" s="11"/>
      <c r="G19" s="11"/>
      <c r="H19" s="11"/>
      <c r="I19" s="11"/>
      <c r="J19" s="19"/>
      <c r="K19" s="4"/>
      <c r="L19" s="4"/>
      <c r="M19" s="4"/>
      <c r="N19" s="4"/>
      <c r="O19" s="4"/>
      <c r="P19" s="4"/>
      <c r="Q19" s="4"/>
      <c r="R19" s="4"/>
      <c r="S19" s="4"/>
      <c r="T19" s="4"/>
      <c r="U19" s="4"/>
      <c r="V19" s="4"/>
      <c r="W19" s="4"/>
      <c r="X19" s="4"/>
      <c r="Y19" s="4"/>
      <c r="Z19" s="4"/>
      <c r="AA19" s="4"/>
      <c r="AB19" s="4"/>
      <c r="AC19" s="4"/>
      <c r="AD19" s="4"/>
      <c r="AE19" s="4"/>
      <c r="AF19" s="4"/>
      <c r="AG19" s="5"/>
      <c r="AH19" s="5"/>
    </row>
    <row r="20" spans="1:34" s="3" customFormat="1" ht="31.5" x14ac:dyDescent="0.25">
      <c r="A20" s="14"/>
      <c r="B20" s="20" t="s">
        <v>59</v>
      </c>
      <c r="C20" s="11" t="s">
        <v>44</v>
      </c>
      <c r="D20" s="11">
        <v>10</v>
      </c>
      <c r="E20" s="11">
        <v>6</v>
      </c>
      <c r="F20" s="11">
        <v>6</v>
      </c>
      <c r="G20" s="11">
        <v>6</v>
      </c>
      <c r="H20" s="11">
        <v>7</v>
      </c>
      <c r="I20" s="11"/>
      <c r="J20" s="19">
        <f t="shared" si="0"/>
        <v>35</v>
      </c>
      <c r="K20" s="4"/>
      <c r="L20" s="4"/>
      <c r="M20" s="4"/>
      <c r="N20" s="4"/>
      <c r="O20" s="4"/>
      <c r="P20" s="4"/>
      <c r="Q20" s="4"/>
      <c r="R20" s="4"/>
      <c r="S20" s="4"/>
      <c r="T20" s="4"/>
      <c r="U20" s="4"/>
      <c r="V20" s="4"/>
      <c r="W20" s="4"/>
      <c r="X20" s="4"/>
      <c r="Y20" s="4"/>
      <c r="Z20" s="4"/>
      <c r="AA20" s="4"/>
      <c r="AB20" s="4"/>
      <c r="AC20" s="4"/>
      <c r="AD20" s="4"/>
      <c r="AE20" s="4"/>
      <c r="AF20" s="4"/>
      <c r="AG20" s="5"/>
      <c r="AH20" s="5"/>
    </row>
    <row r="21" spans="1:34" s="3" customFormat="1" ht="20.100000000000001" customHeight="1" x14ac:dyDescent="0.25">
      <c r="A21" s="14"/>
      <c r="B21" s="20" t="s">
        <v>60</v>
      </c>
      <c r="C21" s="11" t="s">
        <v>44</v>
      </c>
      <c r="D21" s="11">
        <v>15</v>
      </c>
      <c r="E21" s="11">
        <v>8</v>
      </c>
      <c r="F21" s="11">
        <v>8</v>
      </c>
      <c r="G21" s="11">
        <v>5</v>
      </c>
      <c r="H21" s="11">
        <v>3</v>
      </c>
      <c r="I21" s="11"/>
      <c r="J21" s="19">
        <f t="shared" si="0"/>
        <v>39</v>
      </c>
      <c r="K21" s="4"/>
      <c r="L21" s="4"/>
      <c r="M21" s="4"/>
      <c r="N21" s="4"/>
      <c r="O21" s="4"/>
      <c r="P21" s="4"/>
      <c r="Q21" s="4"/>
      <c r="R21" s="4"/>
      <c r="S21" s="4"/>
      <c r="T21" s="4"/>
      <c r="U21" s="4"/>
      <c r="V21" s="4"/>
      <c r="W21" s="4"/>
      <c r="X21" s="4"/>
      <c r="Y21" s="4"/>
      <c r="Z21" s="4"/>
      <c r="AA21" s="4"/>
      <c r="AB21" s="4"/>
      <c r="AC21" s="4"/>
      <c r="AD21" s="4"/>
      <c r="AE21" s="4"/>
      <c r="AF21" s="4"/>
      <c r="AG21" s="5"/>
      <c r="AH21" s="5"/>
    </row>
    <row r="22" spans="1:34" s="3" customFormat="1" ht="20.100000000000001" customHeight="1" x14ac:dyDescent="0.25">
      <c r="A22" s="14">
        <v>11</v>
      </c>
      <c r="B22" s="10" t="s">
        <v>27</v>
      </c>
      <c r="C22" s="11" t="s">
        <v>44</v>
      </c>
      <c r="D22" s="11">
        <v>14</v>
      </c>
      <c r="E22" s="11">
        <v>6</v>
      </c>
      <c r="F22" s="11">
        <v>9</v>
      </c>
      <c r="G22" s="11">
        <v>15</v>
      </c>
      <c r="H22" s="11">
        <v>13</v>
      </c>
      <c r="I22" s="11"/>
      <c r="J22" s="19">
        <f t="shared" si="0"/>
        <v>57</v>
      </c>
      <c r="K22" s="4"/>
      <c r="L22" s="4"/>
      <c r="M22" s="4"/>
      <c r="N22" s="4"/>
      <c r="O22" s="4"/>
      <c r="P22" s="4"/>
      <c r="Q22" s="4"/>
      <c r="R22" s="4"/>
      <c r="S22" s="4"/>
      <c r="T22" s="4"/>
      <c r="U22" s="4"/>
      <c r="V22" s="4"/>
      <c r="W22" s="4"/>
      <c r="X22" s="4"/>
      <c r="Y22" s="4"/>
      <c r="Z22" s="4"/>
      <c r="AA22" s="4"/>
      <c r="AB22" s="4"/>
      <c r="AC22" s="4"/>
      <c r="AD22" s="4"/>
      <c r="AE22" s="4"/>
      <c r="AF22" s="4"/>
      <c r="AG22" s="5"/>
      <c r="AH22" s="5"/>
    </row>
    <row r="23" spans="1:34" s="3" customFormat="1" ht="20.100000000000001" customHeight="1" x14ac:dyDescent="0.25">
      <c r="A23" s="14">
        <v>12</v>
      </c>
      <c r="B23" s="10" t="s">
        <v>20</v>
      </c>
      <c r="C23" s="11" t="s">
        <v>44</v>
      </c>
      <c r="D23" s="16">
        <v>2</v>
      </c>
      <c r="E23" s="11"/>
      <c r="F23" s="11">
        <v>2</v>
      </c>
      <c r="G23" s="11">
        <v>1</v>
      </c>
      <c r="H23" s="11"/>
      <c r="I23" s="11"/>
      <c r="J23" s="19">
        <f t="shared" si="0"/>
        <v>5</v>
      </c>
      <c r="K23" s="4"/>
      <c r="L23" s="4"/>
      <c r="M23" s="4"/>
      <c r="N23" s="4"/>
      <c r="O23" s="4"/>
      <c r="P23" s="4"/>
      <c r="Q23" s="4"/>
      <c r="R23" s="4"/>
      <c r="S23" s="4"/>
      <c r="T23" s="4"/>
      <c r="U23" s="4"/>
      <c r="V23" s="4"/>
      <c r="W23" s="4"/>
      <c r="X23" s="4"/>
      <c r="Y23" s="4"/>
      <c r="Z23" s="4"/>
      <c r="AA23" s="4"/>
      <c r="AB23" s="4"/>
      <c r="AC23" s="4"/>
      <c r="AD23" s="4"/>
      <c r="AE23" s="4"/>
      <c r="AF23" s="4"/>
      <c r="AG23" s="5"/>
      <c r="AH23" s="5"/>
    </row>
    <row r="24" spans="1:34" s="3" customFormat="1" ht="20.100000000000001" customHeight="1" x14ac:dyDescent="0.25">
      <c r="A24" s="14">
        <v>13</v>
      </c>
      <c r="B24" s="10" t="s">
        <v>12</v>
      </c>
      <c r="C24" s="11" t="s">
        <v>44</v>
      </c>
      <c r="D24" s="11">
        <v>29</v>
      </c>
      <c r="E24" s="11">
        <v>32</v>
      </c>
      <c r="F24" s="11">
        <v>49</v>
      </c>
      <c r="G24" s="11">
        <v>24</v>
      </c>
      <c r="H24" s="11">
        <v>22</v>
      </c>
      <c r="I24" s="11"/>
      <c r="J24" s="19">
        <f t="shared" si="0"/>
        <v>156</v>
      </c>
      <c r="K24" s="4"/>
      <c r="L24" s="4"/>
      <c r="M24" s="4"/>
      <c r="N24" s="4"/>
      <c r="O24" s="4"/>
      <c r="P24" s="4"/>
      <c r="Q24" s="4"/>
      <c r="R24" s="4"/>
      <c r="S24" s="4"/>
      <c r="T24" s="4"/>
      <c r="U24" s="4"/>
      <c r="V24" s="4"/>
      <c r="W24" s="4"/>
      <c r="X24" s="4"/>
      <c r="Y24" s="4"/>
      <c r="Z24" s="4"/>
      <c r="AA24" s="4"/>
      <c r="AB24" s="4"/>
      <c r="AC24" s="4"/>
      <c r="AD24" s="4"/>
      <c r="AE24" s="4"/>
      <c r="AF24" s="4"/>
      <c r="AG24" s="5"/>
      <c r="AH24" s="5"/>
    </row>
    <row r="25" spans="1:34" s="3" customFormat="1" ht="20.100000000000001" customHeight="1" x14ac:dyDescent="0.25">
      <c r="A25" s="14">
        <v>14</v>
      </c>
      <c r="B25" s="10" t="s">
        <v>13</v>
      </c>
      <c r="C25" s="11" t="s">
        <v>44</v>
      </c>
      <c r="D25" s="11">
        <v>5</v>
      </c>
      <c r="E25" s="11">
        <v>5</v>
      </c>
      <c r="F25" s="11">
        <v>14</v>
      </c>
      <c r="G25" s="11">
        <v>7</v>
      </c>
      <c r="H25" s="11">
        <v>3</v>
      </c>
      <c r="I25" s="11"/>
      <c r="J25" s="19">
        <f t="shared" si="0"/>
        <v>34</v>
      </c>
      <c r="K25" s="4"/>
      <c r="L25" s="4"/>
      <c r="M25" s="4"/>
      <c r="N25" s="4"/>
      <c r="O25" s="4"/>
      <c r="P25" s="4"/>
      <c r="Q25" s="4"/>
      <c r="R25" s="4"/>
      <c r="S25" s="4"/>
      <c r="T25" s="4"/>
      <c r="U25" s="4"/>
      <c r="V25" s="4"/>
      <c r="W25" s="4"/>
      <c r="X25" s="4"/>
      <c r="Y25" s="4"/>
      <c r="Z25" s="4"/>
      <c r="AA25" s="4"/>
      <c r="AB25" s="4"/>
      <c r="AC25" s="4"/>
      <c r="AD25" s="4"/>
      <c r="AE25" s="4"/>
      <c r="AF25" s="4"/>
      <c r="AG25" s="5"/>
      <c r="AH25" s="5"/>
    </row>
    <row r="26" spans="1:34" s="3" customFormat="1" ht="20.100000000000001" customHeight="1" x14ac:dyDescent="0.25">
      <c r="A26" s="14">
        <v>15</v>
      </c>
      <c r="B26" s="10" t="s">
        <v>14</v>
      </c>
      <c r="C26" s="11" t="s">
        <v>44</v>
      </c>
      <c r="D26" s="11">
        <v>7</v>
      </c>
      <c r="E26" s="11">
        <v>54</v>
      </c>
      <c r="F26" s="11">
        <v>24</v>
      </c>
      <c r="G26" s="11">
        <v>47</v>
      </c>
      <c r="H26" s="11">
        <v>13</v>
      </c>
      <c r="I26" s="11"/>
      <c r="J26" s="19">
        <f t="shared" si="0"/>
        <v>145</v>
      </c>
      <c r="K26" s="4"/>
      <c r="L26" s="4"/>
      <c r="M26" s="4"/>
      <c r="N26" s="4"/>
      <c r="O26" s="4"/>
      <c r="P26" s="4"/>
      <c r="Q26" s="4"/>
      <c r="R26" s="4"/>
      <c r="S26" s="4"/>
      <c r="T26" s="4"/>
      <c r="U26" s="4"/>
      <c r="V26" s="4"/>
      <c r="W26" s="4"/>
      <c r="X26" s="4"/>
      <c r="Y26" s="4"/>
      <c r="Z26" s="4"/>
      <c r="AA26" s="4"/>
      <c r="AB26" s="4"/>
      <c r="AC26" s="4"/>
      <c r="AD26" s="4"/>
      <c r="AE26" s="4"/>
      <c r="AF26" s="4"/>
      <c r="AG26" s="5"/>
      <c r="AH26" s="5"/>
    </row>
    <row r="27" spans="1:34" s="3" customFormat="1" ht="20.100000000000001" customHeight="1" x14ac:dyDescent="0.25">
      <c r="A27" s="14">
        <v>16</v>
      </c>
      <c r="B27" s="10" t="s">
        <v>15</v>
      </c>
      <c r="C27" s="11" t="s">
        <v>45</v>
      </c>
      <c r="D27" s="11"/>
      <c r="E27" s="11">
        <v>1</v>
      </c>
      <c r="F27" s="11"/>
      <c r="G27" s="11"/>
      <c r="H27" s="11"/>
      <c r="I27" s="11"/>
      <c r="J27" s="19">
        <f t="shared" si="0"/>
        <v>1</v>
      </c>
      <c r="K27" s="4"/>
      <c r="L27" s="4"/>
      <c r="M27" s="4"/>
      <c r="N27" s="4"/>
      <c r="O27" s="4"/>
      <c r="P27" s="4"/>
      <c r="Q27" s="4"/>
      <c r="R27" s="4"/>
      <c r="S27" s="4"/>
      <c r="T27" s="4"/>
      <c r="U27" s="4"/>
      <c r="V27" s="4"/>
      <c r="W27" s="4"/>
      <c r="X27" s="4"/>
      <c r="Y27" s="4"/>
      <c r="Z27" s="4"/>
      <c r="AA27" s="4"/>
      <c r="AB27" s="4"/>
      <c r="AC27" s="4"/>
      <c r="AD27" s="4"/>
      <c r="AE27" s="4"/>
      <c r="AF27" s="4"/>
      <c r="AG27" s="5"/>
      <c r="AH27" s="5"/>
    </row>
    <row r="28" spans="1:34" s="3" customFormat="1" ht="20.100000000000001" customHeight="1" x14ac:dyDescent="0.25">
      <c r="A28" s="14">
        <v>17</v>
      </c>
      <c r="B28" s="10" t="s">
        <v>16</v>
      </c>
      <c r="C28" s="11" t="s">
        <v>45</v>
      </c>
      <c r="D28" s="11"/>
      <c r="E28" s="11">
        <v>2</v>
      </c>
      <c r="F28" s="11"/>
      <c r="G28" s="11"/>
      <c r="H28" s="11"/>
      <c r="I28" s="11"/>
      <c r="J28" s="19">
        <f t="shared" si="0"/>
        <v>2</v>
      </c>
      <c r="K28" s="4"/>
      <c r="L28" s="4"/>
      <c r="M28" s="4"/>
      <c r="N28" s="4"/>
      <c r="O28" s="4"/>
      <c r="P28" s="4"/>
      <c r="Q28" s="4"/>
      <c r="R28" s="4"/>
      <c r="S28" s="4"/>
      <c r="T28" s="4"/>
      <c r="U28" s="4"/>
      <c r="V28" s="4"/>
      <c r="W28" s="4"/>
      <c r="X28" s="4"/>
      <c r="Y28" s="4"/>
      <c r="Z28" s="4"/>
      <c r="AA28" s="4"/>
      <c r="AB28" s="4"/>
      <c r="AC28" s="4"/>
      <c r="AD28" s="4"/>
      <c r="AE28" s="4"/>
      <c r="AF28" s="4"/>
      <c r="AG28" s="5"/>
      <c r="AH28" s="5"/>
    </row>
    <row r="29" spans="1:34" s="3" customFormat="1" ht="31.5" x14ac:dyDescent="0.25">
      <c r="A29" s="14">
        <v>18</v>
      </c>
      <c r="B29" s="10" t="s">
        <v>47</v>
      </c>
      <c r="C29" s="11"/>
      <c r="D29" s="11"/>
      <c r="E29" s="11"/>
      <c r="F29" s="11"/>
      <c r="G29" s="11"/>
      <c r="H29" s="11"/>
      <c r="I29" s="11"/>
      <c r="J29" s="19"/>
      <c r="K29" s="4"/>
      <c r="L29" s="4"/>
      <c r="M29" s="4"/>
      <c r="N29" s="4"/>
      <c r="O29" s="4"/>
      <c r="P29" s="4"/>
      <c r="Q29" s="4"/>
      <c r="R29" s="4"/>
      <c r="S29" s="4"/>
      <c r="T29" s="4"/>
      <c r="U29" s="4"/>
      <c r="V29" s="4"/>
      <c r="W29" s="4"/>
      <c r="X29" s="4"/>
      <c r="Y29" s="4"/>
      <c r="Z29" s="4"/>
      <c r="AA29" s="4"/>
      <c r="AB29" s="4"/>
      <c r="AC29" s="4"/>
      <c r="AD29" s="4"/>
      <c r="AE29" s="4"/>
      <c r="AF29" s="4"/>
      <c r="AG29" s="5"/>
      <c r="AH29" s="5"/>
    </row>
    <row r="30" spans="1:34" s="3" customFormat="1" ht="16.5" x14ac:dyDescent="0.25">
      <c r="A30" s="14"/>
      <c r="B30" s="20" t="s">
        <v>61</v>
      </c>
      <c r="C30" s="11" t="s">
        <v>41</v>
      </c>
      <c r="D30" s="11"/>
      <c r="E30" s="11"/>
      <c r="F30" s="11"/>
      <c r="G30" s="11"/>
      <c r="H30" s="11"/>
      <c r="I30" s="11"/>
      <c r="J30" s="19">
        <f t="shared" ref="J30:J32" si="2">SUM(D30:H30)</f>
        <v>0</v>
      </c>
      <c r="K30" s="4"/>
      <c r="L30" s="4"/>
      <c r="M30" s="4"/>
      <c r="N30" s="4"/>
      <c r="O30" s="4"/>
      <c r="P30" s="4"/>
      <c r="Q30" s="4"/>
      <c r="R30" s="4"/>
      <c r="S30" s="4"/>
      <c r="T30" s="4"/>
      <c r="U30" s="4"/>
      <c r="V30" s="4"/>
      <c r="W30" s="4"/>
      <c r="X30" s="4"/>
      <c r="Y30" s="4"/>
      <c r="Z30" s="4"/>
      <c r="AA30" s="4"/>
      <c r="AB30" s="4"/>
      <c r="AC30" s="4"/>
      <c r="AD30" s="4"/>
      <c r="AE30" s="4"/>
      <c r="AF30" s="4"/>
      <c r="AG30" s="5"/>
      <c r="AH30" s="5"/>
    </row>
    <row r="31" spans="1:34" s="3" customFormat="1" ht="16.5" x14ac:dyDescent="0.25">
      <c r="A31" s="14"/>
      <c r="B31" s="20" t="s">
        <v>62</v>
      </c>
      <c r="C31" s="11" t="s">
        <v>41</v>
      </c>
      <c r="D31" s="11"/>
      <c r="E31" s="11"/>
      <c r="F31" s="11"/>
      <c r="G31" s="11"/>
      <c r="H31" s="11"/>
      <c r="I31" s="11"/>
      <c r="J31" s="19">
        <f t="shared" si="2"/>
        <v>0</v>
      </c>
      <c r="K31" s="4"/>
      <c r="L31" s="4"/>
      <c r="M31" s="4"/>
      <c r="N31" s="4"/>
      <c r="O31" s="4"/>
      <c r="P31" s="4"/>
      <c r="Q31" s="4"/>
      <c r="R31" s="4"/>
      <c r="S31" s="4"/>
      <c r="T31" s="4"/>
      <c r="U31" s="4"/>
      <c r="V31" s="4"/>
      <c r="W31" s="4"/>
      <c r="X31" s="4"/>
      <c r="Y31" s="4"/>
      <c r="Z31" s="4"/>
      <c r="AA31" s="4"/>
      <c r="AB31" s="4"/>
      <c r="AC31" s="4"/>
      <c r="AD31" s="4"/>
      <c r="AE31" s="4"/>
      <c r="AF31" s="4"/>
      <c r="AG31" s="5"/>
      <c r="AH31" s="5"/>
    </row>
    <row r="32" spans="1:34" s="3" customFormat="1" ht="16.5" x14ac:dyDescent="0.25">
      <c r="A32" s="14">
        <v>19</v>
      </c>
      <c r="B32" s="10" t="s">
        <v>42</v>
      </c>
      <c r="C32" s="11" t="s">
        <v>46</v>
      </c>
      <c r="D32" s="11"/>
      <c r="E32" s="11"/>
      <c r="F32" s="11"/>
      <c r="G32" s="11">
        <v>1</v>
      </c>
      <c r="H32" s="11"/>
      <c r="I32" s="11"/>
      <c r="J32" s="19">
        <f t="shared" si="2"/>
        <v>1</v>
      </c>
      <c r="K32" s="4"/>
      <c r="L32" s="4"/>
      <c r="M32" s="4"/>
      <c r="N32" s="4"/>
      <c r="O32" s="4"/>
      <c r="P32" s="4"/>
      <c r="Q32" s="4"/>
      <c r="R32" s="4"/>
      <c r="S32" s="4"/>
      <c r="T32" s="4"/>
      <c r="U32" s="4"/>
      <c r="V32" s="4"/>
      <c r="W32" s="4"/>
      <c r="X32" s="4"/>
      <c r="Y32" s="4"/>
      <c r="Z32" s="4"/>
      <c r="AA32" s="4"/>
      <c r="AB32" s="4"/>
      <c r="AC32" s="4"/>
      <c r="AD32" s="4"/>
      <c r="AE32" s="4"/>
      <c r="AF32" s="4"/>
      <c r="AG32" s="5"/>
      <c r="AH32" s="5"/>
    </row>
    <row r="33" spans="1:34" s="3" customFormat="1" ht="20.100000000000001" customHeight="1" x14ac:dyDescent="0.25">
      <c r="A33" s="14">
        <v>20</v>
      </c>
      <c r="B33" s="10" t="s">
        <v>26</v>
      </c>
      <c r="C33" s="11" t="s">
        <v>21</v>
      </c>
      <c r="D33" s="11"/>
      <c r="E33" s="11"/>
      <c r="F33" s="11"/>
      <c r="G33" s="11"/>
      <c r="H33" s="11"/>
      <c r="I33" s="11"/>
      <c r="J33" s="19">
        <f t="shared" si="0"/>
        <v>0</v>
      </c>
      <c r="K33" s="4"/>
      <c r="L33" s="4"/>
      <c r="M33" s="4"/>
      <c r="N33" s="4"/>
      <c r="O33" s="4"/>
      <c r="P33" s="4"/>
      <c r="Q33" s="4"/>
      <c r="R33" s="4"/>
      <c r="S33" s="4"/>
      <c r="T33" s="4"/>
      <c r="U33" s="4"/>
      <c r="V33" s="4"/>
      <c r="W33" s="4"/>
      <c r="X33" s="4"/>
      <c r="Y33" s="4"/>
      <c r="Z33" s="4"/>
      <c r="AA33" s="4"/>
      <c r="AB33" s="4"/>
      <c r="AC33" s="4"/>
      <c r="AD33" s="4"/>
      <c r="AE33" s="4"/>
      <c r="AF33" s="4"/>
      <c r="AG33" s="5"/>
      <c r="AH33" s="5"/>
    </row>
    <row r="34" spans="1:34" s="3" customFormat="1" ht="16.5" customHeight="1" x14ac:dyDescent="0.25">
      <c r="A34" s="7"/>
      <c r="B34" s="8"/>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5"/>
      <c r="AH34" s="5"/>
    </row>
    <row r="35" spans="1:34" s="3" customFormat="1" ht="25.5" customHeight="1" x14ac:dyDescent="0.25">
      <c r="A35" s="8"/>
      <c r="E35" s="4"/>
      <c r="F35" s="4"/>
      <c r="G35" s="128" t="s">
        <v>24</v>
      </c>
      <c r="H35" s="128"/>
      <c r="I35" s="128"/>
      <c r="J35" s="128"/>
      <c r="K35" s="4"/>
      <c r="L35" s="4"/>
      <c r="M35" s="4"/>
      <c r="N35" s="4"/>
      <c r="O35" s="4"/>
      <c r="P35" s="4"/>
      <c r="Q35" s="4"/>
      <c r="R35" s="4"/>
      <c r="S35" s="4"/>
      <c r="T35" s="4"/>
      <c r="U35" s="4"/>
      <c r="V35" s="4"/>
      <c r="W35" s="4"/>
      <c r="X35" s="4"/>
      <c r="Y35" s="4"/>
      <c r="Z35" s="4"/>
      <c r="AA35" s="4"/>
      <c r="AB35" s="4"/>
      <c r="AC35" s="4"/>
      <c r="AD35" s="4"/>
      <c r="AE35" s="4"/>
      <c r="AF35" s="4"/>
      <c r="AG35" s="5"/>
      <c r="AH35" s="5"/>
    </row>
    <row r="36" spans="1:34" s="3" customFormat="1" ht="21.6" customHeight="1" x14ac:dyDescent="0.25">
      <c r="E36" s="4"/>
      <c r="F36" s="4"/>
      <c r="G36" s="129" t="s">
        <v>28</v>
      </c>
      <c r="H36" s="129"/>
      <c r="I36" s="129"/>
      <c r="J36" s="129"/>
      <c r="K36" s="4"/>
      <c r="L36" s="4"/>
      <c r="M36" s="4"/>
      <c r="N36" s="4"/>
      <c r="O36" s="4"/>
      <c r="P36" s="4"/>
      <c r="Q36" s="4"/>
      <c r="R36" s="4"/>
      <c r="S36" s="4"/>
      <c r="T36" s="4"/>
      <c r="U36" s="4"/>
      <c r="V36" s="4"/>
      <c r="W36" s="4"/>
      <c r="X36" s="4"/>
      <c r="Y36" s="4"/>
      <c r="Z36" s="4"/>
      <c r="AA36" s="4"/>
      <c r="AB36" s="4"/>
      <c r="AC36" s="4"/>
      <c r="AD36" s="4"/>
      <c r="AE36" s="4"/>
      <c r="AF36" s="4"/>
      <c r="AG36" s="5"/>
      <c r="AH36" s="5"/>
    </row>
    <row r="37" spans="1:34" x14ac:dyDescent="0.3">
      <c r="A37" s="13"/>
      <c r="B37" s="13"/>
      <c r="C37" s="13"/>
      <c r="D37" s="12"/>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2"/>
      <c r="AH37" s="2"/>
    </row>
    <row r="38" spans="1:34" x14ac:dyDescent="0.3">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2"/>
      <c r="AH38" s="2"/>
    </row>
    <row r="39" spans="1:34" x14ac:dyDescent="0.3">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2"/>
      <c r="AH39" s="2"/>
    </row>
    <row r="40" spans="1:34" x14ac:dyDescent="0.3">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2"/>
      <c r="AH40" s="2"/>
    </row>
    <row r="41" spans="1:34" x14ac:dyDescent="0.3">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2"/>
      <c r="AH41" s="2"/>
    </row>
    <row r="42" spans="1:34" x14ac:dyDescent="0.3">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2"/>
      <c r="AH42" s="2"/>
    </row>
    <row r="43" spans="1:34" ht="16.5" customHeight="1" x14ac:dyDescent="0.3">
      <c r="A43" s="112"/>
      <c r="B43" s="112"/>
      <c r="C43" s="112"/>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2"/>
      <c r="AH43" s="2"/>
    </row>
    <row r="44" spans="1:34" hidden="1" x14ac:dyDescent="0.3">
      <c r="A44" s="13"/>
      <c r="B44" s="13"/>
      <c r="C44" s="13"/>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2"/>
      <c r="AH44" s="2"/>
    </row>
    <row r="45" spans="1:34" x14ac:dyDescent="0.3">
      <c r="A45" s="112"/>
      <c r="B45" s="112"/>
      <c r="C45" s="112"/>
      <c r="D45" s="112"/>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2"/>
      <c r="AH45" s="2"/>
    </row>
    <row r="46" spans="1:34" x14ac:dyDescent="0.3">
      <c r="A46" s="111"/>
      <c r="B46" s="111"/>
      <c r="C46" s="111"/>
      <c r="D46" s="111"/>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2"/>
      <c r="AH46" s="2"/>
    </row>
    <row r="47" spans="1:34" x14ac:dyDescent="0.3">
      <c r="A47" s="111"/>
      <c r="B47" s="111"/>
      <c r="C47" s="111"/>
      <c r="D47" s="111"/>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2"/>
      <c r="AH47" s="2"/>
    </row>
    <row r="48" spans="1:34" x14ac:dyDescent="0.3">
      <c r="A48" s="112"/>
      <c r="B48" s="112"/>
      <c r="C48" s="112"/>
      <c r="D48" s="112"/>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2"/>
      <c r="AH48" s="2"/>
    </row>
    <row r="49" spans="1:34" x14ac:dyDescent="0.3">
      <c r="A49" s="111"/>
      <c r="B49" s="111"/>
      <c r="C49" s="111"/>
      <c r="D49" s="111"/>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2"/>
      <c r="AH49" s="2"/>
    </row>
    <row r="50" spans="1:34" x14ac:dyDescent="0.3">
      <c r="A50" s="111"/>
      <c r="B50" s="111"/>
      <c r="C50" s="111"/>
      <c r="D50" s="111"/>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2"/>
      <c r="AH50" s="2"/>
    </row>
    <row r="51" spans="1:34" x14ac:dyDescent="0.3">
      <c r="A51" s="111"/>
      <c r="B51" s="111"/>
      <c r="C51" s="111"/>
      <c r="D51" s="111"/>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2"/>
      <c r="AH51" s="2"/>
    </row>
    <row r="52" spans="1:34" x14ac:dyDescent="0.3">
      <c r="A52" s="111"/>
      <c r="B52" s="111"/>
      <c r="C52" s="111"/>
      <c r="D52" s="111"/>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2"/>
      <c r="AH52" s="2"/>
    </row>
    <row r="53" spans="1:34" x14ac:dyDescent="0.3">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2"/>
      <c r="AH53" s="2"/>
    </row>
    <row r="54" spans="1:34" x14ac:dyDescent="0.3">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2"/>
      <c r="AH54" s="2"/>
    </row>
    <row r="55" spans="1:34" x14ac:dyDescent="0.3">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2"/>
      <c r="AH55" s="2"/>
    </row>
    <row r="56" spans="1:34" x14ac:dyDescent="0.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2"/>
      <c r="AH56" s="2"/>
    </row>
    <row r="57" spans="1:34" x14ac:dyDescent="0.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2"/>
      <c r="AH57" s="2"/>
    </row>
    <row r="58" spans="1:34"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2"/>
      <c r="AH58" s="2"/>
    </row>
    <row r="59" spans="1:34"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2"/>
      <c r="AH59" s="2"/>
    </row>
    <row r="60" spans="1:34"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2"/>
      <c r="AH60" s="2"/>
    </row>
    <row r="61" spans="1:34"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2"/>
      <c r="AH61" s="2"/>
    </row>
    <row r="62" spans="1:34" x14ac:dyDescent="0.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2"/>
      <c r="AH62" s="2"/>
    </row>
    <row r="63" spans="1:34" x14ac:dyDescent="0.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2"/>
      <c r="AH63" s="2"/>
    </row>
    <row r="64" spans="1:34" x14ac:dyDescent="0.3">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2"/>
      <c r="AH64" s="2"/>
    </row>
    <row r="65" spans="1:34" x14ac:dyDescent="0.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2"/>
      <c r="AH65" s="2"/>
    </row>
    <row r="66" spans="1:34" x14ac:dyDescent="0.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2"/>
      <c r="AH66" s="2"/>
    </row>
    <row r="67" spans="1:34" x14ac:dyDescent="0.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2"/>
      <c r="AH67" s="2"/>
    </row>
    <row r="68" spans="1:34" x14ac:dyDescent="0.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2"/>
      <c r="AH68" s="2"/>
    </row>
    <row r="69" spans="1:34" x14ac:dyDescent="0.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2"/>
      <c r="AH69" s="2"/>
    </row>
    <row r="70" spans="1:34"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2"/>
      <c r="AH70" s="2"/>
    </row>
    <row r="71" spans="1:34"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2"/>
      <c r="AH71" s="2"/>
    </row>
    <row r="72" spans="1:34"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2"/>
      <c r="AH72" s="2"/>
    </row>
    <row r="73" spans="1:34"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2"/>
      <c r="AH73" s="2"/>
    </row>
    <row r="74" spans="1:34"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2"/>
      <c r="AH74" s="2"/>
    </row>
    <row r="75" spans="1:34"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2"/>
      <c r="AH75" s="2"/>
    </row>
    <row r="76" spans="1:34"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2"/>
      <c r="AH76" s="2"/>
    </row>
    <row r="77" spans="1:34"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2"/>
      <c r="AH77" s="2"/>
    </row>
    <row r="78" spans="1:34"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2"/>
      <c r="AH78" s="2"/>
    </row>
    <row r="79" spans="1:34"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2"/>
      <c r="AH79" s="2"/>
    </row>
    <row r="80" spans="1:34"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2"/>
      <c r="AH80" s="2"/>
    </row>
    <row r="81" spans="1:34"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2"/>
      <c r="AH81" s="2"/>
    </row>
    <row r="82" spans="1:34"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2"/>
      <c r="AH82" s="2"/>
    </row>
    <row r="83" spans="1:34"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2"/>
      <c r="AH83" s="2"/>
    </row>
    <row r="84" spans="1:34"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2"/>
      <c r="AH84" s="2"/>
    </row>
    <row r="85" spans="1:34"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2"/>
      <c r="AH85" s="2"/>
    </row>
    <row r="86" spans="1:34"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2"/>
      <c r="AH86" s="2"/>
    </row>
    <row r="87" spans="1:34"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2"/>
      <c r="AH87" s="2"/>
    </row>
    <row r="88" spans="1:34"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2"/>
      <c r="AH88" s="2"/>
    </row>
    <row r="89" spans="1:34"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2"/>
      <c r="AH89" s="2"/>
    </row>
    <row r="90" spans="1:34"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2"/>
      <c r="AH90" s="2"/>
    </row>
    <row r="91" spans="1:34"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2"/>
      <c r="AH91" s="2"/>
    </row>
    <row r="92" spans="1:34"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2"/>
      <c r="AH92" s="2"/>
    </row>
    <row r="93" spans="1:34"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2"/>
      <c r="AH93" s="2"/>
    </row>
    <row r="94" spans="1:34"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2"/>
      <c r="AH94" s="2"/>
    </row>
    <row r="95" spans="1:34"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2"/>
      <c r="AH95" s="2"/>
    </row>
    <row r="96" spans="1:34"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2"/>
      <c r="AH96" s="2"/>
    </row>
    <row r="97" spans="1:34"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2"/>
      <c r="AH97" s="2"/>
    </row>
    <row r="98" spans="1:34"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2"/>
      <c r="AH98" s="2"/>
    </row>
    <row r="99" spans="1:34"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2"/>
      <c r="AH99" s="2"/>
    </row>
    <row r="100" spans="1:34"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2"/>
      <c r="AH100" s="2"/>
    </row>
    <row r="101" spans="1:34"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2"/>
      <c r="AH101" s="2"/>
    </row>
    <row r="102" spans="1:34"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2"/>
      <c r="AH102" s="2"/>
    </row>
    <row r="103" spans="1:34"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2"/>
      <c r="AH103" s="2"/>
    </row>
    <row r="104" spans="1:34"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2"/>
      <c r="AH104" s="2"/>
    </row>
    <row r="105" spans="1:34"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2"/>
      <c r="AH105" s="2"/>
    </row>
    <row r="106" spans="1:34"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2"/>
      <c r="AH106" s="2"/>
    </row>
    <row r="107" spans="1:34"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2"/>
      <c r="AH107" s="2"/>
    </row>
    <row r="108" spans="1:34"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2"/>
      <c r="AH108" s="2"/>
    </row>
    <row r="109" spans="1:34"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2"/>
      <c r="AH109" s="2"/>
    </row>
    <row r="110" spans="1:34"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2"/>
      <c r="AH110" s="2"/>
    </row>
    <row r="111" spans="1:34"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2"/>
      <c r="AH111" s="2"/>
    </row>
    <row r="112" spans="1:34"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2"/>
      <c r="AH112" s="2"/>
    </row>
    <row r="113" spans="1:34"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2"/>
      <c r="AH113" s="2"/>
    </row>
    <row r="114" spans="1:34"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2"/>
      <c r="AH114" s="2"/>
    </row>
    <row r="115" spans="1:34"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2"/>
      <c r="AH115" s="2"/>
    </row>
    <row r="116" spans="1:34"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2"/>
      <c r="AH116" s="2"/>
    </row>
    <row r="117" spans="1:34"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2"/>
      <c r="AH117" s="2"/>
    </row>
    <row r="118" spans="1:34"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2"/>
      <c r="AH118" s="2"/>
    </row>
    <row r="119" spans="1:34"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2"/>
      <c r="AH119" s="2"/>
    </row>
    <row r="120" spans="1:34"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2"/>
      <c r="AH120" s="2"/>
    </row>
    <row r="121" spans="1:34"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2"/>
      <c r="AH121" s="2"/>
    </row>
    <row r="122" spans="1:34"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2"/>
      <c r="AH122" s="2"/>
    </row>
    <row r="123" spans="1:34"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row>
    <row r="124" spans="1:34"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row>
  </sheetData>
  <mergeCells count="14">
    <mergeCell ref="A49:D49"/>
    <mergeCell ref="A50:D50"/>
    <mergeCell ref="A51:D51"/>
    <mergeCell ref="A52:D52"/>
    <mergeCell ref="A43:C43"/>
    <mergeCell ref="A45:D45"/>
    <mergeCell ref="A46:D46"/>
    <mergeCell ref="A47:D47"/>
    <mergeCell ref="A48:D48"/>
    <mergeCell ref="G35:J35"/>
    <mergeCell ref="G36:J36"/>
    <mergeCell ref="A1:B1"/>
    <mergeCell ref="A2:B2"/>
    <mergeCell ref="A4:J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6A30C-E0E0-43B5-98DD-31F973C20CA7}">
  <dimension ref="A1:AG145"/>
  <sheetViews>
    <sheetView topLeftCell="A30" zoomScale="70" zoomScaleNormal="70" workbookViewId="0">
      <selection activeCell="D34" sqref="D34"/>
    </sheetView>
  </sheetViews>
  <sheetFormatPr defaultColWidth="9.140625" defaultRowHeight="18.75" x14ac:dyDescent="0.3"/>
  <cols>
    <col min="1" max="1" width="4.85546875" style="1" customWidth="1"/>
    <col min="2" max="2" width="41.7109375" style="1" customWidth="1"/>
    <col min="3" max="3" width="18" style="1" bestFit="1" customWidth="1"/>
    <col min="4" max="4" width="18" style="1" customWidth="1"/>
    <col min="5" max="5" width="26.140625" style="1" bestFit="1" customWidth="1"/>
    <col min="6" max="6" width="11.5703125" style="1" customWidth="1"/>
    <col min="7" max="8" width="27.7109375" style="1" customWidth="1"/>
    <col min="9" max="9" width="91" style="1" bestFit="1" customWidth="1"/>
    <col min="10" max="16384" width="9.140625" style="1"/>
  </cols>
  <sheetData>
    <row r="1" spans="1:33" x14ac:dyDescent="0.3">
      <c r="A1" s="113" t="s">
        <v>0</v>
      </c>
      <c r="B1" s="113"/>
    </row>
    <row r="2" spans="1:33" x14ac:dyDescent="0.3">
      <c r="A2" s="114" t="s">
        <v>197</v>
      </c>
      <c r="B2" s="114"/>
      <c r="C2" s="115"/>
    </row>
    <row r="3" spans="1:33" x14ac:dyDescent="0.3">
      <c r="A3" s="9"/>
      <c r="B3" s="9"/>
    </row>
    <row r="4" spans="1:33" ht="26.45" customHeight="1" x14ac:dyDescent="0.3">
      <c r="A4" s="116" t="s">
        <v>67</v>
      </c>
      <c r="B4" s="116"/>
      <c r="C4" s="116"/>
      <c r="D4" s="116"/>
      <c r="E4" s="116"/>
      <c r="F4" s="116"/>
      <c r="G4" s="116"/>
      <c r="H4" s="116"/>
      <c r="I4" s="116"/>
      <c r="J4" s="2"/>
      <c r="K4" s="2"/>
      <c r="L4" s="2"/>
      <c r="M4" s="2"/>
      <c r="N4" s="2"/>
      <c r="O4" s="2"/>
      <c r="P4" s="2"/>
      <c r="Q4" s="2"/>
      <c r="R4" s="2"/>
      <c r="S4" s="2"/>
      <c r="T4" s="2"/>
      <c r="U4" s="2"/>
      <c r="V4" s="2"/>
      <c r="W4" s="2"/>
      <c r="X4" s="2"/>
      <c r="Y4" s="2"/>
      <c r="Z4" s="2"/>
      <c r="AA4" s="2"/>
      <c r="AB4" s="2"/>
      <c r="AC4" s="2"/>
      <c r="AD4" s="2"/>
      <c r="AE4" s="2"/>
      <c r="AF4" s="2"/>
      <c r="AG4" s="2"/>
    </row>
    <row r="5" spans="1:33" s="3" customFormat="1" ht="16.5" customHeight="1" x14ac:dyDescent="0.25">
      <c r="A5" s="7"/>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5"/>
      <c r="AG5" s="5"/>
    </row>
    <row r="6" spans="1:33" s="3" customFormat="1" ht="138" customHeight="1" x14ac:dyDescent="0.25">
      <c r="A6" s="23" t="s">
        <v>63</v>
      </c>
      <c r="B6" s="23" t="s">
        <v>73</v>
      </c>
      <c r="C6" s="23" t="s">
        <v>64</v>
      </c>
      <c r="D6" s="23" t="s">
        <v>78</v>
      </c>
      <c r="E6" s="23" t="s">
        <v>72</v>
      </c>
      <c r="F6" s="23" t="s">
        <v>65</v>
      </c>
      <c r="G6" s="23" t="s">
        <v>66</v>
      </c>
      <c r="H6" s="23" t="s">
        <v>81</v>
      </c>
      <c r="I6" s="23" t="s">
        <v>82</v>
      </c>
      <c r="K6" s="4"/>
      <c r="L6" s="4"/>
      <c r="M6" s="4"/>
      <c r="N6" s="4"/>
      <c r="O6" s="4"/>
      <c r="P6" s="4"/>
      <c r="Q6" s="4"/>
      <c r="R6" s="4"/>
      <c r="S6" s="4"/>
      <c r="T6" s="4"/>
      <c r="U6" s="4"/>
      <c r="V6" s="4"/>
      <c r="W6" s="4"/>
      <c r="X6" s="4"/>
      <c r="Y6" s="4"/>
      <c r="Z6" s="4"/>
      <c r="AA6" s="4"/>
      <c r="AB6" s="4"/>
      <c r="AC6" s="4"/>
      <c r="AD6" s="4"/>
      <c r="AE6" s="4"/>
      <c r="AF6" s="5"/>
      <c r="AG6" s="5"/>
    </row>
    <row r="7" spans="1:33" s="3" customFormat="1" ht="45" customHeight="1" x14ac:dyDescent="0.25">
      <c r="A7" s="23" t="s">
        <v>68</v>
      </c>
      <c r="B7" s="28" t="s">
        <v>260</v>
      </c>
      <c r="C7" s="23"/>
      <c r="D7" s="23"/>
      <c r="E7" s="23"/>
      <c r="F7" s="23"/>
      <c r="G7" s="23"/>
      <c r="H7" s="23"/>
      <c r="I7" s="23"/>
      <c r="K7" s="4"/>
      <c r="L7" s="4"/>
      <c r="M7" s="4"/>
      <c r="N7" s="4"/>
      <c r="O7" s="4"/>
      <c r="P7" s="4"/>
      <c r="Q7" s="4"/>
      <c r="R7" s="4"/>
      <c r="S7" s="4"/>
      <c r="T7" s="4"/>
      <c r="U7" s="4"/>
      <c r="V7" s="4"/>
      <c r="W7" s="4"/>
      <c r="X7" s="4"/>
      <c r="Y7" s="4"/>
      <c r="Z7" s="4"/>
      <c r="AA7" s="4"/>
      <c r="AB7" s="4"/>
      <c r="AC7" s="4"/>
      <c r="AD7" s="4"/>
      <c r="AE7" s="4"/>
      <c r="AF7" s="5"/>
      <c r="AG7" s="5"/>
    </row>
    <row r="8" spans="1:33" s="3" customFormat="1" ht="330.75" x14ac:dyDescent="0.25">
      <c r="A8" s="23"/>
      <c r="B8" s="24" t="s">
        <v>261</v>
      </c>
      <c r="C8" s="31" t="s">
        <v>517</v>
      </c>
      <c r="D8" s="26">
        <v>5900000000</v>
      </c>
      <c r="E8" s="34" t="s">
        <v>300</v>
      </c>
      <c r="F8" s="34" t="s">
        <v>293</v>
      </c>
      <c r="G8" s="34" t="s">
        <v>519</v>
      </c>
      <c r="H8" s="11" t="s">
        <v>520</v>
      </c>
      <c r="I8" s="10" t="s">
        <v>521</v>
      </c>
      <c r="K8" s="4"/>
      <c r="L8" s="4"/>
      <c r="M8" s="4"/>
      <c r="N8" s="4"/>
      <c r="O8" s="4"/>
      <c r="P8" s="4"/>
      <c r="Q8" s="4"/>
      <c r="R8" s="4"/>
      <c r="S8" s="4"/>
      <c r="T8" s="4"/>
      <c r="U8" s="4"/>
      <c r="V8" s="4"/>
      <c r="W8" s="4"/>
      <c r="X8" s="4"/>
      <c r="Y8" s="4"/>
      <c r="Z8" s="4"/>
      <c r="AA8" s="4"/>
      <c r="AB8" s="4"/>
      <c r="AC8" s="4"/>
      <c r="AD8" s="4"/>
      <c r="AE8" s="4"/>
      <c r="AF8" s="5"/>
      <c r="AG8" s="5"/>
    </row>
    <row r="9" spans="1:33" s="3" customFormat="1" ht="409.5" x14ac:dyDescent="0.25">
      <c r="A9" s="23"/>
      <c r="B9" s="24" t="s">
        <v>262</v>
      </c>
      <c r="C9" s="31" t="s">
        <v>518</v>
      </c>
      <c r="D9" s="26">
        <v>7540000000</v>
      </c>
      <c r="E9" s="34" t="s">
        <v>516</v>
      </c>
      <c r="F9" s="34" t="s">
        <v>314</v>
      </c>
      <c r="G9" s="34" t="s">
        <v>523</v>
      </c>
      <c r="H9" s="11" t="s">
        <v>522</v>
      </c>
      <c r="I9" s="10" t="s">
        <v>524</v>
      </c>
      <c r="K9" s="4"/>
      <c r="L9" s="4"/>
      <c r="M9" s="4"/>
      <c r="N9" s="4"/>
      <c r="O9" s="4"/>
      <c r="P9" s="4"/>
      <c r="Q9" s="4"/>
      <c r="R9" s="4"/>
      <c r="S9" s="4"/>
      <c r="T9" s="4"/>
      <c r="U9" s="4"/>
      <c r="V9" s="4"/>
      <c r="W9" s="4"/>
      <c r="X9" s="4"/>
      <c r="Y9" s="4"/>
      <c r="Z9" s="4"/>
      <c r="AA9" s="4"/>
      <c r="AB9" s="4"/>
      <c r="AC9" s="4"/>
      <c r="AD9" s="4"/>
      <c r="AE9" s="4"/>
      <c r="AF9" s="5"/>
      <c r="AG9" s="5"/>
    </row>
    <row r="10" spans="1:33" s="3" customFormat="1" ht="63" x14ac:dyDescent="0.25">
      <c r="A10" s="23"/>
      <c r="B10" s="24" t="s">
        <v>525</v>
      </c>
      <c r="C10" s="31" t="s">
        <v>527</v>
      </c>
      <c r="D10" s="26">
        <v>8380000000</v>
      </c>
      <c r="E10" s="34" t="s">
        <v>295</v>
      </c>
      <c r="F10" s="34" t="s">
        <v>296</v>
      </c>
      <c r="G10" s="34" t="s">
        <v>526</v>
      </c>
      <c r="H10" s="11"/>
      <c r="I10" s="10" t="s">
        <v>159</v>
      </c>
      <c r="K10" s="4"/>
      <c r="L10" s="4"/>
      <c r="M10" s="4"/>
      <c r="N10" s="4"/>
      <c r="O10" s="4"/>
      <c r="P10" s="4"/>
      <c r="Q10" s="4"/>
      <c r="R10" s="4"/>
      <c r="S10" s="4"/>
      <c r="T10" s="4"/>
      <c r="U10" s="4"/>
      <c r="V10" s="4"/>
      <c r="W10" s="4"/>
      <c r="X10" s="4"/>
      <c r="Y10" s="4"/>
      <c r="Z10" s="4"/>
      <c r="AA10" s="4"/>
      <c r="AB10" s="4"/>
      <c r="AC10" s="4"/>
      <c r="AD10" s="4"/>
      <c r="AE10" s="4"/>
      <c r="AF10" s="5"/>
      <c r="AG10" s="5"/>
    </row>
    <row r="11" spans="1:33" s="3" customFormat="1" ht="20.100000000000001" customHeight="1" x14ac:dyDescent="0.25">
      <c r="A11" s="27" t="s">
        <v>68</v>
      </c>
      <c r="B11" s="28" t="s">
        <v>5</v>
      </c>
      <c r="C11" s="11"/>
      <c r="D11" s="11"/>
      <c r="E11" s="11"/>
      <c r="F11" s="11"/>
      <c r="G11" s="11"/>
      <c r="H11" s="11"/>
      <c r="I11" s="11"/>
      <c r="J11" s="4"/>
      <c r="K11" s="4"/>
      <c r="L11" s="4"/>
      <c r="M11" s="4"/>
      <c r="N11" s="4"/>
      <c r="O11" s="4"/>
      <c r="P11" s="4"/>
      <c r="Q11" s="4"/>
      <c r="R11" s="4"/>
      <c r="S11" s="4"/>
      <c r="T11" s="4"/>
      <c r="U11" s="4"/>
      <c r="V11" s="4"/>
      <c r="W11" s="4"/>
      <c r="X11" s="4"/>
      <c r="Y11" s="4"/>
      <c r="Z11" s="4"/>
      <c r="AA11" s="4"/>
      <c r="AB11" s="4"/>
      <c r="AC11" s="4"/>
      <c r="AD11" s="4"/>
      <c r="AE11" s="4"/>
      <c r="AF11" s="5"/>
      <c r="AG11" s="5"/>
    </row>
    <row r="12" spans="1:33" s="3" customFormat="1" ht="31.5" x14ac:dyDescent="0.25">
      <c r="A12" s="27" t="s">
        <v>69</v>
      </c>
      <c r="B12" s="29" t="s">
        <v>6</v>
      </c>
      <c r="C12" s="11"/>
      <c r="D12" s="11"/>
      <c r="E12" s="11"/>
      <c r="F12" s="11"/>
      <c r="G12" s="11"/>
      <c r="H12" s="11"/>
      <c r="I12" s="11"/>
      <c r="J12" s="4"/>
      <c r="K12" s="4"/>
      <c r="L12" s="4"/>
      <c r="M12" s="4"/>
      <c r="N12" s="4"/>
      <c r="O12" s="4"/>
      <c r="P12" s="4"/>
      <c r="Q12" s="4"/>
      <c r="R12" s="4"/>
      <c r="S12" s="4"/>
      <c r="T12" s="4"/>
      <c r="U12" s="4"/>
      <c r="V12" s="4"/>
      <c r="W12" s="4"/>
      <c r="X12" s="4"/>
      <c r="Y12" s="4"/>
      <c r="Z12" s="4"/>
      <c r="AA12" s="4"/>
      <c r="AB12" s="4"/>
      <c r="AC12" s="4"/>
      <c r="AD12" s="4"/>
      <c r="AE12" s="4"/>
      <c r="AF12" s="5"/>
      <c r="AG12" s="5"/>
    </row>
    <row r="13" spans="1:33" s="3" customFormat="1" ht="110.25" x14ac:dyDescent="0.25">
      <c r="A13" s="14">
        <v>1</v>
      </c>
      <c r="B13" s="24" t="s">
        <v>275</v>
      </c>
      <c r="C13" s="11" t="s">
        <v>281</v>
      </c>
      <c r="D13" s="26">
        <v>200000000</v>
      </c>
      <c r="E13" s="11" t="s">
        <v>300</v>
      </c>
      <c r="F13" s="11" t="s">
        <v>293</v>
      </c>
      <c r="G13" s="11" t="s">
        <v>537</v>
      </c>
      <c r="H13" s="11"/>
      <c r="I13" s="11"/>
      <c r="J13" s="4"/>
      <c r="K13" s="4"/>
      <c r="L13" s="4"/>
      <c r="M13" s="4"/>
      <c r="N13" s="4"/>
      <c r="O13" s="4"/>
      <c r="P13" s="4"/>
      <c r="Q13" s="4"/>
      <c r="R13" s="4"/>
      <c r="S13" s="4"/>
      <c r="T13" s="4"/>
      <c r="U13" s="4"/>
      <c r="V13" s="4"/>
      <c r="W13" s="4"/>
      <c r="X13" s="4"/>
      <c r="Y13" s="4"/>
      <c r="Z13" s="4"/>
      <c r="AA13" s="4"/>
      <c r="AB13" s="4"/>
      <c r="AC13" s="4"/>
      <c r="AD13" s="4"/>
      <c r="AE13" s="4"/>
      <c r="AF13" s="5"/>
      <c r="AG13" s="5"/>
    </row>
    <row r="14" spans="1:33" s="3" customFormat="1" ht="220.5" x14ac:dyDescent="0.25">
      <c r="A14" s="14">
        <v>2</v>
      </c>
      <c r="B14" s="24" t="s">
        <v>276</v>
      </c>
      <c r="C14" s="11" t="s">
        <v>282</v>
      </c>
      <c r="D14" s="26">
        <v>600000000</v>
      </c>
      <c r="E14" s="11" t="s">
        <v>299</v>
      </c>
      <c r="F14" s="11" t="s">
        <v>298</v>
      </c>
      <c r="G14" s="11" t="s">
        <v>380</v>
      </c>
      <c r="H14" s="11" t="s">
        <v>533</v>
      </c>
      <c r="I14" s="24" t="s">
        <v>381</v>
      </c>
      <c r="J14" s="4"/>
      <c r="K14" s="4"/>
      <c r="L14" s="4"/>
      <c r="M14" s="4"/>
      <c r="N14" s="4"/>
      <c r="O14" s="4"/>
      <c r="P14" s="4"/>
      <c r="Q14" s="4"/>
      <c r="R14" s="4"/>
      <c r="S14" s="4"/>
      <c r="T14" s="4"/>
      <c r="U14" s="4"/>
      <c r="V14" s="4"/>
      <c r="W14" s="4"/>
      <c r="X14" s="4"/>
      <c r="Y14" s="4"/>
      <c r="Z14" s="4"/>
      <c r="AA14" s="4"/>
      <c r="AB14" s="4"/>
      <c r="AC14" s="4"/>
      <c r="AD14" s="4"/>
      <c r="AE14" s="4"/>
      <c r="AF14" s="5"/>
      <c r="AG14" s="5"/>
    </row>
    <row r="15" spans="1:33" s="3" customFormat="1" ht="214.5" customHeight="1" x14ac:dyDescent="0.25">
      <c r="A15" s="14">
        <v>3</v>
      </c>
      <c r="B15" s="24" t="s">
        <v>274</v>
      </c>
      <c r="C15" s="11" t="s">
        <v>283</v>
      </c>
      <c r="D15" s="26">
        <v>950000000</v>
      </c>
      <c r="E15" s="11" t="s">
        <v>297</v>
      </c>
      <c r="F15" s="11" t="s">
        <v>296</v>
      </c>
      <c r="G15" s="11" t="s">
        <v>431</v>
      </c>
      <c r="H15" s="11" t="s">
        <v>531</v>
      </c>
      <c r="I15" s="24" t="s">
        <v>528</v>
      </c>
      <c r="J15" s="4"/>
      <c r="K15" s="4"/>
      <c r="L15" s="4"/>
      <c r="M15" s="4"/>
      <c r="N15" s="4"/>
      <c r="O15" s="4"/>
      <c r="P15" s="4"/>
      <c r="Q15" s="4"/>
      <c r="R15" s="4"/>
      <c r="S15" s="4"/>
      <c r="T15" s="4"/>
      <c r="U15" s="4"/>
      <c r="V15" s="4"/>
      <c r="W15" s="4"/>
      <c r="X15" s="4"/>
      <c r="Y15" s="4"/>
      <c r="Z15" s="4"/>
      <c r="AA15" s="4"/>
      <c r="AB15" s="4"/>
      <c r="AC15" s="4"/>
      <c r="AD15" s="4"/>
      <c r="AE15" s="4"/>
      <c r="AF15" s="5"/>
      <c r="AG15" s="5"/>
    </row>
    <row r="16" spans="1:33" s="3" customFormat="1" ht="173.25" x14ac:dyDescent="0.25">
      <c r="A16" s="14">
        <v>4</v>
      </c>
      <c r="B16" s="24" t="s">
        <v>273</v>
      </c>
      <c r="C16" s="11" t="s">
        <v>284</v>
      </c>
      <c r="D16" s="26">
        <v>1000000000</v>
      </c>
      <c r="E16" s="11" t="s">
        <v>295</v>
      </c>
      <c r="F16" s="11" t="s">
        <v>296</v>
      </c>
      <c r="G16" s="11" t="s">
        <v>431</v>
      </c>
      <c r="H16" s="11" t="s">
        <v>532</v>
      </c>
      <c r="I16" s="24" t="s">
        <v>529</v>
      </c>
      <c r="J16" s="4"/>
      <c r="K16" s="4"/>
      <c r="L16" s="4"/>
      <c r="M16" s="4"/>
      <c r="N16" s="4"/>
      <c r="O16" s="4"/>
      <c r="P16" s="4"/>
      <c r="Q16" s="4"/>
      <c r="R16" s="4"/>
      <c r="S16" s="4"/>
      <c r="T16" s="4"/>
      <c r="U16" s="4"/>
      <c r="V16" s="4"/>
      <c r="W16" s="4"/>
      <c r="X16" s="4"/>
      <c r="Y16" s="4"/>
      <c r="Z16" s="4"/>
      <c r="AA16" s="4"/>
      <c r="AB16" s="4"/>
      <c r="AC16" s="4"/>
      <c r="AD16" s="4"/>
      <c r="AE16" s="4"/>
      <c r="AF16" s="5"/>
      <c r="AG16" s="5"/>
    </row>
    <row r="17" spans="1:33" s="3" customFormat="1" ht="236.25" x14ac:dyDescent="0.25">
      <c r="A17" s="14">
        <v>5</v>
      </c>
      <c r="B17" s="24" t="s">
        <v>277</v>
      </c>
      <c r="C17" s="11" t="s">
        <v>285</v>
      </c>
      <c r="D17" s="26">
        <v>900000000</v>
      </c>
      <c r="E17" s="11" t="s">
        <v>294</v>
      </c>
      <c r="F17" s="11" t="s">
        <v>293</v>
      </c>
      <c r="G17" s="11" t="s">
        <v>431</v>
      </c>
      <c r="H17" s="11" t="s">
        <v>561</v>
      </c>
      <c r="I17" s="24" t="s">
        <v>530</v>
      </c>
      <c r="J17" s="4"/>
      <c r="K17" s="4"/>
      <c r="L17" s="4"/>
      <c r="M17" s="4"/>
      <c r="N17" s="4"/>
      <c r="O17" s="4"/>
      <c r="P17" s="4"/>
      <c r="Q17" s="4"/>
      <c r="R17" s="4"/>
      <c r="S17" s="4"/>
      <c r="T17" s="4"/>
      <c r="U17" s="4"/>
      <c r="V17" s="4"/>
      <c r="W17" s="4"/>
      <c r="X17" s="4"/>
      <c r="Y17" s="4"/>
      <c r="Z17" s="4"/>
      <c r="AA17" s="4"/>
      <c r="AB17" s="4"/>
      <c r="AC17" s="4"/>
      <c r="AD17" s="4"/>
      <c r="AE17" s="4"/>
      <c r="AF17" s="5"/>
      <c r="AG17" s="5"/>
    </row>
    <row r="18" spans="1:33" s="3" customFormat="1" ht="393.75" x14ac:dyDescent="0.25">
      <c r="A18" s="14">
        <v>6</v>
      </c>
      <c r="B18" s="24" t="s">
        <v>278</v>
      </c>
      <c r="C18" s="11" t="s">
        <v>286</v>
      </c>
      <c r="D18" s="26">
        <v>900000000</v>
      </c>
      <c r="E18" s="25" t="s">
        <v>288</v>
      </c>
      <c r="F18" s="11" t="s">
        <v>292</v>
      </c>
      <c r="G18" s="11" t="s">
        <v>536</v>
      </c>
      <c r="H18" s="11" t="s">
        <v>534</v>
      </c>
      <c r="I18" s="24" t="s">
        <v>535</v>
      </c>
      <c r="J18" s="4"/>
      <c r="K18" s="4"/>
      <c r="L18" s="4"/>
      <c r="M18" s="4"/>
      <c r="N18" s="4"/>
      <c r="O18" s="4"/>
      <c r="P18" s="4"/>
      <c r="Q18" s="4"/>
      <c r="R18" s="4"/>
      <c r="S18" s="4"/>
      <c r="T18" s="4"/>
      <c r="U18" s="4"/>
      <c r="V18" s="4"/>
      <c r="W18" s="4"/>
      <c r="X18" s="4"/>
      <c r="Y18" s="4"/>
      <c r="Z18" s="4"/>
      <c r="AA18" s="4"/>
      <c r="AB18" s="4"/>
      <c r="AC18" s="4"/>
      <c r="AD18" s="4"/>
      <c r="AE18" s="4"/>
      <c r="AF18" s="5"/>
      <c r="AG18" s="5"/>
    </row>
    <row r="19" spans="1:33" s="3" customFormat="1" ht="294" customHeight="1" x14ac:dyDescent="0.25">
      <c r="A19" s="14">
        <v>7</v>
      </c>
      <c r="B19" s="24" t="s">
        <v>279</v>
      </c>
      <c r="C19" s="11" t="s">
        <v>287</v>
      </c>
      <c r="D19" s="26">
        <v>670000000</v>
      </c>
      <c r="E19" s="25" t="s">
        <v>289</v>
      </c>
      <c r="F19" s="11" t="s">
        <v>292</v>
      </c>
      <c r="G19" s="11" t="s">
        <v>165</v>
      </c>
      <c r="H19" s="11" t="s">
        <v>563</v>
      </c>
      <c r="I19" s="24" t="s">
        <v>538</v>
      </c>
      <c r="J19" s="4"/>
      <c r="K19" s="4"/>
      <c r="L19" s="4"/>
      <c r="M19" s="4"/>
      <c r="N19" s="4"/>
      <c r="O19" s="4"/>
      <c r="P19" s="4"/>
      <c r="Q19" s="4"/>
      <c r="R19" s="4"/>
      <c r="S19" s="4"/>
      <c r="T19" s="4"/>
      <c r="U19" s="4"/>
      <c r="V19" s="4"/>
      <c r="W19" s="4"/>
      <c r="X19" s="4"/>
      <c r="Y19" s="4"/>
      <c r="Z19" s="4"/>
      <c r="AA19" s="4"/>
      <c r="AB19" s="4"/>
      <c r="AC19" s="4"/>
      <c r="AD19" s="4"/>
      <c r="AE19" s="4"/>
      <c r="AF19" s="5"/>
      <c r="AG19" s="5"/>
    </row>
    <row r="20" spans="1:33" s="3" customFormat="1" ht="202.7" customHeight="1" x14ac:dyDescent="0.25">
      <c r="A20" s="14">
        <v>8</v>
      </c>
      <c r="B20" s="24" t="s">
        <v>280</v>
      </c>
      <c r="C20" s="11" t="s">
        <v>290</v>
      </c>
      <c r="D20" s="26">
        <v>600000000</v>
      </c>
      <c r="E20" s="25" t="s">
        <v>291</v>
      </c>
      <c r="F20" s="11" t="s">
        <v>292</v>
      </c>
      <c r="G20" s="11" t="s">
        <v>211</v>
      </c>
      <c r="H20" s="11" t="s">
        <v>564</v>
      </c>
      <c r="I20" s="10" t="s">
        <v>539</v>
      </c>
      <c r="J20" s="4"/>
      <c r="K20" s="4"/>
      <c r="L20" s="4"/>
      <c r="M20" s="4"/>
      <c r="N20" s="4"/>
      <c r="O20" s="4"/>
      <c r="P20" s="4"/>
      <c r="Q20" s="4"/>
      <c r="R20" s="4"/>
      <c r="S20" s="4"/>
      <c r="T20" s="4"/>
      <c r="U20" s="4"/>
      <c r="V20" s="4"/>
      <c r="W20" s="4"/>
      <c r="X20" s="4"/>
      <c r="Y20" s="4"/>
      <c r="Z20" s="4"/>
      <c r="AA20" s="4"/>
      <c r="AB20" s="4"/>
      <c r="AC20" s="4"/>
      <c r="AD20" s="4"/>
      <c r="AE20" s="4"/>
      <c r="AF20" s="5"/>
      <c r="AG20" s="5"/>
    </row>
    <row r="21" spans="1:33" s="3" customFormat="1" ht="313.5" customHeight="1" x14ac:dyDescent="0.25">
      <c r="A21" s="14">
        <v>9</v>
      </c>
      <c r="B21" s="24" t="s">
        <v>301</v>
      </c>
      <c r="C21" s="11" t="s">
        <v>540</v>
      </c>
      <c r="D21" s="26">
        <v>550000000</v>
      </c>
      <c r="E21" s="25" t="s">
        <v>541</v>
      </c>
      <c r="F21" s="11" t="s">
        <v>292</v>
      </c>
      <c r="G21" s="11" t="s">
        <v>356</v>
      </c>
      <c r="H21" s="11" t="s">
        <v>565</v>
      </c>
      <c r="I21" s="10" t="s">
        <v>554</v>
      </c>
      <c r="J21" s="4"/>
      <c r="K21" s="4"/>
      <c r="L21" s="4"/>
      <c r="M21" s="4"/>
      <c r="N21" s="4"/>
      <c r="O21" s="4"/>
      <c r="P21" s="4"/>
      <c r="Q21" s="4"/>
      <c r="R21" s="4"/>
      <c r="S21" s="4"/>
      <c r="T21" s="4"/>
      <c r="U21" s="4"/>
      <c r="V21" s="4"/>
      <c r="W21" s="4"/>
      <c r="X21" s="4"/>
      <c r="Y21" s="4"/>
      <c r="Z21" s="4"/>
      <c r="AA21" s="4"/>
      <c r="AB21" s="4"/>
      <c r="AC21" s="4"/>
      <c r="AD21" s="4"/>
      <c r="AE21" s="4"/>
      <c r="AF21" s="5"/>
      <c r="AG21" s="5"/>
    </row>
    <row r="22" spans="1:33" s="3" customFormat="1" ht="162" customHeight="1" x14ac:dyDescent="0.25">
      <c r="A22" s="14">
        <v>10</v>
      </c>
      <c r="B22" s="24" t="s">
        <v>302</v>
      </c>
      <c r="C22" s="11" t="s">
        <v>542</v>
      </c>
      <c r="D22" s="26">
        <v>550000000</v>
      </c>
      <c r="E22" s="25" t="s">
        <v>543</v>
      </c>
      <c r="F22" s="11" t="s">
        <v>314</v>
      </c>
      <c r="G22" s="11" t="s">
        <v>206</v>
      </c>
      <c r="H22" s="11" t="s">
        <v>566</v>
      </c>
      <c r="I22" s="10" t="s">
        <v>555</v>
      </c>
      <c r="J22" s="4"/>
      <c r="K22" s="4"/>
      <c r="L22" s="4"/>
      <c r="M22" s="4"/>
      <c r="N22" s="4"/>
      <c r="O22" s="4"/>
      <c r="P22" s="4"/>
      <c r="Q22" s="4"/>
      <c r="R22" s="4"/>
      <c r="S22" s="4"/>
      <c r="T22" s="4"/>
      <c r="U22" s="4"/>
      <c r="V22" s="4"/>
      <c r="W22" s="4"/>
      <c r="X22" s="4"/>
      <c r="Y22" s="4"/>
      <c r="Z22" s="4"/>
      <c r="AA22" s="4"/>
      <c r="AB22" s="4"/>
      <c r="AC22" s="4"/>
      <c r="AD22" s="4"/>
      <c r="AE22" s="4"/>
      <c r="AF22" s="5"/>
      <c r="AG22" s="5"/>
    </row>
    <row r="23" spans="1:33" s="3" customFormat="1" ht="254.25" customHeight="1" x14ac:dyDescent="0.25">
      <c r="A23" s="14">
        <v>11</v>
      </c>
      <c r="B23" s="24" t="s">
        <v>303</v>
      </c>
      <c r="C23" s="11" t="s">
        <v>307</v>
      </c>
      <c r="D23" s="26">
        <v>200000000</v>
      </c>
      <c r="E23" s="31" t="s">
        <v>544</v>
      </c>
      <c r="F23" s="11" t="s">
        <v>314</v>
      </c>
      <c r="G23" s="11" t="s">
        <v>545</v>
      </c>
      <c r="H23" s="11" t="s">
        <v>560</v>
      </c>
      <c r="I23" s="10" t="s">
        <v>562</v>
      </c>
      <c r="J23" s="4"/>
      <c r="K23" s="4"/>
      <c r="L23" s="4"/>
      <c r="M23" s="4"/>
      <c r="N23" s="4"/>
      <c r="O23" s="4"/>
      <c r="P23" s="4"/>
      <c r="Q23" s="4"/>
      <c r="R23" s="4"/>
      <c r="S23" s="4"/>
      <c r="T23" s="4"/>
      <c r="U23" s="4"/>
      <c r="V23" s="4"/>
      <c r="W23" s="4"/>
      <c r="X23" s="4"/>
      <c r="Y23" s="4"/>
      <c r="Z23" s="4"/>
      <c r="AA23" s="4"/>
      <c r="AB23" s="4"/>
      <c r="AC23" s="4"/>
      <c r="AD23" s="4"/>
      <c r="AE23" s="4"/>
      <c r="AF23" s="5"/>
      <c r="AG23" s="5"/>
    </row>
    <row r="24" spans="1:33" s="3" customFormat="1" ht="343.5" customHeight="1" x14ac:dyDescent="0.25">
      <c r="A24" s="14">
        <v>12</v>
      </c>
      <c r="B24" s="24" t="s">
        <v>304</v>
      </c>
      <c r="C24" s="11" t="s">
        <v>308</v>
      </c>
      <c r="D24" s="26">
        <v>670000000</v>
      </c>
      <c r="E24" s="25" t="s">
        <v>313</v>
      </c>
      <c r="F24" s="11" t="s">
        <v>296</v>
      </c>
      <c r="G24" s="11" t="s">
        <v>206</v>
      </c>
      <c r="H24" s="11" t="s">
        <v>559</v>
      </c>
      <c r="I24" s="10" t="s">
        <v>558</v>
      </c>
      <c r="J24" s="4"/>
      <c r="K24" s="4"/>
      <c r="L24" s="4"/>
      <c r="M24" s="4"/>
      <c r="N24" s="4"/>
      <c r="O24" s="4"/>
      <c r="P24" s="4"/>
      <c r="Q24" s="4"/>
      <c r="R24" s="4"/>
      <c r="S24" s="4"/>
      <c r="T24" s="4"/>
      <c r="U24" s="4"/>
      <c r="V24" s="4"/>
      <c r="W24" s="4"/>
      <c r="X24" s="4"/>
      <c r="Y24" s="4"/>
      <c r="Z24" s="4"/>
      <c r="AA24" s="4"/>
      <c r="AB24" s="4"/>
      <c r="AC24" s="4"/>
      <c r="AD24" s="4"/>
      <c r="AE24" s="4"/>
      <c r="AF24" s="5"/>
      <c r="AG24" s="5"/>
    </row>
    <row r="25" spans="1:33" s="3" customFormat="1" ht="225" customHeight="1" x14ac:dyDescent="0.25">
      <c r="A25" s="14">
        <v>13</v>
      </c>
      <c r="B25" s="24" t="s">
        <v>305</v>
      </c>
      <c r="C25" s="11" t="s">
        <v>309</v>
      </c>
      <c r="D25" s="26">
        <v>520000000</v>
      </c>
      <c r="E25" s="25" t="s">
        <v>312</v>
      </c>
      <c r="F25" s="11" t="s">
        <v>293</v>
      </c>
      <c r="G25" s="11" t="s">
        <v>206</v>
      </c>
      <c r="H25" s="11"/>
      <c r="I25" s="24" t="s">
        <v>553</v>
      </c>
      <c r="J25" s="4"/>
      <c r="K25" s="4"/>
      <c r="L25" s="4"/>
      <c r="M25" s="4"/>
      <c r="N25" s="4"/>
      <c r="O25" s="4"/>
      <c r="P25" s="4"/>
      <c r="Q25" s="4"/>
      <c r="R25" s="4"/>
      <c r="S25" s="4"/>
      <c r="T25" s="4"/>
      <c r="U25" s="4"/>
      <c r="V25" s="4"/>
      <c r="W25" s="4"/>
      <c r="X25" s="4"/>
      <c r="Y25" s="4"/>
      <c r="Z25" s="4"/>
      <c r="AA25" s="4"/>
      <c r="AB25" s="4"/>
      <c r="AC25" s="4"/>
      <c r="AD25" s="4"/>
      <c r="AE25" s="4"/>
      <c r="AF25" s="5"/>
      <c r="AG25" s="5"/>
    </row>
    <row r="26" spans="1:33" s="3" customFormat="1" ht="325.5" customHeight="1" x14ac:dyDescent="0.25">
      <c r="A26" s="14">
        <v>14</v>
      </c>
      <c r="B26" s="24" t="s">
        <v>306</v>
      </c>
      <c r="C26" s="11" t="s">
        <v>310</v>
      </c>
      <c r="D26" s="26">
        <v>510000000</v>
      </c>
      <c r="E26" s="25" t="s">
        <v>311</v>
      </c>
      <c r="F26" s="11" t="s">
        <v>296</v>
      </c>
      <c r="G26" s="11" t="s">
        <v>206</v>
      </c>
      <c r="H26" s="11" t="s">
        <v>557</v>
      </c>
      <c r="I26" s="10" t="s">
        <v>556</v>
      </c>
      <c r="J26" s="4"/>
      <c r="K26" s="4"/>
      <c r="L26" s="4"/>
      <c r="M26" s="4"/>
      <c r="N26" s="4"/>
      <c r="O26" s="4"/>
      <c r="P26" s="4"/>
      <c r="Q26" s="4"/>
      <c r="R26" s="4"/>
      <c r="S26" s="4"/>
      <c r="T26" s="4"/>
      <c r="U26" s="4"/>
      <c r="V26" s="4"/>
      <c r="W26" s="4"/>
      <c r="X26" s="4"/>
      <c r="Y26" s="4"/>
      <c r="Z26" s="4"/>
      <c r="AA26" s="4"/>
      <c r="AB26" s="4"/>
      <c r="AC26" s="4"/>
      <c r="AD26" s="4"/>
      <c r="AE26" s="4"/>
      <c r="AF26" s="5"/>
      <c r="AG26" s="5"/>
    </row>
    <row r="27" spans="1:33" s="3" customFormat="1" ht="270" customHeight="1" x14ac:dyDescent="0.25">
      <c r="A27" s="14">
        <v>15</v>
      </c>
      <c r="B27" s="24" t="s">
        <v>395</v>
      </c>
      <c r="C27" s="11" t="s">
        <v>396</v>
      </c>
      <c r="D27" s="26">
        <v>1845000000</v>
      </c>
      <c r="E27" s="25" t="s">
        <v>299</v>
      </c>
      <c r="F27" s="11" t="s">
        <v>298</v>
      </c>
      <c r="G27" s="11" t="s">
        <v>397</v>
      </c>
      <c r="H27" s="11"/>
      <c r="I27" s="10" t="s">
        <v>551</v>
      </c>
      <c r="J27" s="4"/>
      <c r="K27" s="4"/>
      <c r="L27" s="4"/>
      <c r="M27" s="4"/>
      <c r="N27" s="4"/>
      <c r="O27" s="4"/>
      <c r="P27" s="4"/>
      <c r="Q27" s="4"/>
      <c r="R27" s="4"/>
      <c r="S27" s="4"/>
      <c r="T27" s="4"/>
      <c r="U27" s="4"/>
      <c r="V27" s="4"/>
      <c r="W27" s="4"/>
      <c r="X27" s="4"/>
      <c r="Y27" s="4"/>
      <c r="Z27" s="4"/>
      <c r="AA27" s="4"/>
      <c r="AB27" s="4"/>
      <c r="AC27" s="4"/>
      <c r="AD27" s="4"/>
      <c r="AE27" s="4"/>
      <c r="AF27" s="5"/>
      <c r="AG27" s="5"/>
    </row>
    <row r="28" spans="1:33" s="3" customFormat="1" ht="258.75" customHeight="1" x14ac:dyDescent="0.25">
      <c r="A28" s="14">
        <v>16</v>
      </c>
      <c r="B28" s="24" t="s">
        <v>392</v>
      </c>
      <c r="C28" s="11" t="s">
        <v>393</v>
      </c>
      <c r="D28" s="26">
        <v>495000000</v>
      </c>
      <c r="E28" s="31" t="s">
        <v>552</v>
      </c>
      <c r="F28" s="11" t="s">
        <v>394</v>
      </c>
      <c r="G28" s="11" t="s">
        <v>157</v>
      </c>
      <c r="H28" s="11" t="s">
        <v>550</v>
      </c>
      <c r="I28" s="10" t="s">
        <v>549</v>
      </c>
      <c r="J28" s="4"/>
      <c r="K28" s="4"/>
      <c r="L28" s="4"/>
      <c r="M28" s="4"/>
      <c r="N28" s="4"/>
      <c r="O28" s="4"/>
      <c r="P28" s="4"/>
      <c r="Q28" s="4"/>
      <c r="R28" s="4"/>
      <c r="S28" s="4"/>
      <c r="T28" s="4"/>
      <c r="U28" s="4"/>
      <c r="V28" s="4"/>
      <c r="W28" s="4"/>
      <c r="X28" s="4"/>
      <c r="Y28" s="4"/>
      <c r="Z28" s="4"/>
      <c r="AA28" s="4"/>
      <c r="AB28" s="4"/>
      <c r="AC28" s="4"/>
      <c r="AD28" s="4"/>
      <c r="AE28" s="4"/>
      <c r="AF28" s="5"/>
      <c r="AG28" s="5"/>
    </row>
    <row r="29" spans="1:33" s="3" customFormat="1" ht="237" customHeight="1" x14ac:dyDescent="0.25">
      <c r="A29" s="14">
        <v>17</v>
      </c>
      <c r="B29" s="24" t="s">
        <v>398</v>
      </c>
      <c r="C29" s="11" t="s">
        <v>400</v>
      </c>
      <c r="D29" s="26">
        <v>650000000</v>
      </c>
      <c r="E29" s="25" t="s">
        <v>403</v>
      </c>
      <c r="F29" s="31" t="s">
        <v>404</v>
      </c>
      <c r="G29" s="11" t="s">
        <v>158</v>
      </c>
      <c r="H29" s="11" t="s">
        <v>1650</v>
      </c>
      <c r="I29" s="10" t="s">
        <v>548</v>
      </c>
      <c r="J29" s="4"/>
      <c r="K29" s="4"/>
      <c r="L29" s="4"/>
      <c r="M29" s="4"/>
      <c r="N29" s="4"/>
      <c r="O29" s="4"/>
      <c r="P29" s="4"/>
      <c r="Q29" s="4"/>
      <c r="R29" s="4"/>
      <c r="S29" s="4"/>
      <c r="T29" s="4"/>
      <c r="U29" s="4"/>
      <c r="V29" s="4"/>
      <c r="W29" s="4"/>
      <c r="X29" s="4"/>
      <c r="Y29" s="4"/>
      <c r="Z29" s="4"/>
      <c r="AA29" s="4"/>
      <c r="AB29" s="4"/>
      <c r="AC29" s="4"/>
      <c r="AD29" s="4"/>
      <c r="AE29" s="4"/>
      <c r="AF29" s="5"/>
      <c r="AG29" s="5"/>
    </row>
    <row r="30" spans="1:33" s="3" customFormat="1" ht="264.75" customHeight="1" x14ac:dyDescent="0.25">
      <c r="A30" s="14">
        <v>18</v>
      </c>
      <c r="B30" s="24" t="s">
        <v>399</v>
      </c>
      <c r="C30" s="11" t="s">
        <v>401</v>
      </c>
      <c r="D30" s="26">
        <v>650000000</v>
      </c>
      <c r="E30" s="25" t="s">
        <v>402</v>
      </c>
      <c r="F30" s="31" t="s">
        <v>405</v>
      </c>
      <c r="G30" s="11" t="s">
        <v>88</v>
      </c>
      <c r="H30" s="11" t="s">
        <v>546</v>
      </c>
      <c r="I30" s="10" t="s">
        <v>547</v>
      </c>
      <c r="J30" s="4"/>
      <c r="K30" s="4"/>
      <c r="L30" s="4"/>
      <c r="M30" s="4"/>
      <c r="N30" s="4"/>
      <c r="O30" s="4"/>
      <c r="P30" s="4"/>
      <c r="Q30" s="4"/>
      <c r="R30" s="4"/>
      <c r="S30" s="4"/>
      <c r="T30" s="4"/>
      <c r="U30" s="4"/>
      <c r="V30" s="4"/>
      <c r="W30" s="4"/>
      <c r="X30" s="4"/>
      <c r="Y30" s="4"/>
      <c r="Z30" s="4"/>
      <c r="AA30" s="4"/>
      <c r="AB30" s="4"/>
      <c r="AC30" s="4"/>
      <c r="AD30" s="4"/>
      <c r="AE30" s="4"/>
      <c r="AF30" s="5"/>
      <c r="AG30" s="5"/>
    </row>
    <row r="31" spans="1:33" s="3" customFormat="1" ht="75.75" customHeight="1" x14ac:dyDescent="0.25">
      <c r="A31" s="14">
        <v>19</v>
      </c>
      <c r="B31" s="24" t="s">
        <v>514</v>
      </c>
      <c r="C31" s="11" t="s">
        <v>512</v>
      </c>
      <c r="D31" s="46">
        <v>600000000</v>
      </c>
      <c r="E31" s="25" t="s">
        <v>513</v>
      </c>
      <c r="F31" s="31" t="s">
        <v>292</v>
      </c>
      <c r="G31" s="11" t="s">
        <v>228</v>
      </c>
      <c r="H31" s="11"/>
      <c r="I31" s="10" t="s">
        <v>159</v>
      </c>
      <c r="J31" s="4"/>
      <c r="K31" s="4"/>
      <c r="L31" s="4"/>
      <c r="M31" s="4"/>
      <c r="N31" s="4"/>
      <c r="O31" s="4"/>
      <c r="P31" s="4"/>
      <c r="Q31" s="4"/>
      <c r="R31" s="4"/>
      <c r="S31" s="4"/>
      <c r="T31" s="4"/>
      <c r="U31" s="4"/>
      <c r="V31" s="4"/>
      <c r="W31" s="4"/>
      <c r="X31" s="4"/>
      <c r="Y31" s="4"/>
      <c r="Z31" s="4"/>
      <c r="AA31" s="4"/>
      <c r="AB31" s="4"/>
      <c r="AC31" s="4"/>
      <c r="AD31" s="4"/>
      <c r="AE31" s="4"/>
      <c r="AF31" s="5"/>
      <c r="AG31" s="5"/>
    </row>
    <row r="32" spans="1:33" s="3" customFormat="1" ht="75.75" customHeight="1" x14ac:dyDescent="0.25">
      <c r="A32" s="14">
        <v>20</v>
      </c>
      <c r="B32" s="24" t="s">
        <v>1646</v>
      </c>
      <c r="C32" s="11" t="s">
        <v>1648</v>
      </c>
      <c r="D32" s="46">
        <v>570000000</v>
      </c>
      <c r="E32" s="25" t="s">
        <v>725</v>
      </c>
      <c r="F32" s="31" t="s">
        <v>314</v>
      </c>
      <c r="G32" s="11" t="s">
        <v>1640</v>
      </c>
      <c r="H32" s="11"/>
      <c r="I32" s="10" t="s">
        <v>159</v>
      </c>
      <c r="J32" s="4"/>
      <c r="K32" s="4"/>
      <c r="L32" s="4"/>
      <c r="M32" s="4"/>
      <c r="N32" s="4"/>
      <c r="O32" s="4"/>
      <c r="P32" s="4"/>
      <c r="Q32" s="4"/>
      <c r="R32" s="4"/>
      <c r="S32" s="4"/>
      <c r="T32" s="4"/>
      <c r="U32" s="4"/>
      <c r="V32" s="4"/>
      <c r="W32" s="4"/>
      <c r="X32" s="4"/>
      <c r="Y32" s="4"/>
      <c r="Z32" s="4"/>
      <c r="AA32" s="4"/>
      <c r="AB32" s="4"/>
      <c r="AC32" s="4"/>
      <c r="AD32" s="4"/>
      <c r="AE32" s="4"/>
      <c r="AF32" s="5"/>
      <c r="AG32" s="5"/>
    </row>
    <row r="33" spans="1:33" s="3" customFormat="1" ht="75.75" customHeight="1" x14ac:dyDescent="0.25">
      <c r="A33" s="14">
        <v>21</v>
      </c>
      <c r="B33" s="24" t="s">
        <v>1647</v>
      </c>
      <c r="C33" s="11" t="s">
        <v>1649</v>
      </c>
      <c r="D33" s="46">
        <v>400000000</v>
      </c>
      <c r="E33" s="25" t="s">
        <v>288</v>
      </c>
      <c r="F33" s="31" t="s">
        <v>292</v>
      </c>
      <c r="G33" s="11" t="s">
        <v>1640</v>
      </c>
      <c r="H33" s="11"/>
      <c r="I33" s="10" t="s">
        <v>159</v>
      </c>
      <c r="J33" s="4"/>
      <c r="K33" s="4"/>
      <c r="L33" s="4"/>
      <c r="M33" s="4"/>
      <c r="N33" s="4"/>
      <c r="O33" s="4"/>
      <c r="P33" s="4"/>
      <c r="Q33" s="4"/>
      <c r="R33" s="4"/>
      <c r="S33" s="4"/>
      <c r="T33" s="4"/>
      <c r="U33" s="4"/>
      <c r="V33" s="4"/>
      <c r="W33" s="4"/>
      <c r="X33" s="4"/>
      <c r="Y33" s="4"/>
      <c r="Z33" s="4"/>
      <c r="AA33" s="4"/>
      <c r="AB33" s="4"/>
      <c r="AC33" s="4"/>
      <c r="AD33" s="4"/>
      <c r="AE33" s="4"/>
      <c r="AF33" s="5"/>
      <c r="AG33" s="5"/>
    </row>
    <row r="34" spans="1:33" s="3" customFormat="1" ht="20.100000000000001" customHeight="1" x14ac:dyDescent="0.25">
      <c r="A34" s="27" t="s">
        <v>70</v>
      </c>
      <c r="B34" s="28" t="s">
        <v>7</v>
      </c>
      <c r="C34" s="11"/>
      <c r="D34" s="11"/>
      <c r="E34" s="11"/>
      <c r="F34" s="11"/>
      <c r="G34" s="11"/>
      <c r="H34" s="11"/>
      <c r="I34" s="11"/>
      <c r="J34" s="4"/>
      <c r="K34" s="4"/>
      <c r="L34" s="4"/>
      <c r="M34" s="4"/>
      <c r="N34" s="4"/>
      <c r="O34" s="4"/>
      <c r="P34" s="4"/>
      <c r="Q34" s="4"/>
      <c r="R34" s="4"/>
      <c r="S34" s="4"/>
      <c r="T34" s="4"/>
      <c r="U34" s="4"/>
      <c r="V34" s="4"/>
      <c r="W34" s="4"/>
      <c r="X34" s="4"/>
      <c r="Y34" s="4"/>
      <c r="Z34" s="4"/>
      <c r="AA34" s="4"/>
      <c r="AB34" s="4"/>
      <c r="AC34" s="4"/>
      <c r="AD34" s="4"/>
      <c r="AE34" s="4"/>
      <c r="AF34" s="5"/>
      <c r="AG34" s="5"/>
    </row>
    <row r="35" spans="1:33" s="3" customFormat="1" ht="78.75" x14ac:dyDescent="0.25">
      <c r="A35" s="14">
        <v>1</v>
      </c>
      <c r="B35" s="50" t="s">
        <v>719</v>
      </c>
      <c r="C35" s="11" t="s">
        <v>722</v>
      </c>
      <c r="D35" s="46">
        <v>20000000</v>
      </c>
      <c r="E35" s="52" t="s">
        <v>725</v>
      </c>
      <c r="F35" s="53" t="s">
        <v>728</v>
      </c>
      <c r="G35" s="56" t="s">
        <v>779</v>
      </c>
      <c r="H35" s="11" t="s">
        <v>997</v>
      </c>
      <c r="I35" s="54" t="s">
        <v>1574</v>
      </c>
      <c r="J35" s="4"/>
      <c r="K35" s="4"/>
      <c r="L35" s="4"/>
      <c r="M35" s="4"/>
      <c r="N35" s="4"/>
      <c r="O35" s="4"/>
      <c r="P35" s="4"/>
      <c r="Q35" s="4"/>
      <c r="R35" s="4"/>
      <c r="S35" s="4"/>
      <c r="T35" s="4"/>
      <c r="U35" s="4"/>
      <c r="V35" s="4"/>
      <c r="W35" s="4"/>
      <c r="X35" s="4"/>
      <c r="Y35" s="4"/>
      <c r="Z35" s="4"/>
      <c r="AA35" s="4"/>
      <c r="AB35" s="4"/>
      <c r="AC35" s="4"/>
      <c r="AD35" s="4"/>
      <c r="AE35" s="4"/>
      <c r="AF35" s="5"/>
      <c r="AG35" s="5"/>
    </row>
    <row r="36" spans="1:33" s="3" customFormat="1" ht="63" x14ac:dyDescent="0.25">
      <c r="A36" s="14">
        <v>2</v>
      </c>
      <c r="B36" s="50" t="s">
        <v>720</v>
      </c>
      <c r="C36" s="11" t="s">
        <v>723</v>
      </c>
      <c r="D36" s="46">
        <v>15000000</v>
      </c>
      <c r="E36" s="52" t="s">
        <v>726</v>
      </c>
      <c r="F36" s="53" t="s">
        <v>729</v>
      </c>
      <c r="G36" s="56" t="s">
        <v>779</v>
      </c>
      <c r="H36" s="11" t="s">
        <v>1153</v>
      </c>
      <c r="I36" s="54" t="s">
        <v>730</v>
      </c>
      <c r="J36" s="4"/>
      <c r="K36" s="4"/>
      <c r="L36" s="4"/>
      <c r="M36" s="4"/>
      <c r="N36" s="4"/>
      <c r="O36" s="4"/>
      <c r="P36" s="4"/>
      <c r="Q36" s="4"/>
      <c r="R36" s="4"/>
      <c r="S36" s="4"/>
      <c r="T36" s="4"/>
      <c r="U36" s="4"/>
      <c r="V36" s="4"/>
      <c r="W36" s="4"/>
      <c r="X36" s="4"/>
      <c r="Y36" s="4"/>
      <c r="Z36" s="4"/>
      <c r="AA36" s="4"/>
      <c r="AB36" s="4"/>
      <c r="AC36" s="4"/>
      <c r="AD36" s="4"/>
      <c r="AE36" s="4"/>
      <c r="AF36" s="5"/>
      <c r="AG36" s="5"/>
    </row>
    <row r="37" spans="1:33" s="3" customFormat="1" ht="63" x14ac:dyDescent="0.25">
      <c r="A37" s="14">
        <v>3</v>
      </c>
      <c r="B37" s="51" t="s">
        <v>721</v>
      </c>
      <c r="C37" s="11" t="s">
        <v>724</v>
      </c>
      <c r="D37" s="46">
        <v>20000000</v>
      </c>
      <c r="E37" s="52" t="s">
        <v>727</v>
      </c>
      <c r="F37" s="53" t="s">
        <v>729</v>
      </c>
      <c r="G37" s="56" t="s">
        <v>1559</v>
      </c>
      <c r="H37" s="11" t="s">
        <v>1153</v>
      </c>
      <c r="I37" s="54" t="s">
        <v>731</v>
      </c>
      <c r="J37" s="4"/>
      <c r="K37" s="4"/>
      <c r="L37" s="4"/>
      <c r="M37" s="4"/>
      <c r="N37" s="4"/>
      <c r="O37" s="4"/>
      <c r="P37" s="4"/>
      <c r="Q37" s="4"/>
      <c r="R37" s="4"/>
      <c r="S37" s="4"/>
      <c r="T37" s="4"/>
      <c r="U37" s="4"/>
      <c r="V37" s="4"/>
      <c r="W37" s="4"/>
      <c r="X37" s="4"/>
      <c r="Y37" s="4"/>
      <c r="Z37" s="4"/>
      <c r="AA37" s="4"/>
      <c r="AB37" s="4"/>
      <c r="AC37" s="4"/>
      <c r="AD37" s="4"/>
      <c r="AE37" s="4"/>
      <c r="AF37" s="5"/>
      <c r="AG37" s="5"/>
    </row>
    <row r="38" spans="1:33" s="3" customFormat="1" ht="63" x14ac:dyDescent="0.25">
      <c r="A38" s="14">
        <v>4</v>
      </c>
      <c r="B38" s="55" t="s">
        <v>736</v>
      </c>
      <c r="C38" s="60" t="s">
        <v>737</v>
      </c>
      <c r="D38" s="46">
        <v>20000000</v>
      </c>
      <c r="E38" s="61" t="s">
        <v>732</v>
      </c>
      <c r="F38" s="53" t="s">
        <v>729</v>
      </c>
      <c r="G38" s="56" t="s">
        <v>1576</v>
      </c>
      <c r="H38" s="11" t="s">
        <v>1153</v>
      </c>
      <c r="I38" s="20" t="s">
        <v>1575</v>
      </c>
      <c r="J38" s="4"/>
      <c r="K38" s="4"/>
      <c r="L38" s="4"/>
      <c r="M38" s="4"/>
      <c r="N38" s="4"/>
      <c r="O38" s="4"/>
      <c r="P38" s="4"/>
      <c r="Q38" s="4"/>
      <c r="R38" s="4"/>
      <c r="S38" s="4"/>
      <c r="T38" s="4"/>
      <c r="U38" s="4"/>
      <c r="V38" s="4"/>
      <c r="W38" s="4"/>
      <c r="X38" s="4"/>
      <c r="Y38" s="4"/>
      <c r="Z38" s="4"/>
      <c r="AA38" s="4"/>
      <c r="AB38" s="4"/>
      <c r="AC38" s="4"/>
      <c r="AD38" s="4"/>
      <c r="AE38" s="4"/>
      <c r="AF38" s="5"/>
      <c r="AG38" s="5"/>
    </row>
    <row r="39" spans="1:33" s="3" customFormat="1" ht="63" x14ac:dyDescent="0.25">
      <c r="A39" s="14">
        <v>5</v>
      </c>
      <c r="B39" s="55" t="s">
        <v>738</v>
      </c>
      <c r="C39" s="60" t="s">
        <v>739</v>
      </c>
      <c r="D39" s="46">
        <v>20000000</v>
      </c>
      <c r="E39" s="61" t="s">
        <v>311</v>
      </c>
      <c r="F39" s="11" t="s">
        <v>746</v>
      </c>
      <c r="G39" s="56" t="s">
        <v>780</v>
      </c>
      <c r="H39" s="11" t="s">
        <v>1153</v>
      </c>
      <c r="I39" s="20" t="s">
        <v>749</v>
      </c>
      <c r="J39" s="4"/>
      <c r="K39" s="4"/>
      <c r="L39" s="4"/>
      <c r="M39" s="4"/>
      <c r="N39" s="4"/>
      <c r="O39" s="4"/>
      <c r="P39" s="4"/>
      <c r="Q39" s="4"/>
      <c r="R39" s="4"/>
      <c r="S39" s="4"/>
      <c r="T39" s="4"/>
      <c r="U39" s="4"/>
      <c r="V39" s="4"/>
      <c r="W39" s="4"/>
      <c r="X39" s="4"/>
      <c r="Y39" s="4"/>
      <c r="Z39" s="4"/>
      <c r="AA39" s="4"/>
      <c r="AB39" s="4"/>
      <c r="AC39" s="4"/>
      <c r="AD39" s="4"/>
      <c r="AE39" s="4"/>
      <c r="AF39" s="5"/>
      <c r="AG39" s="5"/>
    </row>
    <row r="40" spans="1:33" s="3" customFormat="1" ht="63" x14ac:dyDescent="0.25">
      <c r="A40" s="14">
        <v>6</v>
      </c>
      <c r="B40" s="55" t="s">
        <v>745</v>
      </c>
      <c r="C40" s="60" t="s">
        <v>740</v>
      </c>
      <c r="D40" s="46">
        <v>20000000</v>
      </c>
      <c r="E40" s="61" t="s">
        <v>733</v>
      </c>
      <c r="F40" s="11" t="s">
        <v>747</v>
      </c>
      <c r="G40" s="56" t="s">
        <v>780</v>
      </c>
      <c r="H40" s="11" t="s">
        <v>1153</v>
      </c>
      <c r="I40" s="20" t="s">
        <v>750</v>
      </c>
      <c r="J40" s="4"/>
      <c r="K40" s="4"/>
      <c r="L40" s="4"/>
      <c r="M40" s="4"/>
      <c r="N40" s="4"/>
      <c r="O40" s="4"/>
      <c r="P40" s="4"/>
      <c r="Q40" s="4"/>
      <c r="R40" s="4"/>
      <c r="S40" s="4"/>
      <c r="T40" s="4"/>
      <c r="U40" s="4"/>
      <c r="V40" s="4"/>
      <c r="W40" s="4"/>
      <c r="X40" s="4"/>
      <c r="Y40" s="4"/>
      <c r="Z40" s="4"/>
      <c r="AA40" s="4"/>
      <c r="AB40" s="4"/>
      <c r="AC40" s="4"/>
      <c r="AD40" s="4"/>
      <c r="AE40" s="4"/>
      <c r="AF40" s="5"/>
      <c r="AG40" s="5"/>
    </row>
    <row r="41" spans="1:33" s="3" customFormat="1" ht="63" x14ac:dyDescent="0.25">
      <c r="A41" s="14">
        <v>7</v>
      </c>
      <c r="B41" s="55" t="s">
        <v>744</v>
      </c>
      <c r="C41" s="60" t="s">
        <v>741</v>
      </c>
      <c r="D41" s="11">
        <v>40000000</v>
      </c>
      <c r="E41" s="61" t="s">
        <v>734</v>
      </c>
      <c r="F41" s="53" t="s">
        <v>728</v>
      </c>
      <c r="G41" s="56" t="s">
        <v>781</v>
      </c>
      <c r="H41" s="11" t="s">
        <v>997</v>
      </c>
      <c r="I41" s="20" t="s">
        <v>752</v>
      </c>
      <c r="J41" s="4"/>
      <c r="K41" s="4"/>
      <c r="L41" s="4"/>
      <c r="M41" s="4"/>
      <c r="N41" s="4"/>
      <c r="O41" s="4"/>
      <c r="P41" s="4"/>
      <c r="Q41" s="4"/>
      <c r="R41" s="4"/>
      <c r="S41" s="4"/>
      <c r="T41" s="4"/>
      <c r="U41" s="4"/>
      <c r="V41" s="4"/>
      <c r="W41" s="4"/>
      <c r="X41" s="4"/>
      <c r="Y41" s="4"/>
      <c r="Z41" s="4"/>
      <c r="AA41" s="4"/>
      <c r="AB41" s="4"/>
      <c r="AC41" s="4"/>
      <c r="AD41" s="4"/>
      <c r="AE41" s="4"/>
      <c r="AF41" s="5"/>
      <c r="AG41" s="5"/>
    </row>
    <row r="42" spans="1:33" s="3" customFormat="1" ht="63" x14ac:dyDescent="0.25">
      <c r="A42" s="14">
        <v>8</v>
      </c>
      <c r="B42" s="55" t="s">
        <v>743</v>
      </c>
      <c r="C42" s="60" t="s">
        <v>742</v>
      </c>
      <c r="D42" s="46">
        <v>20000000</v>
      </c>
      <c r="E42" s="61" t="s">
        <v>735</v>
      </c>
      <c r="F42" s="11" t="s">
        <v>748</v>
      </c>
      <c r="G42" s="56" t="s">
        <v>780</v>
      </c>
      <c r="H42" s="11" t="s">
        <v>1153</v>
      </c>
      <c r="I42" s="20" t="s">
        <v>751</v>
      </c>
      <c r="J42" s="4"/>
      <c r="K42" s="4"/>
      <c r="L42" s="4"/>
      <c r="M42" s="4"/>
      <c r="N42" s="4"/>
      <c r="O42" s="4"/>
      <c r="P42" s="4"/>
      <c r="Q42" s="4"/>
      <c r="R42" s="4"/>
      <c r="S42" s="4"/>
      <c r="T42" s="4"/>
      <c r="U42" s="4"/>
      <c r="V42" s="4"/>
      <c r="W42" s="4"/>
      <c r="X42" s="4"/>
      <c r="Y42" s="4"/>
      <c r="Z42" s="4"/>
      <c r="AA42" s="4"/>
      <c r="AB42" s="4"/>
      <c r="AC42" s="4"/>
      <c r="AD42" s="4"/>
      <c r="AE42" s="4"/>
      <c r="AF42" s="5"/>
      <c r="AG42" s="5"/>
    </row>
    <row r="43" spans="1:33" s="3" customFormat="1" ht="78.75" x14ac:dyDescent="0.25">
      <c r="A43" s="14">
        <v>9</v>
      </c>
      <c r="B43" s="24" t="s">
        <v>756</v>
      </c>
      <c r="C43" s="60" t="s">
        <v>753</v>
      </c>
      <c r="D43" s="46">
        <v>25000000</v>
      </c>
      <c r="E43" s="61" t="s">
        <v>759</v>
      </c>
      <c r="F43" s="11" t="s">
        <v>746</v>
      </c>
      <c r="G43" s="56" t="s">
        <v>762</v>
      </c>
      <c r="H43" s="11" t="s">
        <v>997</v>
      </c>
      <c r="I43" s="58" t="s">
        <v>763</v>
      </c>
      <c r="J43" s="4"/>
      <c r="K43" s="4"/>
      <c r="L43" s="4"/>
      <c r="M43" s="4"/>
      <c r="N43" s="4"/>
      <c r="O43" s="4"/>
      <c r="P43" s="4"/>
      <c r="Q43" s="4"/>
      <c r="R43" s="4"/>
      <c r="S43" s="4"/>
      <c r="T43" s="4"/>
      <c r="U43" s="4"/>
      <c r="V43" s="4"/>
      <c r="W43" s="4"/>
      <c r="X43" s="4"/>
      <c r="Y43" s="4"/>
      <c r="Z43" s="4"/>
      <c r="AA43" s="4"/>
      <c r="AB43" s="4"/>
      <c r="AC43" s="4"/>
      <c r="AD43" s="4"/>
      <c r="AE43" s="4"/>
      <c r="AF43" s="5"/>
      <c r="AG43" s="5"/>
    </row>
    <row r="44" spans="1:33" s="3" customFormat="1" ht="47.25" x14ac:dyDescent="0.25">
      <c r="A44" s="14">
        <v>10</v>
      </c>
      <c r="B44" s="57" t="s">
        <v>757</v>
      </c>
      <c r="C44" s="60" t="s">
        <v>754</v>
      </c>
      <c r="D44" s="46">
        <v>25000000</v>
      </c>
      <c r="E44" s="61" t="s">
        <v>760</v>
      </c>
      <c r="F44" s="53" t="s">
        <v>728</v>
      </c>
      <c r="G44" s="56" t="s">
        <v>1577</v>
      </c>
      <c r="H44" s="11" t="s">
        <v>997</v>
      </c>
      <c r="I44" s="59" t="s">
        <v>1578</v>
      </c>
      <c r="J44" s="4"/>
      <c r="K44" s="4"/>
      <c r="L44" s="4"/>
      <c r="M44" s="4"/>
      <c r="N44" s="4"/>
      <c r="O44" s="4"/>
      <c r="P44" s="4"/>
      <c r="Q44" s="4"/>
      <c r="R44" s="4"/>
      <c r="S44" s="4"/>
      <c r="T44" s="4"/>
      <c r="U44" s="4"/>
      <c r="V44" s="4"/>
      <c r="W44" s="4"/>
      <c r="X44" s="4"/>
      <c r="Y44" s="4"/>
      <c r="Z44" s="4"/>
      <c r="AA44" s="4"/>
      <c r="AB44" s="4"/>
      <c r="AC44" s="4"/>
      <c r="AD44" s="4"/>
      <c r="AE44" s="4"/>
      <c r="AF44" s="5"/>
      <c r="AG44" s="5"/>
    </row>
    <row r="45" spans="1:33" s="3" customFormat="1" ht="47.25" x14ac:dyDescent="0.25">
      <c r="A45" s="14">
        <v>11</v>
      </c>
      <c r="B45" s="24" t="s">
        <v>758</v>
      </c>
      <c r="C45" s="60" t="s">
        <v>755</v>
      </c>
      <c r="D45" s="46">
        <v>25000000</v>
      </c>
      <c r="E45" s="61" t="s">
        <v>761</v>
      </c>
      <c r="F45" s="11" t="s">
        <v>746</v>
      </c>
      <c r="G45" s="56" t="s">
        <v>762</v>
      </c>
      <c r="H45" s="11" t="s">
        <v>1170</v>
      </c>
      <c r="I45" s="58" t="s">
        <v>764</v>
      </c>
      <c r="J45" s="4"/>
      <c r="K45" s="4"/>
      <c r="L45" s="4"/>
      <c r="M45" s="4"/>
      <c r="N45" s="4"/>
      <c r="O45" s="4"/>
      <c r="P45" s="4"/>
      <c r="Q45" s="4"/>
      <c r="R45" s="4"/>
      <c r="S45" s="4"/>
      <c r="T45" s="4"/>
      <c r="U45" s="4"/>
      <c r="V45" s="4"/>
      <c r="W45" s="4"/>
      <c r="X45" s="4"/>
      <c r="Y45" s="4"/>
      <c r="Z45" s="4"/>
      <c r="AA45" s="4"/>
      <c r="AB45" s="4"/>
      <c r="AC45" s="4"/>
      <c r="AD45" s="4"/>
      <c r="AE45" s="4"/>
      <c r="AF45" s="5"/>
      <c r="AG45" s="5"/>
    </row>
    <row r="46" spans="1:33" s="3" customFormat="1" ht="47.25" x14ac:dyDescent="0.25">
      <c r="A46" s="14">
        <v>12</v>
      </c>
      <c r="B46" s="24" t="s">
        <v>766</v>
      </c>
      <c r="C46" s="60" t="s">
        <v>765</v>
      </c>
      <c r="D46" s="46">
        <v>65000000</v>
      </c>
      <c r="E46" s="62" t="s">
        <v>513</v>
      </c>
      <c r="F46" s="11" t="s">
        <v>748</v>
      </c>
      <c r="G46" s="11" t="s">
        <v>767</v>
      </c>
      <c r="H46" s="11"/>
      <c r="I46" s="10" t="s">
        <v>768</v>
      </c>
      <c r="J46" s="4"/>
      <c r="K46" s="4"/>
      <c r="L46" s="4"/>
      <c r="M46" s="4"/>
      <c r="N46" s="4"/>
      <c r="O46" s="4"/>
      <c r="P46" s="4"/>
      <c r="Q46" s="4"/>
      <c r="R46" s="4"/>
      <c r="S46" s="4"/>
      <c r="T46" s="4"/>
      <c r="U46" s="4"/>
      <c r="V46" s="4"/>
      <c r="W46" s="4"/>
      <c r="X46" s="4"/>
      <c r="Y46" s="4"/>
      <c r="Z46" s="4"/>
      <c r="AA46" s="4"/>
      <c r="AB46" s="4"/>
      <c r="AC46" s="4"/>
      <c r="AD46" s="4"/>
      <c r="AE46" s="4"/>
      <c r="AF46" s="5"/>
      <c r="AG46" s="5"/>
    </row>
    <row r="47" spans="1:33" s="3" customFormat="1" ht="63" x14ac:dyDescent="0.25">
      <c r="A47" s="14">
        <v>13</v>
      </c>
      <c r="B47" s="10" t="s">
        <v>772</v>
      </c>
      <c r="C47" s="60" t="s">
        <v>769</v>
      </c>
      <c r="D47" s="46">
        <v>25000000</v>
      </c>
      <c r="E47" s="62" t="s">
        <v>733</v>
      </c>
      <c r="F47" s="11" t="s">
        <v>747</v>
      </c>
      <c r="G47" s="11" t="s">
        <v>775</v>
      </c>
      <c r="H47" s="11" t="s">
        <v>997</v>
      </c>
      <c r="I47" s="58" t="s">
        <v>776</v>
      </c>
      <c r="J47" s="4"/>
      <c r="K47" s="4"/>
      <c r="L47" s="4"/>
      <c r="M47" s="4"/>
      <c r="N47" s="4"/>
      <c r="O47" s="4"/>
      <c r="P47" s="4"/>
      <c r="Q47" s="4"/>
      <c r="R47" s="4"/>
      <c r="S47" s="4"/>
      <c r="T47" s="4"/>
      <c r="U47" s="4"/>
      <c r="V47" s="4"/>
      <c r="W47" s="4"/>
      <c r="X47" s="4"/>
      <c r="Y47" s="4"/>
      <c r="Z47" s="4"/>
      <c r="AA47" s="4"/>
      <c r="AB47" s="4"/>
      <c r="AC47" s="4"/>
      <c r="AD47" s="4"/>
      <c r="AE47" s="4"/>
      <c r="AF47" s="5"/>
      <c r="AG47" s="5"/>
    </row>
    <row r="48" spans="1:33" s="3" customFormat="1" ht="94.5" x14ac:dyDescent="0.25">
      <c r="A48" s="14">
        <v>14</v>
      </c>
      <c r="B48" s="10" t="s">
        <v>773</v>
      </c>
      <c r="C48" s="60" t="s">
        <v>770</v>
      </c>
      <c r="D48" s="46">
        <v>30000000</v>
      </c>
      <c r="E48" s="62" t="s">
        <v>541</v>
      </c>
      <c r="F48" s="11" t="s">
        <v>748</v>
      </c>
      <c r="G48" s="11" t="s">
        <v>775</v>
      </c>
      <c r="H48" s="11" t="s">
        <v>997</v>
      </c>
      <c r="I48" s="58" t="s">
        <v>777</v>
      </c>
      <c r="J48" s="4"/>
      <c r="K48" s="4"/>
      <c r="L48" s="4"/>
      <c r="M48" s="4"/>
      <c r="N48" s="4"/>
      <c r="O48" s="4"/>
      <c r="P48" s="4"/>
      <c r="Q48" s="4"/>
      <c r="R48" s="4"/>
      <c r="S48" s="4"/>
      <c r="T48" s="4"/>
      <c r="U48" s="4"/>
      <c r="V48" s="4"/>
      <c r="W48" s="4"/>
      <c r="X48" s="4"/>
      <c r="Y48" s="4"/>
      <c r="Z48" s="4"/>
      <c r="AA48" s="4"/>
      <c r="AB48" s="4"/>
      <c r="AC48" s="4"/>
      <c r="AD48" s="4"/>
      <c r="AE48" s="4"/>
      <c r="AF48" s="5"/>
      <c r="AG48" s="5"/>
    </row>
    <row r="49" spans="1:33" s="3" customFormat="1" ht="47.25" x14ac:dyDescent="0.25">
      <c r="A49" s="14">
        <v>15</v>
      </c>
      <c r="B49" s="24" t="s">
        <v>774</v>
      </c>
      <c r="C49" s="60" t="s">
        <v>771</v>
      </c>
      <c r="D49" s="46">
        <v>20000000</v>
      </c>
      <c r="E49" s="62" t="s">
        <v>760</v>
      </c>
      <c r="F49" s="53" t="s">
        <v>728</v>
      </c>
      <c r="G49" s="11" t="s">
        <v>775</v>
      </c>
      <c r="H49" s="11" t="s">
        <v>997</v>
      </c>
      <c r="I49" s="58" t="s">
        <v>778</v>
      </c>
      <c r="J49" s="4"/>
      <c r="K49" s="4"/>
      <c r="L49" s="4"/>
      <c r="M49" s="4"/>
      <c r="N49" s="4"/>
      <c r="O49" s="4"/>
      <c r="P49" s="4"/>
      <c r="Q49" s="4"/>
      <c r="R49" s="4"/>
      <c r="S49" s="4"/>
      <c r="T49" s="4"/>
      <c r="U49" s="4"/>
      <c r="V49" s="4"/>
      <c r="W49" s="4"/>
      <c r="X49" s="4"/>
      <c r="Y49" s="4"/>
      <c r="Z49" s="4"/>
      <c r="AA49" s="4"/>
      <c r="AB49" s="4"/>
      <c r="AC49" s="4"/>
      <c r="AD49" s="4"/>
      <c r="AE49" s="4"/>
      <c r="AF49" s="5"/>
      <c r="AG49" s="5"/>
    </row>
    <row r="50" spans="1:33" s="3" customFormat="1" ht="34.5" customHeight="1" x14ac:dyDescent="0.25">
      <c r="A50" s="27" t="s">
        <v>71</v>
      </c>
      <c r="B50" s="28" t="s">
        <v>18</v>
      </c>
      <c r="C50" s="11"/>
      <c r="D50" s="11"/>
      <c r="E50" s="11"/>
      <c r="F50" s="16"/>
      <c r="G50" s="11"/>
      <c r="H50" s="11"/>
      <c r="I50" s="11"/>
      <c r="J50" s="4"/>
      <c r="K50" s="4"/>
      <c r="L50" s="4"/>
      <c r="M50" s="4"/>
      <c r="N50" s="4"/>
      <c r="O50" s="4"/>
      <c r="P50" s="4"/>
      <c r="Q50" s="4"/>
      <c r="R50" s="4"/>
      <c r="S50" s="4"/>
      <c r="T50" s="4"/>
      <c r="U50" s="4"/>
      <c r="V50" s="4"/>
      <c r="W50" s="4"/>
      <c r="X50" s="4"/>
      <c r="Y50" s="4"/>
      <c r="Z50" s="4"/>
      <c r="AA50" s="4"/>
      <c r="AB50" s="4"/>
      <c r="AC50" s="4"/>
      <c r="AD50" s="4"/>
      <c r="AE50" s="4"/>
      <c r="AF50" s="5"/>
      <c r="AG50" s="5"/>
    </row>
    <row r="51" spans="1:33" s="3" customFormat="1" ht="16.5" customHeight="1" x14ac:dyDescent="0.25">
      <c r="A51" s="7"/>
      <c r="B51" s="8"/>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5"/>
      <c r="AG51" s="5"/>
    </row>
    <row r="52" spans="1:33" s="3" customFormat="1" ht="18.75" customHeight="1" x14ac:dyDescent="0.25">
      <c r="A52" s="8"/>
      <c r="G52" s="4"/>
      <c r="H52" s="4"/>
      <c r="I52" s="4"/>
      <c r="J52" s="4"/>
      <c r="K52" s="4"/>
      <c r="L52" s="4"/>
      <c r="M52" s="4"/>
      <c r="N52" s="4"/>
      <c r="O52" s="4"/>
      <c r="P52" s="4"/>
      <c r="Q52" s="4"/>
      <c r="R52" s="4"/>
      <c r="S52" s="4"/>
      <c r="T52" s="4"/>
      <c r="U52" s="4"/>
      <c r="V52" s="4"/>
      <c r="W52" s="4"/>
      <c r="X52" s="4"/>
      <c r="Y52" s="4"/>
      <c r="Z52" s="4"/>
      <c r="AA52" s="4"/>
      <c r="AB52" s="4"/>
      <c r="AC52" s="4"/>
      <c r="AD52" s="4"/>
      <c r="AE52" s="4"/>
      <c r="AF52" s="5"/>
      <c r="AG52" s="5"/>
    </row>
    <row r="53" spans="1:33" s="3" customFormat="1" ht="21.6" customHeight="1" x14ac:dyDescent="0.25">
      <c r="G53" s="4"/>
      <c r="H53" s="4"/>
      <c r="I53" s="4"/>
      <c r="J53" s="4"/>
      <c r="K53" s="4"/>
      <c r="L53" s="4"/>
      <c r="M53" s="4"/>
      <c r="N53" s="4"/>
      <c r="O53" s="4"/>
      <c r="P53" s="4"/>
      <c r="Q53" s="4"/>
      <c r="R53" s="4"/>
      <c r="S53" s="4"/>
      <c r="T53" s="4"/>
      <c r="U53" s="4"/>
      <c r="V53" s="4"/>
      <c r="W53" s="4"/>
      <c r="X53" s="4"/>
      <c r="Y53" s="4"/>
      <c r="Z53" s="4"/>
      <c r="AA53" s="4"/>
      <c r="AB53" s="4"/>
      <c r="AC53" s="4"/>
      <c r="AD53" s="4"/>
      <c r="AE53" s="4"/>
      <c r="AF53" s="5"/>
      <c r="AG53" s="5"/>
    </row>
    <row r="54" spans="1:33" x14ac:dyDescent="0.3">
      <c r="A54" s="13"/>
      <c r="B54" s="13"/>
      <c r="C54" s="13"/>
      <c r="D54" s="13"/>
      <c r="E54" s="13"/>
      <c r="F54" s="12"/>
      <c r="G54" s="6"/>
      <c r="H54" s="6"/>
      <c r="I54" s="6"/>
      <c r="J54" s="6"/>
      <c r="K54" s="6"/>
      <c r="L54" s="6"/>
      <c r="M54" s="6"/>
      <c r="N54" s="6"/>
      <c r="O54" s="6"/>
      <c r="P54" s="6"/>
      <c r="Q54" s="6"/>
      <c r="R54" s="6"/>
      <c r="S54" s="6"/>
      <c r="T54" s="6"/>
      <c r="U54" s="6"/>
      <c r="V54" s="6"/>
      <c r="W54" s="6"/>
      <c r="X54" s="6"/>
      <c r="Y54" s="6"/>
      <c r="Z54" s="6"/>
      <c r="AA54" s="6"/>
      <c r="AB54" s="6"/>
      <c r="AC54" s="6"/>
      <c r="AD54" s="6"/>
      <c r="AE54" s="6"/>
      <c r="AF54" s="2"/>
      <c r="AG54" s="2"/>
    </row>
    <row r="55" spans="1:33" x14ac:dyDescent="0.3">
      <c r="A55" s="111"/>
      <c r="B55" s="111"/>
      <c r="C55" s="111"/>
      <c r="D55" s="111"/>
      <c r="E55" s="111"/>
      <c r="F55" s="111"/>
      <c r="G55" s="6"/>
      <c r="H55" s="6"/>
      <c r="I55" s="6"/>
      <c r="J55" s="6"/>
      <c r="K55" s="6"/>
      <c r="L55" s="6"/>
      <c r="M55" s="6"/>
      <c r="N55" s="6"/>
      <c r="O55" s="6"/>
      <c r="P55" s="6"/>
      <c r="Q55" s="6"/>
      <c r="R55" s="6"/>
      <c r="S55" s="6"/>
      <c r="T55" s="6"/>
      <c r="U55" s="6"/>
      <c r="V55" s="6"/>
      <c r="W55" s="6"/>
      <c r="X55" s="6"/>
      <c r="Y55" s="6"/>
      <c r="Z55" s="6"/>
      <c r="AA55" s="6"/>
      <c r="AB55" s="6"/>
      <c r="AC55" s="6"/>
      <c r="AD55" s="6"/>
      <c r="AE55" s="6"/>
      <c r="AF55" s="2"/>
      <c r="AG55" s="2"/>
    </row>
    <row r="56" spans="1:33" x14ac:dyDescent="0.3">
      <c r="A56" s="13"/>
      <c r="B56" s="13"/>
      <c r="C56" s="13"/>
      <c r="D56" s="13"/>
      <c r="E56" s="13"/>
      <c r="F56" s="12"/>
      <c r="G56" s="6"/>
      <c r="H56" s="6"/>
      <c r="I56" s="6"/>
      <c r="J56" s="6"/>
      <c r="K56" s="6"/>
      <c r="L56" s="6"/>
      <c r="M56" s="6"/>
      <c r="N56" s="6"/>
      <c r="O56" s="6"/>
      <c r="P56" s="6"/>
      <c r="Q56" s="6"/>
      <c r="R56" s="6"/>
      <c r="S56" s="6"/>
      <c r="T56" s="6"/>
      <c r="U56" s="6"/>
      <c r="V56" s="6"/>
      <c r="W56" s="6"/>
      <c r="X56" s="6"/>
      <c r="Y56" s="6"/>
      <c r="Z56" s="6"/>
      <c r="AA56" s="6"/>
      <c r="AB56" s="6"/>
      <c r="AC56" s="6"/>
      <c r="AD56" s="6"/>
      <c r="AE56" s="6"/>
      <c r="AF56" s="2"/>
      <c r="AG56" s="2"/>
    </row>
    <row r="57" spans="1:33" x14ac:dyDescent="0.3">
      <c r="A57" s="13"/>
      <c r="B57" s="13"/>
      <c r="C57" s="13"/>
      <c r="D57" s="13"/>
      <c r="E57" s="13"/>
      <c r="F57" s="12"/>
      <c r="G57" s="6"/>
      <c r="H57" s="6"/>
      <c r="I57" s="6"/>
      <c r="J57" s="6"/>
      <c r="K57" s="6"/>
      <c r="L57" s="6"/>
      <c r="M57" s="6"/>
      <c r="N57" s="6"/>
      <c r="O57" s="6"/>
      <c r="P57" s="6"/>
      <c r="Q57" s="6"/>
      <c r="R57" s="6"/>
      <c r="S57" s="6"/>
      <c r="T57" s="6"/>
      <c r="U57" s="6"/>
      <c r="V57" s="6"/>
      <c r="W57" s="6"/>
      <c r="X57" s="6"/>
      <c r="Y57" s="6"/>
      <c r="Z57" s="6"/>
      <c r="AA57" s="6"/>
      <c r="AB57" s="6"/>
      <c r="AC57" s="6"/>
      <c r="AD57" s="6"/>
      <c r="AE57" s="6"/>
      <c r="AF57" s="2"/>
      <c r="AG57" s="2"/>
    </row>
    <row r="58" spans="1:33" x14ac:dyDescent="0.3">
      <c r="A58" s="13"/>
      <c r="B58" s="13"/>
      <c r="C58" s="13"/>
      <c r="D58" s="13"/>
      <c r="E58" s="13"/>
      <c r="F58" s="12"/>
      <c r="G58" s="6"/>
      <c r="H58" s="6"/>
      <c r="I58" s="6"/>
      <c r="J58" s="6"/>
      <c r="K58" s="6"/>
      <c r="L58" s="6"/>
      <c r="M58" s="6"/>
      <c r="N58" s="6"/>
      <c r="O58" s="6"/>
      <c r="P58" s="6"/>
      <c r="Q58" s="6"/>
      <c r="R58" s="6"/>
      <c r="S58" s="6"/>
      <c r="T58" s="6"/>
      <c r="U58" s="6"/>
      <c r="V58" s="6"/>
      <c r="W58" s="6"/>
      <c r="X58" s="6"/>
      <c r="Y58" s="6"/>
      <c r="Z58" s="6"/>
      <c r="AA58" s="6"/>
      <c r="AB58" s="6"/>
      <c r="AC58" s="6"/>
      <c r="AD58" s="6"/>
      <c r="AE58" s="6"/>
      <c r="AF58" s="2"/>
      <c r="AG58" s="2"/>
    </row>
    <row r="59" spans="1:33"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2"/>
      <c r="AG59" s="2"/>
    </row>
    <row r="60" spans="1:33"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2"/>
      <c r="AG60" s="2"/>
    </row>
    <row r="61" spans="1:33"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2"/>
      <c r="AG61" s="2"/>
    </row>
    <row r="62" spans="1:33" x14ac:dyDescent="0.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2"/>
      <c r="AG62" s="2"/>
    </row>
    <row r="63" spans="1:33" x14ac:dyDescent="0.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2"/>
      <c r="AG63" s="2"/>
    </row>
    <row r="64" spans="1:33" ht="16.5" customHeight="1" x14ac:dyDescent="0.3">
      <c r="A64" s="112"/>
      <c r="B64" s="112"/>
      <c r="C64" s="112"/>
      <c r="D64" s="21"/>
      <c r="E64" s="21"/>
      <c r="F64" s="6"/>
      <c r="G64" s="6"/>
      <c r="H64" s="6"/>
      <c r="I64" s="6"/>
      <c r="J64" s="6"/>
      <c r="K64" s="6"/>
      <c r="L64" s="6"/>
      <c r="M64" s="6"/>
      <c r="N64" s="6"/>
      <c r="O64" s="6"/>
      <c r="P64" s="6"/>
      <c r="Q64" s="6"/>
      <c r="R64" s="6"/>
      <c r="S64" s="6"/>
      <c r="T64" s="6"/>
      <c r="U64" s="6"/>
      <c r="V64" s="6"/>
      <c r="W64" s="6"/>
      <c r="X64" s="6"/>
      <c r="Y64" s="6"/>
      <c r="Z64" s="6"/>
      <c r="AA64" s="6"/>
      <c r="AB64" s="6"/>
      <c r="AC64" s="6"/>
      <c r="AD64" s="6"/>
      <c r="AE64" s="6"/>
      <c r="AF64" s="2"/>
      <c r="AG64" s="2"/>
    </row>
    <row r="65" spans="1:33" hidden="1" x14ac:dyDescent="0.3">
      <c r="A65" s="13"/>
      <c r="B65" s="13"/>
      <c r="C65" s="13"/>
      <c r="D65" s="13"/>
      <c r="E65" s="13"/>
      <c r="F65" s="6"/>
      <c r="G65" s="6"/>
      <c r="H65" s="6"/>
      <c r="I65" s="6"/>
      <c r="J65" s="6"/>
      <c r="K65" s="6"/>
      <c r="L65" s="6"/>
      <c r="M65" s="6"/>
      <c r="N65" s="6"/>
      <c r="O65" s="6"/>
      <c r="P65" s="6"/>
      <c r="Q65" s="6"/>
      <c r="R65" s="6"/>
      <c r="S65" s="6"/>
      <c r="T65" s="6"/>
      <c r="U65" s="6"/>
      <c r="V65" s="6"/>
      <c r="W65" s="6"/>
      <c r="X65" s="6"/>
      <c r="Y65" s="6"/>
      <c r="Z65" s="6"/>
      <c r="AA65" s="6"/>
      <c r="AB65" s="6"/>
      <c r="AC65" s="6"/>
      <c r="AD65" s="6"/>
      <c r="AE65" s="6"/>
      <c r="AF65" s="2"/>
      <c r="AG65" s="2"/>
    </row>
    <row r="66" spans="1:33" x14ac:dyDescent="0.3">
      <c r="A66" s="112"/>
      <c r="B66" s="112"/>
      <c r="C66" s="112"/>
      <c r="D66" s="112"/>
      <c r="E66" s="112"/>
      <c r="F66" s="112"/>
      <c r="G66" s="6"/>
      <c r="H66" s="6"/>
      <c r="I66" s="6"/>
      <c r="J66" s="6"/>
      <c r="K66" s="6"/>
      <c r="L66" s="6"/>
      <c r="M66" s="6"/>
      <c r="N66" s="6"/>
      <c r="O66" s="6"/>
      <c r="P66" s="6"/>
      <c r="Q66" s="6"/>
      <c r="R66" s="6"/>
      <c r="S66" s="6"/>
      <c r="T66" s="6"/>
      <c r="U66" s="6"/>
      <c r="V66" s="6"/>
      <c r="W66" s="6"/>
      <c r="X66" s="6"/>
      <c r="Y66" s="6"/>
      <c r="Z66" s="6"/>
      <c r="AA66" s="6"/>
      <c r="AB66" s="6"/>
      <c r="AC66" s="6"/>
      <c r="AD66" s="6"/>
      <c r="AE66" s="6"/>
      <c r="AF66" s="2"/>
      <c r="AG66" s="2"/>
    </row>
    <row r="67" spans="1:33" x14ac:dyDescent="0.3">
      <c r="A67" s="111"/>
      <c r="B67" s="111"/>
      <c r="C67" s="111"/>
      <c r="D67" s="111"/>
      <c r="E67" s="111"/>
      <c r="F67" s="111"/>
      <c r="G67" s="6"/>
      <c r="H67" s="6"/>
      <c r="I67" s="6"/>
      <c r="J67" s="6"/>
      <c r="K67" s="6"/>
      <c r="L67" s="6"/>
      <c r="M67" s="6"/>
      <c r="N67" s="6"/>
      <c r="O67" s="6"/>
      <c r="P67" s="6"/>
      <c r="Q67" s="6"/>
      <c r="R67" s="6"/>
      <c r="S67" s="6"/>
      <c r="T67" s="6"/>
      <c r="U67" s="6"/>
      <c r="V67" s="6"/>
      <c r="W67" s="6"/>
      <c r="X67" s="6"/>
      <c r="Y67" s="6"/>
      <c r="Z67" s="6"/>
      <c r="AA67" s="6"/>
      <c r="AB67" s="6"/>
      <c r="AC67" s="6"/>
      <c r="AD67" s="6"/>
      <c r="AE67" s="6"/>
      <c r="AF67" s="2"/>
      <c r="AG67" s="2"/>
    </row>
    <row r="68" spans="1:33" x14ac:dyDescent="0.3">
      <c r="A68" s="111"/>
      <c r="B68" s="111"/>
      <c r="C68" s="111"/>
      <c r="D68" s="111"/>
      <c r="E68" s="111"/>
      <c r="F68" s="111"/>
      <c r="G68" s="6"/>
      <c r="H68" s="6"/>
      <c r="I68" s="6"/>
      <c r="J68" s="6"/>
      <c r="K68" s="6"/>
      <c r="L68" s="6"/>
      <c r="M68" s="6"/>
      <c r="N68" s="6"/>
      <c r="O68" s="6"/>
      <c r="P68" s="6"/>
      <c r="Q68" s="6"/>
      <c r="R68" s="6"/>
      <c r="S68" s="6"/>
      <c r="T68" s="6"/>
      <c r="U68" s="6"/>
      <c r="V68" s="6"/>
      <c r="W68" s="6"/>
      <c r="X68" s="6"/>
      <c r="Y68" s="6"/>
      <c r="Z68" s="6"/>
      <c r="AA68" s="6"/>
      <c r="AB68" s="6"/>
      <c r="AC68" s="6"/>
      <c r="AD68" s="6"/>
      <c r="AE68" s="6"/>
      <c r="AF68" s="2"/>
      <c r="AG68" s="2"/>
    </row>
    <row r="69" spans="1:33" x14ac:dyDescent="0.3">
      <c r="A69" s="112"/>
      <c r="B69" s="112"/>
      <c r="C69" s="112"/>
      <c r="D69" s="112"/>
      <c r="E69" s="112"/>
      <c r="F69" s="112"/>
      <c r="G69" s="6"/>
      <c r="H69" s="6"/>
      <c r="I69" s="6"/>
      <c r="J69" s="6"/>
      <c r="K69" s="6"/>
      <c r="L69" s="6"/>
      <c r="M69" s="6"/>
      <c r="N69" s="6"/>
      <c r="O69" s="6"/>
      <c r="P69" s="6"/>
      <c r="Q69" s="6"/>
      <c r="R69" s="6"/>
      <c r="S69" s="6"/>
      <c r="T69" s="6"/>
      <c r="U69" s="6"/>
      <c r="V69" s="6"/>
      <c r="W69" s="6"/>
      <c r="X69" s="6"/>
      <c r="Y69" s="6"/>
      <c r="Z69" s="6"/>
      <c r="AA69" s="6"/>
      <c r="AB69" s="6"/>
      <c r="AC69" s="6"/>
      <c r="AD69" s="6"/>
      <c r="AE69" s="6"/>
      <c r="AF69" s="2"/>
      <c r="AG69" s="2"/>
    </row>
    <row r="70" spans="1:33" x14ac:dyDescent="0.3">
      <c r="A70" s="111"/>
      <c r="B70" s="111"/>
      <c r="C70" s="111"/>
      <c r="D70" s="111"/>
      <c r="E70" s="111"/>
      <c r="F70" s="111"/>
      <c r="G70" s="6"/>
      <c r="H70" s="6"/>
      <c r="I70" s="6"/>
      <c r="J70" s="6"/>
      <c r="K70" s="6"/>
      <c r="L70" s="6"/>
      <c r="M70" s="6"/>
      <c r="N70" s="6"/>
      <c r="O70" s="6"/>
      <c r="P70" s="6"/>
      <c r="Q70" s="6"/>
      <c r="R70" s="6"/>
      <c r="S70" s="6"/>
      <c r="T70" s="6"/>
      <c r="U70" s="6"/>
      <c r="V70" s="6"/>
      <c r="W70" s="6"/>
      <c r="X70" s="6"/>
      <c r="Y70" s="6"/>
      <c r="Z70" s="6"/>
      <c r="AA70" s="6"/>
      <c r="AB70" s="6"/>
      <c r="AC70" s="6"/>
      <c r="AD70" s="6"/>
      <c r="AE70" s="6"/>
      <c r="AF70" s="2"/>
      <c r="AG70" s="2"/>
    </row>
    <row r="71" spans="1:33" x14ac:dyDescent="0.3">
      <c r="A71" s="111"/>
      <c r="B71" s="111"/>
      <c r="C71" s="111"/>
      <c r="D71" s="111"/>
      <c r="E71" s="111"/>
      <c r="F71" s="111"/>
      <c r="G71" s="6"/>
      <c r="H71" s="6"/>
      <c r="I71" s="6"/>
      <c r="J71" s="6"/>
      <c r="K71" s="6"/>
      <c r="L71" s="6"/>
      <c r="M71" s="6"/>
      <c r="N71" s="6"/>
      <c r="O71" s="6"/>
      <c r="P71" s="6"/>
      <c r="Q71" s="6"/>
      <c r="R71" s="6"/>
      <c r="S71" s="6"/>
      <c r="T71" s="6"/>
      <c r="U71" s="6"/>
      <c r="V71" s="6"/>
      <c r="W71" s="6"/>
      <c r="X71" s="6"/>
      <c r="Y71" s="6"/>
      <c r="Z71" s="6"/>
      <c r="AA71" s="6"/>
      <c r="AB71" s="6"/>
      <c r="AC71" s="6"/>
      <c r="AD71" s="6"/>
      <c r="AE71" s="6"/>
      <c r="AF71" s="2"/>
      <c r="AG71" s="2"/>
    </row>
    <row r="72" spans="1:33" x14ac:dyDescent="0.3">
      <c r="A72" s="111"/>
      <c r="B72" s="111"/>
      <c r="C72" s="111"/>
      <c r="D72" s="111"/>
      <c r="E72" s="111"/>
      <c r="F72" s="111"/>
      <c r="G72" s="6"/>
      <c r="H72" s="6"/>
      <c r="I72" s="6"/>
      <c r="J72" s="6"/>
      <c r="K72" s="6"/>
      <c r="L72" s="6"/>
      <c r="M72" s="6"/>
      <c r="N72" s="6"/>
      <c r="O72" s="6"/>
      <c r="P72" s="6"/>
      <c r="Q72" s="6"/>
      <c r="R72" s="6"/>
      <c r="S72" s="6"/>
      <c r="T72" s="6"/>
      <c r="U72" s="6"/>
      <c r="V72" s="6"/>
      <c r="W72" s="6"/>
      <c r="X72" s="6"/>
      <c r="Y72" s="6"/>
      <c r="Z72" s="6"/>
      <c r="AA72" s="6"/>
      <c r="AB72" s="6"/>
      <c r="AC72" s="6"/>
      <c r="AD72" s="6"/>
      <c r="AE72" s="6"/>
      <c r="AF72" s="2"/>
      <c r="AG72" s="2"/>
    </row>
    <row r="73" spans="1:33" x14ac:dyDescent="0.3">
      <c r="A73" s="111"/>
      <c r="B73" s="111"/>
      <c r="C73" s="111"/>
      <c r="D73" s="111"/>
      <c r="E73" s="111"/>
      <c r="F73" s="111"/>
      <c r="G73" s="6"/>
      <c r="H73" s="6"/>
      <c r="I73" s="6"/>
      <c r="J73" s="6"/>
      <c r="K73" s="6"/>
      <c r="L73" s="6"/>
      <c r="M73" s="6"/>
      <c r="N73" s="6"/>
      <c r="O73" s="6"/>
      <c r="P73" s="6"/>
      <c r="Q73" s="6"/>
      <c r="R73" s="6"/>
      <c r="S73" s="6"/>
      <c r="T73" s="6"/>
      <c r="U73" s="6"/>
      <c r="V73" s="6"/>
      <c r="W73" s="6"/>
      <c r="X73" s="6"/>
      <c r="Y73" s="6"/>
      <c r="Z73" s="6"/>
      <c r="AA73" s="6"/>
      <c r="AB73" s="6"/>
      <c r="AC73" s="6"/>
      <c r="AD73" s="6"/>
      <c r="AE73" s="6"/>
      <c r="AF73" s="2"/>
      <c r="AG73" s="2"/>
    </row>
    <row r="74" spans="1:33"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2"/>
      <c r="AG74" s="2"/>
    </row>
    <row r="75" spans="1:33"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2"/>
      <c r="AG75" s="2"/>
    </row>
    <row r="76" spans="1:33"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2"/>
      <c r="AG76" s="2"/>
    </row>
    <row r="77" spans="1:33"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2"/>
      <c r="AG77" s="2"/>
    </row>
    <row r="78" spans="1:33"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2"/>
      <c r="AG78" s="2"/>
    </row>
    <row r="79" spans="1:33"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2"/>
      <c r="AG79" s="2"/>
    </row>
    <row r="80" spans="1:33"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2"/>
      <c r="AG80" s="2"/>
    </row>
    <row r="81" spans="1:33"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2"/>
      <c r="AG81" s="2"/>
    </row>
    <row r="82" spans="1:33"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2"/>
      <c r="AG82" s="2"/>
    </row>
    <row r="83" spans="1:33"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2"/>
      <c r="AG83" s="2"/>
    </row>
    <row r="84" spans="1:33"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2"/>
      <c r="AG84" s="2"/>
    </row>
    <row r="85" spans="1:33"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2"/>
      <c r="AG85" s="2"/>
    </row>
    <row r="86" spans="1:33"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2"/>
      <c r="AG86" s="2"/>
    </row>
    <row r="87" spans="1:33"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2"/>
      <c r="AG87" s="2"/>
    </row>
    <row r="88" spans="1:33"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2"/>
      <c r="AG88" s="2"/>
    </row>
    <row r="89" spans="1:33"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2"/>
      <c r="AG89" s="2"/>
    </row>
    <row r="90" spans="1:33"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2"/>
      <c r="AG90" s="2"/>
    </row>
    <row r="91" spans="1:33"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2"/>
      <c r="AG91" s="2"/>
    </row>
    <row r="92" spans="1:33"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2"/>
      <c r="AG92" s="2"/>
    </row>
    <row r="93" spans="1:33"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2"/>
      <c r="AG93" s="2"/>
    </row>
    <row r="94" spans="1:33"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2"/>
      <c r="AG94" s="2"/>
    </row>
    <row r="95" spans="1:33"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2"/>
      <c r="AG95" s="2"/>
    </row>
    <row r="96" spans="1:33"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2"/>
      <c r="AG96" s="2"/>
    </row>
    <row r="97" spans="1:33"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2"/>
      <c r="AG97" s="2"/>
    </row>
    <row r="98" spans="1:33"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2"/>
      <c r="AG98" s="2"/>
    </row>
    <row r="99" spans="1:33"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2"/>
      <c r="AG99" s="2"/>
    </row>
    <row r="100" spans="1:33"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2"/>
      <c r="AG100" s="2"/>
    </row>
    <row r="101" spans="1:33"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2"/>
      <c r="AG101" s="2"/>
    </row>
    <row r="102" spans="1:33"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2"/>
      <c r="AG102" s="2"/>
    </row>
    <row r="103" spans="1:33"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2"/>
      <c r="AG103" s="2"/>
    </row>
    <row r="104" spans="1:33"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2"/>
      <c r="AG104" s="2"/>
    </row>
    <row r="105" spans="1:33"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2"/>
      <c r="AG105" s="2"/>
    </row>
    <row r="106" spans="1:33"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2"/>
      <c r="AG106" s="2"/>
    </row>
    <row r="107" spans="1:33"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2"/>
      <c r="AG107" s="2"/>
    </row>
    <row r="108" spans="1:33"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2"/>
      <c r="AG108" s="2"/>
    </row>
    <row r="109" spans="1:33"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2"/>
      <c r="AG109" s="2"/>
    </row>
    <row r="110" spans="1:33"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2"/>
      <c r="AG110" s="2"/>
    </row>
    <row r="111" spans="1:33"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2"/>
      <c r="AG111" s="2"/>
    </row>
    <row r="112" spans="1:33"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2"/>
      <c r="AG112" s="2"/>
    </row>
    <row r="113" spans="1:33"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2"/>
      <c r="AG113" s="2"/>
    </row>
    <row r="114" spans="1:33"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2"/>
      <c r="AG114" s="2"/>
    </row>
    <row r="115" spans="1:33"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2"/>
      <c r="AG115" s="2"/>
    </row>
    <row r="116" spans="1:33"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2"/>
      <c r="AG116" s="2"/>
    </row>
    <row r="117" spans="1:33"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2"/>
      <c r="AG117" s="2"/>
    </row>
    <row r="118" spans="1:33"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2"/>
      <c r="AG118" s="2"/>
    </row>
    <row r="119" spans="1:33"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2"/>
      <c r="AG119" s="2"/>
    </row>
    <row r="120" spans="1:33"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2"/>
      <c r="AG120" s="2"/>
    </row>
    <row r="121" spans="1:33"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2"/>
      <c r="AG121" s="2"/>
    </row>
    <row r="122" spans="1:33"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2"/>
      <c r="AG122" s="2"/>
    </row>
    <row r="123" spans="1:33" x14ac:dyDescent="0.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2"/>
      <c r="AG123" s="2"/>
    </row>
    <row r="124" spans="1:33" x14ac:dyDescent="0.3">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2"/>
      <c r="AG124" s="2"/>
    </row>
    <row r="125" spans="1:33" x14ac:dyDescent="0.3">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2"/>
      <c r="AG125" s="2"/>
    </row>
    <row r="126" spans="1:33" x14ac:dyDescent="0.3">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2"/>
      <c r="AG126" s="2"/>
    </row>
    <row r="127" spans="1:33" x14ac:dyDescent="0.3">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2"/>
      <c r="AG127" s="2"/>
    </row>
    <row r="128" spans="1:33" x14ac:dyDescent="0.3">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2"/>
      <c r="AG128" s="2"/>
    </row>
    <row r="129" spans="1:33" x14ac:dyDescent="0.3">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2"/>
      <c r="AG129" s="2"/>
    </row>
    <row r="130" spans="1:33" x14ac:dyDescent="0.3">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2"/>
      <c r="AG130" s="2"/>
    </row>
    <row r="131" spans="1:33" x14ac:dyDescent="0.3">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2"/>
      <c r="AG131" s="2"/>
    </row>
    <row r="132" spans="1:33" x14ac:dyDescent="0.3">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2"/>
      <c r="AG132" s="2"/>
    </row>
    <row r="133" spans="1:33" x14ac:dyDescent="0.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2"/>
      <c r="AG133" s="2"/>
    </row>
    <row r="134" spans="1:33" x14ac:dyDescent="0.3">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2"/>
      <c r="AG134" s="2"/>
    </row>
    <row r="135" spans="1:33" x14ac:dyDescent="0.3">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2"/>
      <c r="AG135" s="2"/>
    </row>
    <row r="136" spans="1:33" x14ac:dyDescent="0.3">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2"/>
      <c r="AG136" s="2"/>
    </row>
    <row r="137" spans="1:33" x14ac:dyDescent="0.3">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2"/>
      <c r="AG137" s="2"/>
    </row>
    <row r="138" spans="1:33" x14ac:dyDescent="0.3">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2"/>
      <c r="AG138" s="2"/>
    </row>
    <row r="139" spans="1:33" x14ac:dyDescent="0.3">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2"/>
      <c r="AG139" s="2"/>
    </row>
    <row r="140" spans="1:33" x14ac:dyDescent="0.3">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2"/>
      <c r="AG140" s="2"/>
    </row>
    <row r="141" spans="1:33" x14ac:dyDescent="0.3">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2"/>
      <c r="AG141" s="2"/>
    </row>
    <row r="142" spans="1:33" x14ac:dyDescent="0.3">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2"/>
      <c r="AG142" s="2"/>
    </row>
    <row r="143" spans="1:33" x14ac:dyDescent="0.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2"/>
      <c r="AG143" s="2"/>
    </row>
    <row r="144" spans="1:33"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row>
    <row r="145" spans="1:33"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row>
  </sheetData>
  <mergeCells count="13">
    <mergeCell ref="A66:F66"/>
    <mergeCell ref="A1:B1"/>
    <mergeCell ref="A2:C2"/>
    <mergeCell ref="A4:I4"/>
    <mergeCell ref="A55:F55"/>
    <mergeCell ref="A64:C64"/>
    <mergeCell ref="A73:F73"/>
    <mergeCell ref="A67:F67"/>
    <mergeCell ref="A68:F68"/>
    <mergeCell ref="A69:F69"/>
    <mergeCell ref="A70:F70"/>
    <mergeCell ref="A71:F71"/>
    <mergeCell ref="A72:F72"/>
  </mergeCells>
  <phoneticPr fontId="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11</vt:i4>
      </vt:variant>
    </vt:vector>
  </HeadingPairs>
  <TitlesOfParts>
    <vt:vector size="37" baseType="lpstr">
      <vt:lpstr>Tổng hợp</vt:lpstr>
      <vt:lpstr>Tổng KP thực hiện</vt:lpstr>
      <vt:lpstr>Khoa Kinh tế và QTKD</vt:lpstr>
      <vt:lpstr>DS DT Khoa Kte</vt:lpstr>
      <vt:lpstr>Khoa LLCT</vt:lpstr>
      <vt:lpstr>DS DT Khoa LLCT</vt:lpstr>
      <vt:lpstr>Khoa Khoa học cơ bản</vt:lpstr>
      <vt:lpstr>DS DT Khoa KHCB</vt:lpstr>
      <vt:lpstr>Khoa Trắc địa, bản đồ và QLĐĐ</vt:lpstr>
      <vt:lpstr>DS DT Khoa TDBD</vt:lpstr>
      <vt:lpstr>Khoa Dầu khí và năng lượng</vt:lpstr>
      <vt:lpstr>DS DT Khoa DK&amp;NL</vt:lpstr>
      <vt:lpstr>Khoa GDQP</vt:lpstr>
      <vt:lpstr>DS Khoa GDQP</vt:lpstr>
      <vt:lpstr>Khoa CNTT</vt:lpstr>
      <vt:lpstr>DS DT Khoa CNTT</vt:lpstr>
      <vt:lpstr>Khoa Môi trường</vt:lpstr>
      <vt:lpstr>DS DT Khoa Moi truong</vt:lpstr>
      <vt:lpstr>Khoa Xây dựng</vt:lpstr>
      <vt:lpstr>DS DT Khoa XD</vt:lpstr>
      <vt:lpstr>Khoa Cơ- Điện</vt:lpstr>
      <vt:lpstr>DS DT Khoa CD</vt:lpstr>
      <vt:lpstr>Khoa Mo</vt:lpstr>
      <vt:lpstr>DS DT Khoa Mỏ</vt:lpstr>
      <vt:lpstr>Khoa KHKTĐC</vt:lpstr>
      <vt:lpstr>DS DT Khoa KHDC</vt:lpstr>
      <vt:lpstr>'DS DT Khoa Mỏ'!_Hlk194505932</vt:lpstr>
      <vt:lpstr>'DS DT Khoa DK&amp;NL'!_Hlk211523632</vt:lpstr>
      <vt:lpstr>'DS DT Khoa CNTT'!_Hlk213071203</vt:lpstr>
      <vt:lpstr>'DS DT Khoa DK&amp;NL'!_Hlk213071203</vt:lpstr>
      <vt:lpstr>'DS DT Khoa KHCB'!_Hlk213071203</vt:lpstr>
      <vt:lpstr>'DS DT Khoa KHDC'!_Hlk213071203</vt:lpstr>
      <vt:lpstr>'DS DT Khoa LLCT'!_Hlk213071203</vt:lpstr>
      <vt:lpstr>'DS DT Khoa Mỏ'!_Hlk213071203</vt:lpstr>
      <vt:lpstr>'DS DT Khoa Moi truong'!_Hlk213071203</vt:lpstr>
      <vt:lpstr>'DS DT Khoa TDBD'!_Hlk213071203</vt:lpstr>
      <vt:lpstr>'DS DT Khoa XD'!_Hlk213071203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PKH-HUMG</dc:creator>
  <cp:lastModifiedBy>Hoang Thu Hang</cp:lastModifiedBy>
  <cp:lastPrinted>2019-12-11T01:24:42Z</cp:lastPrinted>
  <dcterms:created xsi:type="dcterms:W3CDTF">2017-08-22T02:56:14Z</dcterms:created>
  <dcterms:modified xsi:type="dcterms:W3CDTF">2026-03-23T09:42:38Z</dcterms:modified>
</cp:coreProperties>
</file>